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R AAAA\NET RAD\"/>
    </mc:Choice>
  </mc:AlternateContent>
  <xr:revisionPtr revIDLastSave="0" documentId="13_ncr:1_{FC705CBF-8ACF-4F20-9E00-E500E3742FFD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DATA ANALYSIS WITH EXCEL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W63" i="3" l="1"/>
  <c r="T43" i="3"/>
  <c r="C47" i="3"/>
  <c r="D47" i="3"/>
  <c r="E47" i="3"/>
  <c r="F47" i="3"/>
  <c r="G47" i="3"/>
  <c r="H47" i="3"/>
  <c r="I47" i="3"/>
  <c r="J47" i="3"/>
  <c r="K47" i="3"/>
  <c r="L47" i="3"/>
  <c r="M47" i="3"/>
  <c r="B47" i="3"/>
  <c r="M98" i="3" l="1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B56" i="3"/>
  <c r="C57" i="3"/>
  <c r="D57" i="3"/>
  <c r="D58" i="3" s="1"/>
  <c r="E57" i="3"/>
  <c r="E58" i="3" s="1"/>
  <c r="F57" i="3"/>
  <c r="G57" i="3"/>
  <c r="H57" i="3"/>
  <c r="I57" i="3"/>
  <c r="I58" i="3" s="1"/>
  <c r="J57" i="3"/>
  <c r="K57" i="3"/>
  <c r="L57" i="3"/>
  <c r="L58" i="3" s="1"/>
  <c r="M57" i="3"/>
  <c r="B57" i="3"/>
  <c r="D56" i="3"/>
  <c r="E56" i="3"/>
  <c r="F56" i="3"/>
  <c r="F58" i="3" s="1"/>
  <c r="G56" i="3"/>
  <c r="H56" i="3"/>
  <c r="I56" i="3"/>
  <c r="J56" i="3"/>
  <c r="K56" i="3"/>
  <c r="K58" i="3" s="1"/>
  <c r="L56" i="3"/>
  <c r="M56" i="3"/>
  <c r="C56" i="3"/>
  <c r="C58" i="3" l="1"/>
  <c r="B58" i="3"/>
  <c r="G58" i="3"/>
  <c r="H58" i="3"/>
  <c r="J58" i="3"/>
  <c r="M58" i="3"/>
</calcChain>
</file>

<file path=xl/sharedStrings.xml><?xml version="1.0" encoding="utf-8"?>
<sst xmlns="http://schemas.openxmlformats.org/spreadsheetml/2006/main" count="24346" uniqueCount="37">
  <si>
    <t>Date</t>
  </si>
  <si>
    <t>Day</t>
  </si>
  <si>
    <t>Month</t>
  </si>
  <si>
    <t>Year</t>
  </si>
  <si>
    <t>SolRadiation (MJ/mÂ²/day)</t>
  </si>
  <si>
    <t>TempMin (Â°C)</t>
  </si>
  <si>
    <t>TempMax (Â°C)</t>
  </si>
  <si>
    <t>RelHumMin (%)</t>
  </si>
  <si>
    <t>RelHumMax (%)</t>
  </si>
  <si>
    <t>net radiation name</t>
  </si>
  <si>
    <t>net radiation</t>
  </si>
  <si>
    <t>SurplusCal</t>
  </si>
  <si>
    <t>DeficitCal</t>
  </si>
  <si>
    <t>deficit</t>
  </si>
  <si>
    <t>surplus</t>
  </si>
  <si>
    <t>S</t>
  </si>
  <si>
    <t>D</t>
  </si>
  <si>
    <t>DAY</t>
  </si>
  <si>
    <t>January</t>
  </si>
  <si>
    <t xml:space="preserve"> February </t>
  </si>
  <si>
    <t>March</t>
  </si>
  <si>
    <t>April</t>
  </si>
  <si>
    <t xml:space="preserve"> May</t>
  </si>
  <si>
    <t>June</t>
  </si>
  <si>
    <t>July</t>
  </si>
  <si>
    <t>August</t>
  </si>
  <si>
    <t>September</t>
  </si>
  <si>
    <t xml:space="preserve"> October</t>
  </si>
  <si>
    <t>November</t>
  </si>
  <si>
    <t xml:space="preserve"> December</t>
  </si>
  <si>
    <t>Surplus</t>
  </si>
  <si>
    <t>Deficit</t>
  </si>
  <si>
    <t>SEQ</t>
  </si>
  <si>
    <t>S-S</t>
  </si>
  <si>
    <t>S-D</t>
  </si>
  <si>
    <t>D-S</t>
  </si>
  <si>
    <t>D-D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</si>
</sst>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Arial"/>
    </font>
    <font>
      <b/>
      <sz val="8"/>
      <color rgb="FF000000"/>
      <name val="Calibri"/>
    </font>
    <font>
      <sz val="8"/>
      <color rgb="FF000000"/>
      <name val="Calibri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9" fillId="0" borderId="0" xfId="0" applyFont="1" applyAlignment="1">
      <alignment horizontal="left" wrapText="1" readingOrder="1"/>
    </xf>
    <xf numFmtId="0" fontId="18" fillId="0" borderId="0" xfId="0" applyFont="1" applyAlignment="1">
      <alignment wrapText="1"/>
    </xf>
    <xf numFmtId="0" fontId="20" fillId="0" borderId="0" xfId="0" applyFont="1" applyAlignment="1">
      <alignment horizontal="right" wrapText="1" readingOrder="1"/>
    </xf>
    <xf numFmtId="0" fontId="21" fillId="0" borderId="0" xfId="0" applyFont="1" applyAlignment="1">
      <alignment horizontal="left" wrapText="1" readingOrder="1"/>
    </xf>
    <xf numFmtId="0" fontId="21" fillId="0" borderId="0" xfId="0" applyFont="1" applyAlignment="1">
      <alignment horizontal="right" wrapText="1" readingOrder="1"/>
    </xf>
    <xf numFmtId="0" fontId="19" fillId="0" borderId="0" xfId="0" applyFont="1" applyAlignment="1">
      <alignment horizontal="left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Monthly steady state probabilities of Surplus and deficit net radiation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Sheet2!$A$56</c:f>
              <c:strCache>
                <c:ptCount val="1"/>
                <c:pt idx="0">
                  <c:v>Surplus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Sheet2!$B$55:$M$55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Sheet2!$B$56:$M$56</c:f>
              <c:numCache>
                <c:formatCode>General</c:formatCode>
                <c:ptCount val="12"/>
                <c:pt idx="0">
                  <c:v>0.33700000000000002</c:v>
                </c:pt>
                <c:pt idx="1">
                  <c:v>0.50700000000000001</c:v>
                </c:pt>
                <c:pt idx="2">
                  <c:v>0.12300000000000001</c:v>
                </c:pt>
                <c:pt idx="3">
                  <c:v>0.34</c:v>
                </c:pt>
                <c:pt idx="4">
                  <c:v>0.82900000000000007</c:v>
                </c:pt>
                <c:pt idx="5">
                  <c:v>0.38</c:v>
                </c:pt>
                <c:pt idx="6">
                  <c:v>0.60399999999999998</c:v>
                </c:pt>
                <c:pt idx="7">
                  <c:v>0.51500000000000001</c:v>
                </c:pt>
                <c:pt idx="8">
                  <c:v>0.53500000000000003</c:v>
                </c:pt>
                <c:pt idx="9">
                  <c:v>0.81099999999999994</c:v>
                </c:pt>
                <c:pt idx="10">
                  <c:v>0.67700000000000005</c:v>
                </c:pt>
                <c:pt idx="11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9-4178-986D-086E4B9DC6E9}"/>
            </c:ext>
          </c:extLst>
        </c:ser>
        <c:ser>
          <c:idx val="1"/>
          <c:order val="1"/>
          <c:tx>
            <c:strRef>
              <c:f>Sheet2!$A$57</c:f>
              <c:strCache>
                <c:ptCount val="1"/>
                <c:pt idx="0">
                  <c:v>Deficit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Sheet2!$B$55:$M$55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Sheet2!$B$57:$M$57</c:f>
              <c:numCache>
                <c:formatCode>General</c:formatCode>
                <c:ptCount val="12"/>
                <c:pt idx="0">
                  <c:v>0.66900000000000004</c:v>
                </c:pt>
                <c:pt idx="1">
                  <c:v>0.46200000000000002</c:v>
                </c:pt>
                <c:pt idx="2">
                  <c:v>0.77800000000000002</c:v>
                </c:pt>
                <c:pt idx="3">
                  <c:v>0.64900000000000002</c:v>
                </c:pt>
                <c:pt idx="4">
                  <c:v>0.17399999999999999</c:v>
                </c:pt>
                <c:pt idx="5">
                  <c:v>0.60799999999999998</c:v>
                </c:pt>
                <c:pt idx="6">
                  <c:v>0.42</c:v>
                </c:pt>
                <c:pt idx="7">
                  <c:v>0.48499999999999999</c:v>
                </c:pt>
                <c:pt idx="8">
                  <c:v>0.46500000000000002</c:v>
                </c:pt>
                <c:pt idx="9">
                  <c:v>0.18899999999999997</c:v>
                </c:pt>
                <c:pt idx="10">
                  <c:v>0.32299999999999995</c:v>
                </c:pt>
                <c:pt idx="11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9-4178-986D-086E4B9D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864463"/>
        <c:axId val="65316367"/>
      </c:barChart>
      <c:catAx>
        <c:axId val="208386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Months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79153543307087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367"/>
        <c:crosses val="autoZero"/>
        <c:auto val="1"/>
        <c:lblAlgn val="ctr"/>
        <c:lblOffset val="100"/>
        <c:noMultiLvlLbl val="0"/>
      </c:catAx>
      <c:valAx>
        <c:axId val="6531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steady state probabilities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6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Sheet2!$A$69</c:f>
              <c:strCache>
                <c:ptCount val="1"/>
                <c:pt idx="0">
                  <c:v>S-S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Sheet2!$B$68:$M$68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Sheet2!$B$69:$M$69</c:f>
              <c:numCache>
                <c:formatCode>General</c:formatCode>
                <c:ptCount val="12"/>
                <c:pt idx="0">
                  <c:v>108</c:v>
                </c:pt>
                <c:pt idx="1">
                  <c:v>78</c:v>
                </c:pt>
                <c:pt idx="2">
                  <c:v>96</c:v>
                </c:pt>
                <c:pt idx="3">
                  <c:v>87</c:v>
                </c:pt>
                <c:pt idx="4">
                  <c:v>85</c:v>
                </c:pt>
                <c:pt idx="5">
                  <c:v>105</c:v>
                </c:pt>
                <c:pt idx="6">
                  <c:v>123</c:v>
                </c:pt>
                <c:pt idx="7">
                  <c:v>106</c:v>
                </c:pt>
                <c:pt idx="8">
                  <c:v>93</c:v>
                </c:pt>
                <c:pt idx="9">
                  <c:v>84</c:v>
                </c:pt>
                <c:pt idx="10">
                  <c:v>104</c:v>
                </c:pt>
                <c:pt idx="1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4-4D83-BBCE-AC08BB113ABC}"/>
            </c:ext>
          </c:extLst>
        </c:ser>
        <c:ser>
          <c:idx val="1"/>
          <c:order val="1"/>
          <c:tx>
            <c:strRef>
              <c:f>Sheet2!$A$70</c:f>
              <c:strCache>
                <c:ptCount val="1"/>
                <c:pt idx="0">
                  <c:v>S-D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Sheet2!$B$68:$M$68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Sheet2!$B$70:$M$70</c:f>
              <c:numCache>
                <c:formatCode>General</c:formatCode>
                <c:ptCount val="12"/>
                <c:pt idx="0">
                  <c:v>74</c:v>
                </c:pt>
                <c:pt idx="1">
                  <c:v>72</c:v>
                </c:pt>
                <c:pt idx="2">
                  <c:v>72</c:v>
                </c:pt>
                <c:pt idx="3">
                  <c:v>89</c:v>
                </c:pt>
                <c:pt idx="4">
                  <c:v>89</c:v>
                </c:pt>
                <c:pt idx="5">
                  <c:v>67</c:v>
                </c:pt>
                <c:pt idx="6">
                  <c:v>56</c:v>
                </c:pt>
                <c:pt idx="7">
                  <c:v>49</c:v>
                </c:pt>
                <c:pt idx="8">
                  <c:v>57</c:v>
                </c:pt>
                <c:pt idx="9">
                  <c:v>76</c:v>
                </c:pt>
                <c:pt idx="10">
                  <c:v>72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4-4D83-BBCE-AC08BB113ABC}"/>
            </c:ext>
          </c:extLst>
        </c:ser>
        <c:ser>
          <c:idx val="2"/>
          <c:order val="2"/>
          <c:tx>
            <c:strRef>
              <c:f>Sheet2!$A$71</c:f>
              <c:strCache>
                <c:ptCount val="1"/>
                <c:pt idx="0">
                  <c:v>D-S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Sheet2!$B$68:$M$68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Sheet2!$B$71:$M$71</c:f>
              <c:numCache>
                <c:formatCode>General</c:formatCode>
                <c:ptCount val="12"/>
                <c:pt idx="0">
                  <c:v>84</c:v>
                </c:pt>
                <c:pt idx="1">
                  <c:v>87</c:v>
                </c:pt>
                <c:pt idx="2">
                  <c:v>83</c:v>
                </c:pt>
                <c:pt idx="3">
                  <c:v>92</c:v>
                </c:pt>
                <c:pt idx="4">
                  <c:v>90</c:v>
                </c:pt>
                <c:pt idx="5">
                  <c:v>77</c:v>
                </c:pt>
                <c:pt idx="6">
                  <c:v>87</c:v>
                </c:pt>
                <c:pt idx="7">
                  <c:v>79</c:v>
                </c:pt>
                <c:pt idx="8">
                  <c:v>89</c:v>
                </c:pt>
                <c:pt idx="9">
                  <c:v>104</c:v>
                </c:pt>
                <c:pt idx="10">
                  <c:v>85</c:v>
                </c:pt>
                <c:pt idx="1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4-4D83-BBCE-AC08BB113ABC}"/>
            </c:ext>
          </c:extLst>
        </c:ser>
        <c:ser>
          <c:idx val="3"/>
          <c:order val="3"/>
          <c:tx>
            <c:strRef>
              <c:f>Sheet2!$A$72</c:f>
              <c:strCache>
                <c:ptCount val="1"/>
                <c:pt idx="0">
                  <c:v>D-D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Sheet2!$B$68:$M$68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Sheet2!$B$72:$M$72</c:f>
              <c:numCache>
                <c:formatCode>General</c:formatCode>
                <c:ptCount val="12"/>
                <c:pt idx="0">
                  <c:v>76</c:v>
                </c:pt>
                <c:pt idx="1">
                  <c:v>91</c:v>
                </c:pt>
                <c:pt idx="2">
                  <c:v>89</c:v>
                </c:pt>
                <c:pt idx="3">
                  <c:v>69</c:v>
                </c:pt>
                <c:pt idx="4">
                  <c:v>78</c:v>
                </c:pt>
                <c:pt idx="5">
                  <c:v>84</c:v>
                </c:pt>
                <c:pt idx="6">
                  <c:v>75</c:v>
                </c:pt>
                <c:pt idx="7">
                  <c:v>107</c:v>
                </c:pt>
                <c:pt idx="8">
                  <c:v>91</c:v>
                </c:pt>
                <c:pt idx="9">
                  <c:v>78</c:v>
                </c:pt>
                <c:pt idx="10">
                  <c:v>69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4-4D83-BBCE-AC08BB11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5439"/>
        <c:axId val="63195663"/>
      </c:lineChart>
      <c:catAx>
        <c:axId val="7664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5663"/>
        <c:crosses val="autoZero"/>
        <c:auto val="1"/>
        <c:lblAlgn val="ctr"/>
        <c:lblOffset val="100"/>
        <c:noMultiLvlLbl val="0"/>
      </c:catAx>
      <c:valAx>
        <c:axId val="631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Monthly mean recurrence time (days) of Surplus and deficit net radiation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Sheet2!$A$97</c:f>
              <c:strCache>
                <c:ptCount val="1"/>
                <c:pt idx="0">
                  <c:v>Surplus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Sheet2!$B$96:$M$96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Sheet2!$B$97:$M$97</c:f>
              <c:numCache>
                <c:formatCode>General</c:formatCode>
                <c:ptCount val="12"/>
                <c:pt idx="0">
                  <c:v>4.46</c:v>
                </c:pt>
                <c:pt idx="1">
                  <c:v>3.0666666666666669</c:v>
                </c:pt>
                <c:pt idx="2">
                  <c:v>5.1866666666666665</c:v>
                </c:pt>
                <c:pt idx="3">
                  <c:v>4.3266666666666671</c:v>
                </c:pt>
                <c:pt idx="4">
                  <c:v>1.1599999999999999</c:v>
                </c:pt>
                <c:pt idx="5">
                  <c:v>4.0533333333333328</c:v>
                </c:pt>
                <c:pt idx="6">
                  <c:v>2.8</c:v>
                </c:pt>
                <c:pt idx="7">
                  <c:v>3.2333333333333334</c:v>
                </c:pt>
                <c:pt idx="8">
                  <c:v>3.1</c:v>
                </c:pt>
                <c:pt idx="9">
                  <c:v>1.26</c:v>
                </c:pt>
                <c:pt idx="10">
                  <c:v>2.1533333333333333</c:v>
                </c:pt>
                <c:pt idx="11">
                  <c:v>4.8733333333333331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C-45A4-AF9C-118543E7B33E}"/>
            </c:ext>
          </c:extLst>
        </c:ser>
        <c:ser>
          <c:idx val="1"/>
          <c:order val="1"/>
          <c:tx>
            <c:strRef>
              <c:f>Sheet2!$A$98</c:f>
              <c:strCache>
                <c:ptCount val="1"/>
                <c:pt idx="0">
                  <c:v>Deficit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Sheet2!$B$96:$M$96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Sheet2!$B$98:$M$98</c:f>
              <c:numCache>
                <c:formatCode>General</c:formatCode>
                <c:ptCount val="12"/>
                <c:pt idx="0">
                  <c:v>2.246666666666667</c:v>
                </c:pt>
                <c:pt idx="1">
                  <c:v>3.3800000000000003</c:v>
                </c:pt>
                <c:pt idx="2">
                  <c:v>0.82000000000000006</c:v>
                </c:pt>
                <c:pt idx="3">
                  <c:v>2.2666666666666666</c:v>
                </c:pt>
                <c:pt idx="4">
                  <c:v>5.5266666666666673</c:v>
                </c:pt>
                <c:pt idx="5">
                  <c:v>2.5333333333333332</c:v>
                </c:pt>
                <c:pt idx="6">
                  <c:v>4.0266666666666664</c:v>
                </c:pt>
                <c:pt idx="7">
                  <c:v>3.4333333333333331</c:v>
                </c:pt>
                <c:pt idx="8">
                  <c:v>3.5666666666666669</c:v>
                </c:pt>
                <c:pt idx="9">
                  <c:v>5.4066666666666663</c:v>
                </c:pt>
                <c:pt idx="10">
                  <c:v>4.5133333333333336</c:v>
                </c:pt>
                <c:pt idx="11">
                  <c:v>1.7866666666666666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C-45A4-AF9C-118543E7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40703"/>
        <c:axId val="1964993903"/>
      </c:barChart>
      <c:catAx>
        <c:axId val="7404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93903"/>
        <c:crosses val="autoZero"/>
        <c:auto val="1"/>
        <c:lblAlgn val="ctr"/>
        <c:lblOffset val="100"/>
        <c:noMultiLvlLbl val="0"/>
      </c:catAx>
      <c:valAx>
        <c:axId val="19649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mean recurrence time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114299</xdr:colOff>
      <xdr:row>89</xdr:row>
      <xdr:rowOff>28575</xdr:rowOff>
    </xdr:from>
    <xdr:to>
      <xdr:col>33</xdr:col>
      <xdr:colOff>66674</xdr:colOff>
      <xdr:row>102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AA73F-E445-4C3A-8BA0-5F41981D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67</xdr:row>
      <xdr:rowOff>257175</xdr:rowOff>
    </xdr:from>
    <xdr:to>
      <xdr:col>29</xdr:col>
      <xdr:colOff>361950</xdr:colOff>
      <xdr:row>78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CC698-32E3-4FD1-854D-53C655E12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90</xdr:row>
      <xdr:rowOff>38100</xdr:rowOff>
    </xdr:from>
    <xdr:to>
      <xdr:col>23</xdr:col>
      <xdr:colOff>228600</xdr:colOff>
      <xdr:row>104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A71CC-A56B-4FA7-812B-17DB29E9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018"/>
  <sheetViews>
    <sheetView tabSelected="1" topLeftCell="S4" workbookViewId="0">
      <selection activeCell="U25" sqref="U25"/>
    </sheetView>
  </sheetViews>
  <sheetFormatPr defaultRowHeight="15" x14ac:dyDescent="0.25"/>
  <cols>
    <col min="1" max="1" width="10.7109375" bestFit="1" customWidth="1"/>
    <col min="2" max="2" width="4.28515625" bestFit="1" customWidth="1"/>
    <col min="3" max="3" width="6.85546875" bestFit="1" customWidth="1"/>
    <col min="4" max="4" width="5" bestFit="1" customWidth="1"/>
    <col min="5" max="5" width="25.5703125" bestFit="1" customWidth="1"/>
    <col min="6" max="6" width="14.5703125" bestFit="1" customWidth="1"/>
    <col min="7" max="7" width="14.85546875" bestFit="1" customWidth="1"/>
    <col min="8" max="8" width="15" bestFit="1" customWidth="1"/>
    <col min="9" max="9" width="15.28515625" bestFit="1" customWidth="1"/>
    <col min="10" max="10" width="18.140625" bestFit="1" customWidth="1"/>
    <col min="11" max="11" width="12.7109375" bestFit="1" customWidth="1"/>
    <col min="12" max="12" width="10.28515625" bestFit="1" customWidth="1"/>
    <col min="13" max="13" width="9.5703125" bestFit="1" customWidth="1"/>
    <col min="14" max="15" width="12.7109375" bestFit="1" customWidth="1"/>
    <col min="17" max="20" width="12.7109375" bestFit="1" customWidth="1"/>
    <col min="22" max="22" width="7.5703125" bestFit="1" customWidth="1"/>
    <col min="23" max="34" width="12" bestFit="1" customWidth="1"/>
    <col min="35" max="37" width="6" bestFit="1" customWidth="1"/>
    <col min="38" max="38" width="7.140625" bestFit="1" customWidth="1"/>
    <col min="39" max="39" width="6" bestFit="1" customWidth="1"/>
    <col min="40" max="40" width="10.85546875" bestFit="1" customWidth="1"/>
    <col min="41" max="41" width="6" bestFit="1" customWidth="1"/>
    <col min="42" max="42" width="8.5703125" bestFit="1" customWidth="1"/>
    <col min="43" max="43" width="5" bestFit="1" customWidth="1"/>
    <col min="44" max="44" width="10.42578125" bestFit="1" customWidth="1"/>
    <col min="45" max="45" width="5" bestFit="1" customWidth="1"/>
    <col min="46" max="46" width="10.5703125" bestFit="1" customWidth="1"/>
    <col min="47" max="47" width="6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  <c r="S1" t="s">
        <v>16</v>
      </c>
      <c r="W1" t="s">
        <v>17</v>
      </c>
      <c r="X1" t="s">
        <v>18</v>
      </c>
      <c r="Z1" t="s">
        <v>19</v>
      </c>
      <c r="AB1" t="s">
        <v>20</v>
      </c>
      <c r="AD1" t="s">
        <v>21</v>
      </c>
      <c r="AF1" t="s">
        <v>22</v>
      </c>
      <c r="AH1" t="s">
        <v>23</v>
      </c>
      <c r="AJ1" t="s">
        <v>24</v>
      </c>
      <c r="AL1" t="s">
        <v>25</v>
      </c>
      <c r="AN1" t="s">
        <v>26</v>
      </c>
      <c r="AP1" t="s">
        <v>27</v>
      </c>
      <c r="AR1" t="s">
        <v>28</v>
      </c>
      <c r="AT1" t="s">
        <v>29</v>
      </c>
    </row>
    <row r="2" spans="1:47" x14ac:dyDescent="0.25">
      <c r="A2" s="1">
        <v>40544</v>
      </c>
      <c r="B2">
        <v>1</v>
      </c>
      <c r="C2">
        <v>1</v>
      </c>
      <c r="D2">
        <v>2011</v>
      </c>
      <c r="E2">
        <v>13.00196281</v>
      </c>
      <c r="F2">
        <v>19</v>
      </c>
      <c r="G2">
        <v>33.5</v>
      </c>
      <c r="H2">
        <v>21</v>
      </c>
      <c r="I2">
        <v>90</v>
      </c>
      <c r="J2" t="s">
        <v>13</v>
      </c>
      <c r="K2">
        <v>-89.317602370000003</v>
      </c>
      <c r="L2" t="s">
        <v>14</v>
      </c>
      <c r="M2" t="s">
        <v>14</v>
      </c>
      <c r="N2">
        <v>1.1072039000000001E-2</v>
      </c>
      <c r="O2">
        <v>0.98892796100000002</v>
      </c>
      <c r="Q2">
        <v>0.76071381599999999</v>
      </c>
      <c r="R2">
        <v>0.76071381599999999</v>
      </c>
      <c r="S2">
        <v>0.36224467399999999</v>
      </c>
      <c r="T2">
        <v>0.54336701200000004</v>
      </c>
      <c r="X2" t="s">
        <v>15</v>
      </c>
      <c r="Y2" t="s">
        <v>16</v>
      </c>
      <c r="Z2" t="s">
        <v>15</v>
      </c>
      <c r="AA2" t="s">
        <v>16</v>
      </c>
      <c r="AB2" t="s">
        <v>15</v>
      </c>
      <c r="AC2" t="s">
        <v>16</v>
      </c>
      <c r="AD2" t="s">
        <v>15</v>
      </c>
      <c r="AE2" t="s">
        <v>16</v>
      </c>
      <c r="AF2" t="s">
        <v>15</v>
      </c>
      <c r="AG2" t="s">
        <v>16</v>
      </c>
      <c r="AH2" t="s">
        <v>15</v>
      </c>
      <c r="AI2" t="s">
        <v>16</v>
      </c>
      <c r="AJ2" t="s">
        <v>15</v>
      </c>
      <c r="AK2" t="s">
        <v>16</v>
      </c>
      <c r="AL2" t="s">
        <v>15</v>
      </c>
      <c r="AM2" t="s">
        <v>16</v>
      </c>
      <c r="AN2" t="s">
        <v>15</v>
      </c>
      <c r="AO2" t="s">
        <v>16</v>
      </c>
      <c r="AP2" t="s">
        <v>15</v>
      </c>
      <c r="AQ2" t="s">
        <v>16</v>
      </c>
      <c r="AR2" t="s">
        <v>15</v>
      </c>
      <c r="AS2" t="s">
        <v>16</v>
      </c>
      <c r="AT2" t="s">
        <v>15</v>
      </c>
      <c r="AU2" t="s">
        <v>16</v>
      </c>
    </row>
    <row r="3" spans="1:47" x14ac:dyDescent="0.25">
      <c r="A3" s="1">
        <v>40545</v>
      </c>
      <c r="B3">
        <v>2</v>
      </c>
      <c r="C3">
        <v>1</v>
      </c>
      <c r="D3">
        <v>2011</v>
      </c>
      <c r="E3">
        <v>9.8727747919999995</v>
      </c>
      <c r="F3">
        <v>17</v>
      </c>
      <c r="G3">
        <v>31.5</v>
      </c>
      <c r="H3">
        <v>26</v>
      </c>
      <c r="I3">
        <v>89</v>
      </c>
      <c r="J3" t="s">
        <v>13</v>
      </c>
      <c r="K3">
        <v>-69.119353390000001</v>
      </c>
      <c r="L3" t="s">
        <v>14</v>
      </c>
      <c r="M3" t="s">
        <v>14</v>
      </c>
      <c r="N3">
        <v>1.4261398E-2</v>
      </c>
      <c r="O3">
        <v>0.98573860199999996</v>
      </c>
      <c r="Q3">
        <v>0.75826046300000005</v>
      </c>
      <c r="R3">
        <v>0.75826046300000005</v>
      </c>
      <c r="S3">
        <v>0.36107641099999999</v>
      </c>
      <c r="T3">
        <v>0.54161461600000005</v>
      </c>
      <c r="W3">
        <v>1</v>
      </c>
      <c r="X3">
        <v>0.76</v>
      </c>
      <c r="Y3">
        <v>0.54</v>
      </c>
      <c r="Z3">
        <v>0.79</v>
      </c>
      <c r="AA3">
        <v>0.56999999999999995</v>
      </c>
      <c r="AB3">
        <v>0.78</v>
      </c>
      <c r="AC3">
        <v>0.56000000000000005</v>
      </c>
      <c r="AD3">
        <v>0.79</v>
      </c>
      <c r="AE3">
        <v>0.56000000000000005</v>
      </c>
      <c r="AF3">
        <v>0.72</v>
      </c>
      <c r="AG3">
        <v>0.55000000000000004</v>
      </c>
      <c r="AH3">
        <v>0.78</v>
      </c>
      <c r="AI3">
        <v>0.56000000000000005</v>
      </c>
      <c r="AJ3">
        <v>0.79</v>
      </c>
      <c r="AK3">
        <v>0.56999999999999995</v>
      </c>
      <c r="AL3">
        <v>0.8</v>
      </c>
      <c r="AM3">
        <v>0.56999999999999995</v>
      </c>
      <c r="AN3">
        <v>0.79</v>
      </c>
      <c r="AO3">
        <v>0.56000000000000005</v>
      </c>
      <c r="AP3">
        <v>0.56000000000000005</v>
      </c>
      <c r="AQ3">
        <v>0.79</v>
      </c>
      <c r="AR3">
        <v>0.56000000000000005</v>
      </c>
      <c r="AS3">
        <v>0.88</v>
      </c>
      <c r="AT3">
        <v>0.57999999999999996</v>
      </c>
      <c r="AU3">
        <v>0.88</v>
      </c>
    </row>
    <row r="4" spans="1:47" x14ac:dyDescent="0.25">
      <c r="A4" s="1">
        <v>40546</v>
      </c>
      <c r="B4">
        <v>3</v>
      </c>
      <c r="C4">
        <v>1</v>
      </c>
      <c r="D4">
        <v>2011</v>
      </c>
      <c r="E4">
        <v>10.60551559</v>
      </c>
      <c r="F4">
        <v>17.5</v>
      </c>
      <c r="G4">
        <v>33</v>
      </c>
      <c r="H4">
        <v>27</v>
      </c>
      <c r="I4">
        <v>95</v>
      </c>
      <c r="J4" t="s">
        <v>13</v>
      </c>
      <c r="K4">
        <v>-59.142986069999999</v>
      </c>
      <c r="L4" t="s">
        <v>14</v>
      </c>
      <c r="M4" t="s">
        <v>14</v>
      </c>
      <c r="N4">
        <v>1.6627043000000001E-2</v>
      </c>
      <c r="O4">
        <v>0.98337295700000005</v>
      </c>
      <c r="Q4">
        <v>0.75644073599999995</v>
      </c>
      <c r="R4">
        <v>0.75644073599999995</v>
      </c>
      <c r="S4">
        <v>0.36020987399999999</v>
      </c>
      <c r="T4">
        <v>0.54031481199999998</v>
      </c>
      <c r="W4">
        <v>2</v>
      </c>
      <c r="X4">
        <v>0.76</v>
      </c>
      <c r="Y4">
        <v>0.54</v>
      </c>
      <c r="Z4">
        <v>0.79</v>
      </c>
      <c r="AA4">
        <v>0.56000000000000005</v>
      </c>
      <c r="AB4">
        <v>0.78</v>
      </c>
      <c r="AC4">
        <v>0.56000000000000005</v>
      </c>
      <c r="AD4">
        <v>0.78</v>
      </c>
      <c r="AE4">
        <v>0.56000000000000005</v>
      </c>
      <c r="AF4">
        <v>0.78</v>
      </c>
      <c r="AG4">
        <v>0.56000000000000005</v>
      </c>
      <c r="AH4">
        <v>0.78</v>
      </c>
      <c r="AI4">
        <v>0.56000000000000005</v>
      </c>
      <c r="AJ4">
        <v>0.78</v>
      </c>
      <c r="AK4">
        <v>0.56000000000000005</v>
      </c>
      <c r="AL4">
        <v>0.45</v>
      </c>
      <c r="AM4">
        <v>0.67</v>
      </c>
      <c r="AN4">
        <v>0.79</v>
      </c>
      <c r="AO4">
        <v>0.56000000000000005</v>
      </c>
      <c r="AP4">
        <v>0.56000000000000005</v>
      </c>
      <c r="AQ4">
        <v>0.78</v>
      </c>
      <c r="AR4">
        <v>0.56000000000000005</v>
      </c>
      <c r="AS4">
        <v>0.56000000000000005</v>
      </c>
      <c r="AT4">
        <v>0.79</v>
      </c>
      <c r="AU4">
        <v>0.56000000000000005</v>
      </c>
    </row>
    <row r="5" spans="1:47" x14ac:dyDescent="0.25">
      <c r="A5" s="1">
        <v>40547</v>
      </c>
      <c r="B5">
        <v>4</v>
      </c>
      <c r="C5">
        <v>1</v>
      </c>
      <c r="D5">
        <v>2011</v>
      </c>
      <c r="E5">
        <v>10.22194146</v>
      </c>
      <c r="F5">
        <v>19</v>
      </c>
      <c r="G5">
        <v>33</v>
      </c>
      <c r="H5">
        <v>38</v>
      </c>
      <c r="I5">
        <v>98</v>
      </c>
      <c r="J5" t="s">
        <v>13</v>
      </c>
      <c r="K5">
        <v>-16.191236360000001</v>
      </c>
      <c r="L5" t="s">
        <v>13</v>
      </c>
      <c r="M5" t="s">
        <v>14</v>
      </c>
      <c r="N5">
        <v>5.8169172999999998E-2</v>
      </c>
      <c r="O5">
        <v>0.94183082699999998</v>
      </c>
      <c r="Q5">
        <v>0.72448525200000002</v>
      </c>
      <c r="R5">
        <v>0.72448525200000002</v>
      </c>
      <c r="S5">
        <v>0.34499297699999998</v>
      </c>
      <c r="T5">
        <v>0.51748946500000004</v>
      </c>
      <c r="W5">
        <v>3</v>
      </c>
      <c r="X5">
        <v>0.76</v>
      </c>
      <c r="Y5">
        <v>0.54</v>
      </c>
      <c r="Z5">
        <v>0.79</v>
      </c>
      <c r="AA5">
        <v>0.56000000000000005</v>
      </c>
      <c r="AB5">
        <v>0.78</v>
      </c>
      <c r="AC5">
        <v>0.56000000000000005</v>
      </c>
      <c r="AD5">
        <v>0.8</v>
      </c>
      <c r="AE5">
        <v>0.56999999999999995</v>
      </c>
      <c r="AF5">
        <v>0.78</v>
      </c>
      <c r="AG5">
        <v>0.56000000000000005</v>
      </c>
      <c r="AH5">
        <v>0.78</v>
      </c>
      <c r="AI5">
        <v>0.55000000000000004</v>
      </c>
      <c r="AJ5">
        <v>0.45</v>
      </c>
      <c r="AK5">
        <v>0.67</v>
      </c>
      <c r="AL5">
        <v>0.45</v>
      </c>
      <c r="AM5">
        <v>0.68</v>
      </c>
      <c r="AN5">
        <v>0.79</v>
      </c>
      <c r="AO5">
        <v>0.56000000000000005</v>
      </c>
      <c r="AP5">
        <v>0.56000000000000005</v>
      </c>
      <c r="AQ5">
        <v>0.79</v>
      </c>
      <c r="AR5">
        <v>0.56000000000000005</v>
      </c>
      <c r="AS5">
        <v>0.75</v>
      </c>
      <c r="AT5">
        <v>0.5</v>
      </c>
      <c r="AU5">
        <v>0.75</v>
      </c>
    </row>
    <row r="6" spans="1:47" x14ac:dyDescent="0.25">
      <c r="A6" s="1">
        <v>40548</v>
      </c>
      <c r="B6">
        <v>5</v>
      </c>
      <c r="C6">
        <v>1</v>
      </c>
      <c r="D6">
        <v>2011</v>
      </c>
      <c r="E6">
        <v>9.2175111669999996</v>
      </c>
      <c r="F6">
        <v>19</v>
      </c>
      <c r="G6">
        <v>31.5</v>
      </c>
      <c r="H6">
        <v>50</v>
      </c>
      <c r="I6">
        <v>97</v>
      </c>
      <c r="J6" t="s">
        <v>14</v>
      </c>
      <c r="K6">
        <v>4.089047732</v>
      </c>
      <c r="L6" t="s">
        <v>14</v>
      </c>
      <c r="M6" t="s">
        <v>13</v>
      </c>
      <c r="N6">
        <v>-0.32372435999999999</v>
      </c>
      <c r="O6">
        <v>1.3237243599999999</v>
      </c>
      <c r="Q6">
        <v>1.018249508</v>
      </c>
      <c r="R6">
        <v>0.56569417099999997</v>
      </c>
      <c r="S6">
        <v>0.56569417099999997</v>
      </c>
      <c r="T6">
        <v>0.84854125599999997</v>
      </c>
      <c r="W6">
        <v>4</v>
      </c>
      <c r="X6">
        <v>0.72</v>
      </c>
      <c r="Y6">
        <v>0.52</v>
      </c>
      <c r="Z6">
        <v>0.46</v>
      </c>
      <c r="AA6">
        <v>0.69</v>
      </c>
      <c r="AB6">
        <v>0.79</v>
      </c>
      <c r="AC6">
        <v>0.56000000000000005</v>
      </c>
      <c r="AD6">
        <v>0.78</v>
      </c>
      <c r="AE6">
        <v>0.56000000000000005</v>
      </c>
      <c r="AF6">
        <v>0.45</v>
      </c>
      <c r="AG6">
        <v>0.68</v>
      </c>
      <c r="AH6">
        <v>0.78</v>
      </c>
      <c r="AI6">
        <v>0.56000000000000005</v>
      </c>
      <c r="AJ6">
        <v>0.45</v>
      </c>
      <c r="AK6">
        <v>0.68</v>
      </c>
      <c r="AL6">
        <v>0.45</v>
      </c>
      <c r="AM6">
        <v>0.67</v>
      </c>
      <c r="AN6">
        <v>0.79</v>
      </c>
      <c r="AO6">
        <v>0.56000000000000005</v>
      </c>
      <c r="AP6">
        <v>0.56000000000000005</v>
      </c>
      <c r="AQ6">
        <v>0.79</v>
      </c>
      <c r="AR6">
        <v>0.56000000000000005</v>
      </c>
      <c r="AS6">
        <v>0.67</v>
      </c>
      <c r="AT6">
        <v>0.45</v>
      </c>
      <c r="AU6">
        <v>0.67</v>
      </c>
    </row>
    <row r="7" spans="1:47" x14ac:dyDescent="0.25">
      <c r="A7" s="1">
        <v>40549</v>
      </c>
      <c r="B7">
        <v>6</v>
      </c>
      <c r="C7">
        <v>1</v>
      </c>
      <c r="D7">
        <v>2011</v>
      </c>
      <c r="E7">
        <v>10.07405483</v>
      </c>
      <c r="F7">
        <v>21</v>
      </c>
      <c r="G7">
        <v>32.5</v>
      </c>
      <c r="H7">
        <v>23</v>
      </c>
      <c r="I7">
        <v>97</v>
      </c>
      <c r="J7" t="s">
        <v>13</v>
      </c>
      <c r="K7">
        <v>-42.614106939999999</v>
      </c>
      <c r="L7" t="s">
        <v>13</v>
      </c>
      <c r="M7" t="s">
        <v>14</v>
      </c>
      <c r="N7">
        <v>2.2928361000000001E-2</v>
      </c>
      <c r="O7">
        <v>0.97707163900000005</v>
      </c>
      <c r="Q7">
        <v>0.75159356799999999</v>
      </c>
      <c r="R7">
        <v>0.75159356799999999</v>
      </c>
      <c r="S7">
        <v>0.35790169900000002</v>
      </c>
      <c r="T7">
        <v>0.53685254900000001</v>
      </c>
      <c r="W7">
        <v>5</v>
      </c>
      <c r="X7">
        <v>0.56999999999999995</v>
      </c>
      <c r="Y7">
        <v>0.85</v>
      </c>
      <c r="Z7">
        <v>0.75</v>
      </c>
      <c r="AA7">
        <v>0.54</v>
      </c>
      <c r="AB7">
        <v>0.78</v>
      </c>
      <c r="AC7">
        <v>0.56000000000000005</v>
      </c>
      <c r="AD7">
        <v>0.79</v>
      </c>
      <c r="AE7">
        <v>0.56999999999999995</v>
      </c>
      <c r="AF7">
        <v>0.79</v>
      </c>
      <c r="AG7">
        <v>0.56000000000000005</v>
      </c>
      <c r="AH7">
        <v>0.78</v>
      </c>
      <c r="AI7">
        <v>0.56000000000000005</v>
      </c>
      <c r="AJ7">
        <v>0.79</v>
      </c>
      <c r="AK7">
        <v>0.56000000000000005</v>
      </c>
      <c r="AL7">
        <v>0.79</v>
      </c>
      <c r="AM7">
        <v>0.56000000000000005</v>
      </c>
      <c r="AN7">
        <v>0.44</v>
      </c>
      <c r="AO7">
        <v>0.67</v>
      </c>
      <c r="AP7">
        <v>0.67</v>
      </c>
      <c r="AQ7">
        <v>0.79</v>
      </c>
      <c r="AR7">
        <v>0.56000000000000005</v>
      </c>
      <c r="AS7">
        <v>0.56999999999999995</v>
      </c>
      <c r="AT7">
        <v>0.8</v>
      </c>
      <c r="AU7">
        <v>0.56999999999999995</v>
      </c>
    </row>
    <row r="8" spans="1:47" x14ac:dyDescent="0.25">
      <c r="A8" s="1">
        <v>40550</v>
      </c>
      <c r="B8">
        <v>7</v>
      </c>
      <c r="C8">
        <v>1</v>
      </c>
      <c r="D8">
        <v>2011</v>
      </c>
      <c r="E8">
        <v>9.6858978820000008</v>
      </c>
      <c r="F8">
        <v>21</v>
      </c>
      <c r="G8">
        <v>31</v>
      </c>
      <c r="H8">
        <v>24</v>
      </c>
      <c r="I8">
        <v>79</v>
      </c>
      <c r="J8" t="s">
        <v>13</v>
      </c>
      <c r="K8">
        <v>-63.641575240000002</v>
      </c>
      <c r="L8" t="s">
        <v>14</v>
      </c>
      <c r="M8" t="s">
        <v>14</v>
      </c>
      <c r="N8">
        <v>1.546992E-2</v>
      </c>
      <c r="O8">
        <v>0.98453007999999997</v>
      </c>
      <c r="Q8">
        <v>0.75733083099999998</v>
      </c>
      <c r="R8">
        <v>0.75733083099999998</v>
      </c>
      <c r="S8">
        <v>0.36063372900000001</v>
      </c>
      <c r="T8">
        <v>0.54095059300000004</v>
      </c>
      <c r="W8">
        <v>6</v>
      </c>
      <c r="X8">
        <v>0.75</v>
      </c>
      <c r="Y8">
        <v>0.54</v>
      </c>
      <c r="Z8">
        <v>0.73</v>
      </c>
      <c r="AA8">
        <v>0.52</v>
      </c>
      <c r="AB8">
        <v>0.78</v>
      </c>
      <c r="AC8">
        <v>0.56000000000000005</v>
      </c>
      <c r="AD8">
        <v>0.7</v>
      </c>
      <c r="AE8">
        <v>0.56000000000000005</v>
      </c>
      <c r="AF8">
        <v>0.78</v>
      </c>
      <c r="AG8">
        <v>0.56000000000000005</v>
      </c>
      <c r="AH8">
        <v>0.78</v>
      </c>
      <c r="AI8">
        <v>0.56000000000000005</v>
      </c>
      <c r="AJ8">
        <v>0.79</v>
      </c>
      <c r="AK8">
        <v>0.56999999999999995</v>
      </c>
      <c r="AL8">
        <v>0.79</v>
      </c>
      <c r="AM8">
        <v>0.56999999999999995</v>
      </c>
      <c r="AN8">
        <v>0.79</v>
      </c>
      <c r="AO8">
        <v>0.56000000000000005</v>
      </c>
      <c r="AP8">
        <v>0.56000000000000005</v>
      </c>
      <c r="AQ8">
        <v>0.79</v>
      </c>
      <c r="AR8">
        <v>0.56000000000000005</v>
      </c>
      <c r="AS8">
        <v>0.56000000000000005</v>
      </c>
      <c r="AT8">
        <v>0.78</v>
      </c>
      <c r="AU8">
        <v>0.56000000000000005</v>
      </c>
    </row>
    <row r="9" spans="1:47" x14ac:dyDescent="0.25">
      <c r="A9" s="1">
        <v>40551</v>
      </c>
      <c r="B9">
        <v>8</v>
      </c>
      <c r="C9">
        <v>1</v>
      </c>
      <c r="D9">
        <v>2011</v>
      </c>
      <c r="E9">
        <v>11.9446425</v>
      </c>
      <c r="F9">
        <v>18</v>
      </c>
      <c r="G9">
        <v>32</v>
      </c>
      <c r="H9">
        <v>16</v>
      </c>
      <c r="I9">
        <v>74</v>
      </c>
      <c r="J9" t="s">
        <v>13</v>
      </c>
      <c r="K9">
        <v>-124.7645784</v>
      </c>
      <c r="L9" t="s">
        <v>14</v>
      </c>
      <c r="M9" t="s">
        <v>13</v>
      </c>
      <c r="N9">
        <v>7.9513640000000007E-3</v>
      </c>
      <c r="O9">
        <v>0.99204863600000004</v>
      </c>
      <c r="Q9">
        <v>0.76311433500000003</v>
      </c>
      <c r="R9">
        <v>0.76311433500000003</v>
      </c>
      <c r="S9">
        <v>0.36338777900000002</v>
      </c>
      <c r="T9">
        <v>0.54508166800000002</v>
      </c>
      <c r="W9">
        <v>7</v>
      </c>
      <c r="X9">
        <v>0.76</v>
      </c>
      <c r="Y9">
        <v>0.54</v>
      </c>
      <c r="Z9">
        <v>0.76</v>
      </c>
      <c r="AA9">
        <v>0.54</v>
      </c>
      <c r="AB9">
        <v>0.78</v>
      </c>
      <c r="AC9">
        <v>0.55000000000000004</v>
      </c>
      <c r="AD9">
        <v>0.71</v>
      </c>
      <c r="AE9">
        <v>0.56000000000000005</v>
      </c>
      <c r="AF9">
        <v>0.78</v>
      </c>
      <c r="AG9">
        <v>0.55000000000000004</v>
      </c>
      <c r="AH9">
        <v>0.78</v>
      </c>
      <c r="AI9">
        <v>0.56000000000000005</v>
      </c>
      <c r="AJ9">
        <v>0.79</v>
      </c>
      <c r="AK9">
        <v>0.56000000000000005</v>
      </c>
      <c r="AL9">
        <v>0.79</v>
      </c>
      <c r="AM9">
        <v>0.56999999999999995</v>
      </c>
      <c r="AN9">
        <v>0.79</v>
      </c>
      <c r="AO9">
        <v>0.56999999999999995</v>
      </c>
      <c r="AP9">
        <v>0.56999999999999995</v>
      </c>
      <c r="AQ9">
        <v>0.79</v>
      </c>
      <c r="AR9">
        <v>0.56000000000000005</v>
      </c>
      <c r="AS9">
        <v>0.71</v>
      </c>
      <c r="AT9">
        <v>0.47</v>
      </c>
      <c r="AU9">
        <v>0.71</v>
      </c>
    </row>
    <row r="10" spans="1:47" x14ac:dyDescent="0.25">
      <c r="A10" s="1">
        <v>40552</v>
      </c>
      <c r="B10">
        <v>9</v>
      </c>
      <c r="C10">
        <v>1</v>
      </c>
      <c r="D10">
        <v>2011</v>
      </c>
      <c r="E10">
        <v>10.99920101</v>
      </c>
      <c r="F10">
        <v>19</v>
      </c>
      <c r="G10">
        <v>32.5</v>
      </c>
      <c r="H10">
        <v>19</v>
      </c>
      <c r="I10">
        <v>89</v>
      </c>
      <c r="J10" t="s">
        <v>13</v>
      </c>
      <c r="K10">
        <v>-82.568867940000004</v>
      </c>
      <c r="L10" t="s">
        <v>14</v>
      </c>
      <c r="M10" t="s">
        <v>14</v>
      </c>
      <c r="N10">
        <v>1.1966179E-2</v>
      </c>
      <c r="O10">
        <v>0.98803382100000003</v>
      </c>
      <c r="Q10">
        <v>0.76002601599999997</v>
      </c>
      <c r="R10">
        <v>0.76002601599999997</v>
      </c>
      <c r="S10">
        <v>0.36191715099999999</v>
      </c>
      <c r="T10">
        <v>0.542875726</v>
      </c>
      <c r="W10">
        <v>8</v>
      </c>
      <c r="X10">
        <v>0.76</v>
      </c>
      <c r="Y10">
        <v>0.55000000000000004</v>
      </c>
      <c r="Z10">
        <v>0.69</v>
      </c>
      <c r="AA10">
        <v>0.53</v>
      </c>
      <c r="AB10">
        <v>0.78</v>
      </c>
      <c r="AC10">
        <v>0.56000000000000005</v>
      </c>
      <c r="AD10">
        <v>0.45</v>
      </c>
      <c r="AE10">
        <v>0.68</v>
      </c>
      <c r="AF10">
        <v>0.78</v>
      </c>
      <c r="AG10">
        <v>0.55000000000000004</v>
      </c>
      <c r="AH10">
        <v>0.78</v>
      </c>
      <c r="AI10">
        <v>0.56000000000000005</v>
      </c>
      <c r="AJ10">
        <v>0.79</v>
      </c>
      <c r="AK10">
        <v>0.56000000000000005</v>
      </c>
      <c r="AL10">
        <v>0.79</v>
      </c>
      <c r="AM10">
        <v>0.56999999999999995</v>
      </c>
      <c r="AN10">
        <v>0.78</v>
      </c>
      <c r="AO10">
        <v>0.56000000000000005</v>
      </c>
      <c r="AP10">
        <v>0.56000000000000005</v>
      </c>
      <c r="AQ10">
        <v>0.79</v>
      </c>
      <c r="AR10">
        <v>0.56000000000000005</v>
      </c>
      <c r="AS10">
        <v>0.56000000000000005</v>
      </c>
      <c r="AT10">
        <v>0.79</v>
      </c>
      <c r="AU10">
        <v>0.56000000000000005</v>
      </c>
    </row>
    <row r="11" spans="1:47" x14ac:dyDescent="0.25">
      <c r="A11" s="1">
        <v>40553</v>
      </c>
      <c r="B11">
        <v>10</v>
      </c>
      <c r="C11">
        <v>1</v>
      </c>
      <c r="D11">
        <v>2011</v>
      </c>
      <c r="E11">
        <v>11.194006910000001</v>
      </c>
      <c r="F11">
        <v>16.5</v>
      </c>
      <c r="G11">
        <v>32.299999999999997</v>
      </c>
      <c r="H11">
        <v>19</v>
      </c>
      <c r="I11">
        <v>52</v>
      </c>
      <c r="J11" t="s">
        <v>13</v>
      </c>
      <c r="K11">
        <v>-136.56822109999999</v>
      </c>
      <c r="L11" t="s">
        <v>14</v>
      </c>
      <c r="M11" t="s">
        <v>13</v>
      </c>
      <c r="N11">
        <v>7.2691209999999999E-3</v>
      </c>
      <c r="O11">
        <v>0.99273087900000001</v>
      </c>
      <c r="Q11">
        <v>0.76363913800000005</v>
      </c>
      <c r="R11">
        <v>0.76363913800000005</v>
      </c>
      <c r="S11">
        <v>0.36363768499999999</v>
      </c>
      <c r="T11">
        <v>0.54545652700000002</v>
      </c>
      <c r="W11">
        <v>9</v>
      </c>
      <c r="X11">
        <v>0.76</v>
      </c>
      <c r="Y11">
        <v>0.54</v>
      </c>
      <c r="Z11">
        <v>0.46</v>
      </c>
      <c r="AA11">
        <v>0.68</v>
      </c>
      <c r="AB11">
        <v>0.78</v>
      </c>
      <c r="AC11">
        <v>0.56000000000000005</v>
      </c>
      <c r="AD11">
        <v>0.78</v>
      </c>
      <c r="AE11">
        <v>0.56000000000000005</v>
      </c>
      <c r="AF11">
        <v>0.79</v>
      </c>
      <c r="AG11">
        <v>0.56999999999999995</v>
      </c>
      <c r="AH11">
        <v>0.78</v>
      </c>
      <c r="AI11">
        <v>0.56000000000000005</v>
      </c>
      <c r="AJ11">
        <v>0.78</v>
      </c>
      <c r="AK11">
        <v>0.56000000000000005</v>
      </c>
      <c r="AL11">
        <v>0.45</v>
      </c>
      <c r="AM11">
        <v>0.67</v>
      </c>
      <c r="AN11">
        <v>0.79</v>
      </c>
      <c r="AO11">
        <v>0.56000000000000005</v>
      </c>
      <c r="AP11">
        <v>0.56000000000000005</v>
      </c>
      <c r="AQ11">
        <v>0.47</v>
      </c>
      <c r="AR11">
        <v>0.71</v>
      </c>
      <c r="AS11">
        <v>0.56999999999999995</v>
      </c>
      <c r="AT11">
        <v>0.8</v>
      </c>
      <c r="AU11">
        <v>0.56999999999999995</v>
      </c>
    </row>
    <row r="12" spans="1:47" x14ac:dyDescent="0.25">
      <c r="A12" s="1">
        <v>40848</v>
      </c>
      <c r="B12">
        <v>1</v>
      </c>
      <c r="C12">
        <v>11</v>
      </c>
      <c r="D12">
        <v>2011</v>
      </c>
      <c r="E12">
        <v>11.68666071</v>
      </c>
      <c r="F12">
        <v>17.5</v>
      </c>
      <c r="G12">
        <v>33</v>
      </c>
      <c r="H12">
        <v>23</v>
      </c>
      <c r="I12">
        <v>64</v>
      </c>
      <c r="J12" t="s">
        <v>13</v>
      </c>
      <c r="K12">
        <v>-113.7691169</v>
      </c>
      <c r="L12" t="s">
        <v>14</v>
      </c>
      <c r="M12" t="s">
        <v>13</v>
      </c>
      <c r="N12">
        <v>8.7131450000000003E-3</v>
      </c>
      <c r="O12">
        <v>0.99128685500000002</v>
      </c>
      <c r="Q12">
        <v>0.76252834999999997</v>
      </c>
      <c r="R12">
        <v>0.76252834999999997</v>
      </c>
      <c r="S12">
        <v>0.36310873799999999</v>
      </c>
      <c r="T12">
        <v>0.54466310699999998</v>
      </c>
      <c r="W12">
        <v>10</v>
      </c>
      <c r="X12">
        <v>0.76</v>
      </c>
      <c r="Y12">
        <v>0.55000000000000004</v>
      </c>
      <c r="Z12">
        <v>0.8</v>
      </c>
      <c r="AA12">
        <v>0.56999999999999995</v>
      </c>
      <c r="AB12">
        <v>0.78</v>
      </c>
      <c r="AC12">
        <v>0.56000000000000005</v>
      </c>
      <c r="AD12">
        <v>0.79</v>
      </c>
      <c r="AE12">
        <v>0.56000000000000005</v>
      </c>
      <c r="AF12">
        <v>0.78</v>
      </c>
      <c r="AG12">
        <v>0.56000000000000005</v>
      </c>
      <c r="AH12">
        <v>0.79</v>
      </c>
      <c r="AI12">
        <v>0.56000000000000005</v>
      </c>
      <c r="AJ12">
        <v>0.8</v>
      </c>
      <c r="AK12">
        <v>0.56999999999999995</v>
      </c>
      <c r="AL12">
        <v>0.8</v>
      </c>
      <c r="AM12">
        <v>0.56999999999999995</v>
      </c>
      <c r="AN12">
        <v>0.79</v>
      </c>
      <c r="AO12">
        <v>0.56000000000000005</v>
      </c>
      <c r="AP12">
        <v>0.56000000000000005</v>
      </c>
      <c r="AQ12">
        <v>0.79</v>
      </c>
      <c r="AR12">
        <v>0.56000000000000005</v>
      </c>
      <c r="AS12">
        <v>0.56000000000000005</v>
      </c>
      <c r="AT12">
        <v>0.79</v>
      </c>
      <c r="AU12">
        <v>0.56000000000000005</v>
      </c>
    </row>
    <row r="13" spans="1:47" x14ac:dyDescent="0.25">
      <c r="A13" s="1">
        <v>40849</v>
      </c>
      <c r="B13">
        <v>2</v>
      </c>
      <c r="C13">
        <v>11</v>
      </c>
      <c r="D13">
        <v>2011</v>
      </c>
      <c r="E13">
        <v>12.9549708</v>
      </c>
      <c r="F13">
        <v>18.5</v>
      </c>
      <c r="G13">
        <v>34.5</v>
      </c>
      <c r="H13">
        <v>25</v>
      </c>
      <c r="I13">
        <v>90</v>
      </c>
      <c r="J13" t="s">
        <v>13</v>
      </c>
      <c r="K13">
        <v>-75.097486129999993</v>
      </c>
      <c r="L13" t="s">
        <v>14</v>
      </c>
      <c r="M13" t="s">
        <v>14</v>
      </c>
      <c r="N13">
        <v>1.3141039E-2</v>
      </c>
      <c r="O13">
        <v>0.98685896100000003</v>
      </c>
      <c r="Q13">
        <v>0.75912227799999998</v>
      </c>
      <c r="R13">
        <v>0.75912227799999998</v>
      </c>
      <c r="S13">
        <v>0.36148679900000003</v>
      </c>
      <c r="T13">
        <v>0.54223019800000005</v>
      </c>
      <c r="W13">
        <v>11</v>
      </c>
      <c r="X13">
        <v>0.76</v>
      </c>
      <c r="Y13">
        <v>0.54</v>
      </c>
      <c r="Z13">
        <v>0.46</v>
      </c>
      <c r="AA13">
        <v>0.69</v>
      </c>
      <c r="AB13">
        <v>0.78</v>
      </c>
      <c r="AC13">
        <v>0.56000000000000005</v>
      </c>
      <c r="AD13">
        <v>0.78</v>
      </c>
      <c r="AE13">
        <v>0.56000000000000005</v>
      </c>
      <c r="AF13">
        <v>0.8</v>
      </c>
      <c r="AG13">
        <v>0.56999999999999995</v>
      </c>
      <c r="AH13">
        <v>0.78</v>
      </c>
      <c r="AI13">
        <v>0.56000000000000005</v>
      </c>
      <c r="AJ13">
        <v>0.79</v>
      </c>
      <c r="AK13">
        <v>0.56999999999999995</v>
      </c>
      <c r="AL13">
        <v>0.79</v>
      </c>
      <c r="AM13">
        <v>0.56000000000000005</v>
      </c>
      <c r="AN13">
        <v>0.78</v>
      </c>
      <c r="AO13">
        <v>0.56000000000000005</v>
      </c>
      <c r="AP13">
        <v>0.56000000000000005</v>
      </c>
      <c r="AQ13">
        <v>0.78</v>
      </c>
      <c r="AR13">
        <v>0.56000000000000005</v>
      </c>
      <c r="AS13">
        <v>0.86</v>
      </c>
      <c r="AT13">
        <v>0.34</v>
      </c>
      <c r="AU13">
        <v>0.86</v>
      </c>
    </row>
    <row r="14" spans="1:47" x14ac:dyDescent="0.25">
      <c r="A14" s="1">
        <v>40850</v>
      </c>
      <c r="B14">
        <v>3</v>
      </c>
      <c r="C14">
        <v>11</v>
      </c>
      <c r="D14">
        <v>2011</v>
      </c>
      <c r="E14">
        <v>11.003347359999999</v>
      </c>
      <c r="F14">
        <v>22.5</v>
      </c>
      <c r="G14">
        <v>34</v>
      </c>
      <c r="H14">
        <v>29</v>
      </c>
      <c r="I14">
        <v>97</v>
      </c>
      <c r="J14" t="s">
        <v>13</v>
      </c>
      <c r="K14">
        <v>-12.515263450000001</v>
      </c>
      <c r="L14" t="s">
        <v>13</v>
      </c>
      <c r="M14" t="s">
        <v>14</v>
      </c>
      <c r="N14">
        <v>7.3990419000000002E-2</v>
      </c>
      <c r="O14">
        <v>0.92600958099999997</v>
      </c>
      <c r="Q14">
        <v>0.71231506200000005</v>
      </c>
      <c r="R14">
        <v>0.71231506200000005</v>
      </c>
      <c r="S14">
        <v>0.71231506200000005</v>
      </c>
      <c r="T14">
        <v>1.0684725930000001</v>
      </c>
      <c r="W14">
        <v>12</v>
      </c>
      <c r="X14">
        <v>0.76</v>
      </c>
      <c r="Y14">
        <v>0.54</v>
      </c>
      <c r="Z14">
        <v>0.79</v>
      </c>
      <c r="AA14">
        <v>0.56000000000000005</v>
      </c>
      <c r="AB14">
        <v>0.78</v>
      </c>
      <c r="AC14">
        <v>0.56000000000000005</v>
      </c>
      <c r="AD14">
        <v>0.78</v>
      </c>
      <c r="AE14">
        <v>0.56000000000000005</v>
      </c>
      <c r="AF14">
        <v>0.78</v>
      </c>
      <c r="AG14">
        <v>0.56000000000000005</v>
      </c>
      <c r="AH14">
        <v>0.78</v>
      </c>
      <c r="AI14">
        <v>0.56000000000000005</v>
      </c>
      <c r="AJ14">
        <v>0.45</v>
      </c>
      <c r="AK14">
        <v>0.68</v>
      </c>
      <c r="AL14">
        <v>0.8</v>
      </c>
      <c r="AM14">
        <v>0.56999999999999995</v>
      </c>
      <c r="AN14">
        <v>0.78</v>
      </c>
      <c r="AO14">
        <v>0.56000000000000005</v>
      </c>
      <c r="AP14">
        <v>0.56000000000000005</v>
      </c>
      <c r="AQ14">
        <v>0.78</v>
      </c>
      <c r="AR14">
        <v>0.56000000000000005</v>
      </c>
      <c r="AS14">
        <v>0.72</v>
      </c>
      <c r="AT14">
        <v>0.48</v>
      </c>
      <c r="AU14">
        <v>0.72</v>
      </c>
    </row>
    <row r="15" spans="1:47" x14ac:dyDescent="0.25">
      <c r="A15" s="1">
        <v>40851</v>
      </c>
      <c r="B15">
        <v>4</v>
      </c>
      <c r="C15">
        <v>11</v>
      </c>
      <c r="D15">
        <v>2011</v>
      </c>
      <c r="E15">
        <v>9.6645114240000005</v>
      </c>
      <c r="F15">
        <v>18</v>
      </c>
      <c r="G15">
        <v>32.5</v>
      </c>
      <c r="H15">
        <v>40</v>
      </c>
      <c r="I15">
        <v>89</v>
      </c>
      <c r="J15" t="s">
        <v>13</v>
      </c>
      <c r="K15">
        <v>-27.226514179999999</v>
      </c>
      <c r="L15" t="s">
        <v>13</v>
      </c>
      <c r="M15" t="s">
        <v>14</v>
      </c>
      <c r="N15">
        <v>3.5427683000000001E-2</v>
      </c>
      <c r="O15">
        <v>0.96457231700000001</v>
      </c>
      <c r="Q15">
        <v>0.74197870499999996</v>
      </c>
      <c r="R15">
        <v>0.74197870499999996</v>
      </c>
      <c r="S15">
        <v>0.35332319299999998</v>
      </c>
      <c r="T15">
        <v>0.52998478999999998</v>
      </c>
      <c r="W15">
        <v>13</v>
      </c>
      <c r="X15">
        <v>0.71</v>
      </c>
      <c r="Y15">
        <v>0.54</v>
      </c>
      <c r="Z15">
        <v>0.78</v>
      </c>
      <c r="AA15">
        <v>0.56000000000000005</v>
      </c>
      <c r="AB15">
        <v>0.78</v>
      </c>
      <c r="AC15">
        <v>0.56000000000000005</v>
      </c>
      <c r="AD15">
        <v>0.78</v>
      </c>
      <c r="AE15">
        <v>0.56000000000000005</v>
      </c>
      <c r="AF15">
        <v>0.78</v>
      </c>
      <c r="AG15">
        <v>0.56000000000000005</v>
      </c>
      <c r="AH15">
        <v>0.79</v>
      </c>
      <c r="AI15">
        <v>0.56000000000000005</v>
      </c>
      <c r="AJ15">
        <v>0.79</v>
      </c>
      <c r="AK15">
        <v>0.56999999999999995</v>
      </c>
      <c r="AL15">
        <v>0.8</v>
      </c>
      <c r="AM15">
        <v>0.56999999999999995</v>
      </c>
      <c r="AN15">
        <v>0.78</v>
      </c>
      <c r="AO15">
        <v>0.56000000000000005</v>
      </c>
      <c r="AP15">
        <v>0.56000000000000005</v>
      </c>
      <c r="AQ15">
        <v>0.79</v>
      </c>
      <c r="AR15">
        <v>0.56999999999999995</v>
      </c>
      <c r="AS15">
        <v>0.56000000000000005</v>
      </c>
      <c r="AT15">
        <v>0.78</v>
      </c>
      <c r="AU15">
        <v>0.56000000000000005</v>
      </c>
    </row>
    <row r="16" spans="1:47" x14ac:dyDescent="0.25">
      <c r="A16" s="1">
        <v>40852</v>
      </c>
      <c r="B16">
        <v>5</v>
      </c>
      <c r="C16">
        <v>11</v>
      </c>
      <c r="D16">
        <v>2011</v>
      </c>
      <c r="E16">
        <v>10.9709767</v>
      </c>
      <c r="F16">
        <v>19</v>
      </c>
      <c r="G16">
        <v>32</v>
      </c>
      <c r="H16">
        <v>20</v>
      </c>
      <c r="I16">
        <v>55</v>
      </c>
      <c r="J16" t="s">
        <v>13</v>
      </c>
      <c r="K16">
        <v>-121.218189</v>
      </c>
      <c r="L16" t="s">
        <v>14</v>
      </c>
      <c r="M16" t="s">
        <v>13</v>
      </c>
      <c r="N16">
        <v>8.1820880000000006E-3</v>
      </c>
      <c r="O16">
        <v>0.99181791200000002</v>
      </c>
      <c r="Q16">
        <v>0.76293685499999997</v>
      </c>
      <c r="R16">
        <v>0.76293685499999997</v>
      </c>
      <c r="S16">
        <v>0.36330326400000001</v>
      </c>
      <c r="T16">
        <v>0.54495489699999999</v>
      </c>
      <c r="W16">
        <v>14</v>
      </c>
      <c r="X16">
        <v>0.74</v>
      </c>
      <c r="Y16">
        <v>0.53</v>
      </c>
      <c r="Z16">
        <v>0.8</v>
      </c>
      <c r="AA16">
        <v>0.56999999999999995</v>
      </c>
      <c r="AB16">
        <v>0.78</v>
      </c>
      <c r="AC16">
        <v>0.56000000000000005</v>
      </c>
      <c r="AD16">
        <v>0.79</v>
      </c>
      <c r="AE16">
        <v>0.56000000000000005</v>
      </c>
      <c r="AF16">
        <v>0.79</v>
      </c>
      <c r="AG16">
        <v>0.56999999999999995</v>
      </c>
      <c r="AH16">
        <v>0.78</v>
      </c>
      <c r="AI16">
        <v>0.56000000000000005</v>
      </c>
      <c r="AJ16">
        <v>0.8</v>
      </c>
      <c r="AK16">
        <v>0.56999999999999995</v>
      </c>
      <c r="AL16">
        <v>0.79</v>
      </c>
      <c r="AM16">
        <v>0.56999999999999995</v>
      </c>
      <c r="AN16">
        <v>0.78</v>
      </c>
      <c r="AO16">
        <v>0.45</v>
      </c>
      <c r="AP16">
        <v>0.56000000000000005</v>
      </c>
      <c r="AQ16">
        <v>0.78</v>
      </c>
      <c r="AR16">
        <v>0.56000000000000005</v>
      </c>
      <c r="AS16">
        <v>0.71</v>
      </c>
      <c r="AT16">
        <v>0.48</v>
      </c>
      <c r="AU16">
        <v>0.71</v>
      </c>
    </row>
    <row r="17" spans="1:47" x14ac:dyDescent="0.25">
      <c r="A17" s="1">
        <v>40853</v>
      </c>
      <c r="B17">
        <v>6</v>
      </c>
      <c r="C17">
        <v>11</v>
      </c>
      <c r="D17">
        <v>2011</v>
      </c>
      <c r="E17">
        <v>11.88477497</v>
      </c>
      <c r="F17">
        <v>16</v>
      </c>
      <c r="G17">
        <v>33</v>
      </c>
      <c r="H17">
        <v>14</v>
      </c>
      <c r="I17">
        <v>56</v>
      </c>
      <c r="J17" t="s">
        <v>13</v>
      </c>
      <c r="K17">
        <v>-156.13732659999999</v>
      </c>
      <c r="L17" t="s">
        <v>14</v>
      </c>
      <c r="M17" t="s">
        <v>13</v>
      </c>
      <c r="N17">
        <v>6.3638599999999998E-3</v>
      </c>
      <c r="O17">
        <v>0.99363614</v>
      </c>
      <c r="Q17">
        <v>0.76433549199999995</v>
      </c>
      <c r="R17">
        <v>0.76433549199999995</v>
      </c>
      <c r="S17">
        <v>0.36396928200000001</v>
      </c>
      <c r="T17">
        <v>0.54595392300000001</v>
      </c>
      <c r="W17">
        <v>15</v>
      </c>
      <c r="X17">
        <v>0.76</v>
      </c>
      <c r="Y17">
        <v>0.54</v>
      </c>
      <c r="Z17">
        <v>0.8</v>
      </c>
      <c r="AA17">
        <v>0.56999999999999995</v>
      </c>
      <c r="AB17">
        <v>0.78</v>
      </c>
      <c r="AC17">
        <v>0.56000000000000005</v>
      </c>
      <c r="AD17">
        <v>0.78</v>
      </c>
      <c r="AE17">
        <v>0.56000000000000005</v>
      </c>
      <c r="AF17">
        <v>0.79</v>
      </c>
      <c r="AG17">
        <v>0.56000000000000005</v>
      </c>
      <c r="AH17">
        <v>0.78</v>
      </c>
      <c r="AI17">
        <v>0.56000000000000005</v>
      </c>
      <c r="AJ17">
        <v>0.45</v>
      </c>
      <c r="AK17">
        <v>0.68</v>
      </c>
      <c r="AL17">
        <v>0.79</v>
      </c>
      <c r="AM17">
        <v>0.56999999999999995</v>
      </c>
      <c r="AN17">
        <v>0.78</v>
      </c>
      <c r="AO17">
        <v>0.45</v>
      </c>
      <c r="AP17">
        <v>0.56000000000000005</v>
      </c>
      <c r="AQ17">
        <v>0.78</v>
      </c>
      <c r="AR17">
        <v>0.56000000000000005</v>
      </c>
      <c r="AS17">
        <v>0.56000000000000005</v>
      </c>
      <c r="AT17">
        <v>0.72</v>
      </c>
      <c r="AU17">
        <v>0.56000000000000005</v>
      </c>
    </row>
    <row r="18" spans="1:47" x14ac:dyDescent="0.25">
      <c r="A18" s="1">
        <v>40854</v>
      </c>
      <c r="B18">
        <v>7</v>
      </c>
      <c r="C18">
        <v>11</v>
      </c>
      <c r="D18">
        <v>2011</v>
      </c>
      <c r="E18">
        <v>10.48127045</v>
      </c>
      <c r="F18">
        <v>16.5</v>
      </c>
      <c r="G18">
        <v>31.5</v>
      </c>
      <c r="H18">
        <v>19</v>
      </c>
      <c r="I18">
        <v>80</v>
      </c>
      <c r="J18" t="s">
        <v>13</v>
      </c>
      <c r="K18">
        <v>-101.63956279999999</v>
      </c>
      <c r="L18" t="s">
        <v>14</v>
      </c>
      <c r="M18" t="s">
        <v>13</v>
      </c>
      <c r="N18">
        <v>9.7428319999999999E-3</v>
      </c>
      <c r="O18">
        <v>0.99025716799999997</v>
      </c>
      <c r="Q18">
        <v>0.76173628299999996</v>
      </c>
      <c r="R18">
        <v>0.76173628299999996</v>
      </c>
      <c r="S18">
        <v>0.36273156299999998</v>
      </c>
      <c r="T18">
        <v>0.54409734499999995</v>
      </c>
      <c r="W18">
        <v>16</v>
      </c>
      <c r="X18">
        <v>0.76</v>
      </c>
      <c r="Y18">
        <v>0.55000000000000004</v>
      </c>
      <c r="Z18">
        <v>0.68</v>
      </c>
      <c r="AA18">
        <v>1.02</v>
      </c>
      <c r="AB18">
        <v>0.8</v>
      </c>
      <c r="AC18">
        <v>0.56999999999999995</v>
      </c>
      <c r="AD18">
        <v>0.78</v>
      </c>
      <c r="AE18">
        <v>0.56000000000000005</v>
      </c>
      <c r="AF18">
        <v>0.78</v>
      </c>
      <c r="AG18">
        <v>0.56000000000000005</v>
      </c>
      <c r="AH18">
        <v>0.79</v>
      </c>
      <c r="AI18">
        <v>0.56000000000000005</v>
      </c>
      <c r="AJ18">
        <v>0.79</v>
      </c>
      <c r="AK18">
        <v>0.56000000000000005</v>
      </c>
      <c r="AL18">
        <v>0.8</v>
      </c>
      <c r="AM18">
        <v>0.56999999999999995</v>
      </c>
      <c r="AN18">
        <v>0.46</v>
      </c>
      <c r="AO18">
        <v>0.45</v>
      </c>
      <c r="AP18">
        <v>0.69</v>
      </c>
      <c r="AQ18">
        <v>0.79</v>
      </c>
      <c r="AR18">
        <v>0.56999999999999995</v>
      </c>
      <c r="AS18">
        <v>0.56999999999999995</v>
      </c>
      <c r="AT18">
        <v>0.8</v>
      </c>
      <c r="AU18">
        <v>0.56999999999999995</v>
      </c>
    </row>
    <row r="19" spans="1:47" x14ac:dyDescent="0.25">
      <c r="A19" s="1">
        <v>40855</v>
      </c>
      <c r="B19">
        <v>8</v>
      </c>
      <c r="C19">
        <v>11</v>
      </c>
      <c r="D19">
        <v>2011</v>
      </c>
      <c r="E19">
        <v>10.91787427</v>
      </c>
      <c r="F19">
        <v>16</v>
      </c>
      <c r="G19">
        <v>32</v>
      </c>
      <c r="H19">
        <v>20</v>
      </c>
      <c r="I19">
        <v>84</v>
      </c>
      <c r="J19" t="s">
        <v>13</v>
      </c>
      <c r="K19">
        <v>-101.2977618</v>
      </c>
      <c r="L19" t="s">
        <v>14</v>
      </c>
      <c r="M19" t="s">
        <v>13</v>
      </c>
      <c r="N19">
        <v>9.7753849999999993E-3</v>
      </c>
      <c r="O19">
        <v>0.99022461500000003</v>
      </c>
      <c r="Q19">
        <v>0.76171124199999996</v>
      </c>
      <c r="R19">
        <v>0.76171124199999996</v>
      </c>
      <c r="S19">
        <v>0.36271963899999998</v>
      </c>
      <c r="T19">
        <v>0.54407945899999999</v>
      </c>
      <c r="W19">
        <v>17</v>
      </c>
      <c r="X19">
        <v>0.76</v>
      </c>
      <c r="Y19">
        <v>0.54</v>
      </c>
      <c r="Z19">
        <v>0.45</v>
      </c>
      <c r="AA19">
        <v>0.67</v>
      </c>
      <c r="AB19">
        <v>0.5</v>
      </c>
      <c r="AC19">
        <v>0.76</v>
      </c>
      <c r="AD19">
        <v>0.78</v>
      </c>
      <c r="AE19">
        <v>0.56000000000000005</v>
      </c>
      <c r="AF19">
        <v>0.78</v>
      </c>
      <c r="AG19">
        <v>0.56000000000000005</v>
      </c>
      <c r="AH19">
        <v>0.78</v>
      </c>
      <c r="AI19">
        <v>0.56000000000000005</v>
      </c>
      <c r="AJ19">
        <v>0.45</v>
      </c>
      <c r="AK19">
        <v>0.67</v>
      </c>
      <c r="AL19">
        <v>0.8</v>
      </c>
      <c r="AM19">
        <v>0.56999999999999995</v>
      </c>
      <c r="AN19">
        <v>0.78</v>
      </c>
      <c r="AO19">
        <v>0.45</v>
      </c>
      <c r="AP19">
        <v>0.56000000000000005</v>
      </c>
      <c r="AQ19">
        <v>0.79</v>
      </c>
      <c r="AR19">
        <v>0.56000000000000005</v>
      </c>
      <c r="AS19">
        <v>0.76</v>
      </c>
      <c r="AT19">
        <v>0.51</v>
      </c>
      <c r="AU19">
        <v>0.76</v>
      </c>
    </row>
    <row r="20" spans="1:47" x14ac:dyDescent="0.25">
      <c r="A20" s="1">
        <v>40856</v>
      </c>
      <c r="B20">
        <v>9</v>
      </c>
      <c r="C20">
        <v>11</v>
      </c>
      <c r="D20">
        <v>2011</v>
      </c>
      <c r="E20">
        <v>10.640723230000001</v>
      </c>
      <c r="F20">
        <v>16</v>
      </c>
      <c r="G20">
        <v>33.5</v>
      </c>
      <c r="H20">
        <v>21</v>
      </c>
      <c r="I20">
        <v>90</v>
      </c>
      <c r="J20" t="s">
        <v>13</v>
      </c>
      <c r="K20">
        <v>-86.857524810000001</v>
      </c>
      <c r="L20" t="s">
        <v>14</v>
      </c>
      <c r="M20" t="s">
        <v>14</v>
      </c>
      <c r="N20">
        <v>1.1382064000000001E-2</v>
      </c>
      <c r="O20">
        <v>0.98861793600000003</v>
      </c>
      <c r="Q20">
        <v>0.76047533499999997</v>
      </c>
      <c r="R20">
        <v>0.76047533499999997</v>
      </c>
      <c r="S20">
        <v>0.36213111199999998</v>
      </c>
      <c r="T20">
        <v>0.54319666799999999</v>
      </c>
      <c r="W20">
        <v>18</v>
      </c>
      <c r="X20">
        <v>0.76</v>
      </c>
      <c r="Y20">
        <v>0.54</v>
      </c>
      <c r="Z20">
        <v>0.78</v>
      </c>
      <c r="AA20">
        <v>0.56000000000000005</v>
      </c>
      <c r="AB20">
        <v>0.78</v>
      </c>
      <c r="AC20">
        <v>0.56000000000000005</v>
      </c>
      <c r="AD20">
        <v>0.79</v>
      </c>
      <c r="AE20">
        <v>0.56000000000000005</v>
      </c>
      <c r="AF20">
        <v>0.78</v>
      </c>
      <c r="AG20">
        <v>0.56000000000000005</v>
      </c>
      <c r="AH20">
        <v>0.79</v>
      </c>
      <c r="AI20">
        <v>0.56999999999999995</v>
      </c>
      <c r="AJ20">
        <v>0.72</v>
      </c>
      <c r="AK20">
        <v>0.67</v>
      </c>
      <c r="AL20">
        <v>0.45</v>
      </c>
      <c r="AM20">
        <v>0.67</v>
      </c>
      <c r="AN20">
        <v>0.78</v>
      </c>
      <c r="AO20">
        <v>0.45</v>
      </c>
      <c r="AP20">
        <v>0.56000000000000005</v>
      </c>
      <c r="AQ20">
        <v>0.79</v>
      </c>
      <c r="AR20">
        <v>0.56000000000000005</v>
      </c>
      <c r="AS20">
        <v>0.69</v>
      </c>
      <c r="AT20">
        <v>0.46</v>
      </c>
      <c r="AU20">
        <v>0.69</v>
      </c>
    </row>
    <row r="21" spans="1:47" x14ac:dyDescent="0.25">
      <c r="A21" s="1">
        <v>40563</v>
      </c>
      <c r="B21">
        <v>20</v>
      </c>
      <c r="C21">
        <v>1</v>
      </c>
      <c r="D21">
        <v>2011</v>
      </c>
      <c r="E21">
        <v>10.498219580000001</v>
      </c>
      <c r="F21">
        <v>16.5</v>
      </c>
      <c r="G21">
        <v>32.5</v>
      </c>
      <c r="H21">
        <v>20</v>
      </c>
      <c r="I21">
        <v>95</v>
      </c>
      <c r="J21" t="s">
        <v>13</v>
      </c>
      <c r="K21">
        <v>-83.131668919999996</v>
      </c>
      <c r="L21" t="s">
        <v>14</v>
      </c>
      <c r="M21" t="s">
        <v>14</v>
      </c>
      <c r="N21">
        <v>1.1886130999999999E-2</v>
      </c>
      <c r="O21">
        <v>0.98811386899999998</v>
      </c>
      <c r="Q21">
        <v>0.76008759199999998</v>
      </c>
      <c r="R21">
        <v>0.76008759199999998</v>
      </c>
      <c r="S21">
        <v>0.36194647200000002</v>
      </c>
      <c r="T21">
        <v>0.542919708</v>
      </c>
      <c r="W21">
        <v>19</v>
      </c>
      <c r="X21">
        <v>0.76</v>
      </c>
      <c r="Y21">
        <v>0.54</v>
      </c>
      <c r="Z21">
        <v>0.73</v>
      </c>
      <c r="AA21">
        <v>0.52</v>
      </c>
      <c r="AB21">
        <v>0.78</v>
      </c>
      <c r="AC21">
        <v>0.56000000000000005</v>
      </c>
      <c r="AD21">
        <v>0.8</v>
      </c>
      <c r="AE21">
        <v>0.56999999999999995</v>
      </c>
      <c r="AF21">
        <v>0.78</v>
      </c>
      <c r="AG21">
        <v>0.56000000000000005</v>
      </c>
      <c r="AH21">
        <v>0.79</v>
      </c>
      <c r="AI21">
        <v>0.56000000000000005</v>
      </c>
      <c r="AJ21">
        <v>0.45</v>
      </c>
      <c r="AK21">
        <v>0.67</v>
      </c>
      <c r="AL21">
        <v>0.45</v>
      </c>
      <c r="AM21">
        <v>0.68</v>
      </c>
      <c r="AN21">
        <v>0.78</v>
      </c>
      <c r="AO21">
        <v>0.45</v>
      </c>
      <c r="AP21">
        <v>0.56000000000000005</v>
      </c>
      <c r="AQ21">
        <v>0.79</v>
      </c>
      <c r="AR21">
        <v>0.56999999999999995</v>
      </c>
      <c r="AS21">
        <v>0.76</v>
      </c>
      <c r="AT21">
        <v>0.51</v>
      </c>
      <c r="AU21">
        <v>0.76</v>
      </c>
    </row>
    <row r="22" spans="1:47" x14ac:dyDescent="0.25">
      <c r="A22" s="1">
        <v>40878</v>
      </c>
      <c r="B22">
        <v>1</v>
      </c>
      <c r="C22">
        <v>12</v>
      </c>
      <c r="D22">
        <v>2011</v>
      </c>
      <c r="E22">
        <v>10.90652635</v>
      </c>
      <c r="F22">
        <v>16</v>
      </c>
      <c r="G22">
        <v>32.5</v>
      </c>
      <c r="H22">
        <v>26</v>
      </c>
      <c r="I22">
        <v>95</v>
      </c>
      <c r="J22" t="s">
        <v>13</v>
      </c>
      <c r="K22">
        <v>-74.012502929999997</v>
      </c>
      <c r="L22" t="s">
        <v>14</v>
      </c>
      <c r="M22" t="s">
        <v>14</v>
      </c>
      <c r="N22">
        <v>1.3331111E-2</v>
      </c>
      <c r="O22">
        <v>0.98666888900000005</v>
      </c>
      <c r="Q22">
        <v>0.75897606799999995</v>
      </c>
      <c r="R22">
        <v>0.75897606799999995</v>
      </c>
      <c r="S22">
        <v>0.36141717499999998</v>
      </c>
      <c r="T22">
        <v>0.54212576300000004</v>
      </c>
      <c r="W22">
        <v>20</v>
      </c>
      <c r="X22">
        <v>0.76</v>
      </c>
      <c r="Y22">
        <v>0.54</v>
      </c>
      <c r="Z22">
        <v>0.46</v>
      </c>
      <c r="AA22">
        <v>0.7</v>
      </c>
      <c r="AB22">
        <v>0.79</v>
      </c>
      <c r="AC22">
        <v>0.56000000000000005</v>
      </c>
      <c r="AD22">
        <v>0.78</v>
      </c>
      <c r="AE22">
        <v>0.56000000000000005</v>
      </c>
      <c r="AF22">
        <v>0.78</v>
      </c>
      <c r="AG22">
        <v>0.56000000000000005</v>
      </c>
      <c r="AH22">
        <v>0.78</v>
      </c>
      <c r="AI22">
        <v>0.56000000000000005</v>
      </c>
      <c r="AJ22">
        <v>0.79</v>
      </c>
      <c r="AK22">
        <v>0.56999999999999995</v>
      </c>
      <c r="AL22">
        <v>0.45</v>
      </c>
      <c r="AM22">
        <v>0.67</v>
      </c>
      <c r="AN22">
        <v>0.78</v>
      </c>
      <c r="AO22">
        <v>0.45</v>
      </c>
      <c r="AP22">
        <v>0.56000000000000005</v>
      </c>
      <c r="AQ22">
        <v>0.79</v>
      </c>
      <c r="AR22">
        <v>0.56000000000000005</v>
      </c>
      <c r="AS22">
        <v>0.67</v>
      </c>
      <c r="AT22">
        <v>0.45</v>
      </c>
      <c r="AU22">
        <v>0.67</v>
      </c>
    </row>
    <row r="23" spans="1:47" x14ac:dyDescent="0.25">
      <c r="A23" s="1">
        <v>40879</v>
      </c>
      <c r="B23">
        <v>2</v>
      </c>
      <c r="C23">
        <v>12</v>
      </c>
      <c r="D23">
        <v>2011</v>
      </c>
      <c r="E23">
        <v>10.768751010000001</v>
      </c>
      <c r="F23">
        <v>16.5</v>
      </c>
      <c r="G23">
        <v>33.5</v>
      </c>
      <c r="H23">
        <v>28</v>
      </c>
      <c r="I23">
        <v>100</v>
      </c>
      <c r="J23" t="s">
        <v>13</v>
      </c>
      <c r="K23">
        <v>-56.519419509999999</v>
      </c>
      <c r="L23" t="s">
        <v>14</v>
      </c>
      <c r="M23" t="s">
        <v>14</v>
      </c>
      <c r="N23">
        <v>1.7385432999999999E-2</v>
      </c>
      <c r="O23">
        <v>0.98261456700000005</v>
      </c>
      <c r="Q23">
        <v>0.75585735899999995</v>
      </c>
      <c r="R23">
        <v>0.75585735899999995</v>
      </c>
      <c r="S23">
        <v>0.35993207599999999</v>
      </c>
      <c r="T23">
        <v>0.53989811399999998</v>
      </c>
      <c r="W23">
        <v>21</v>
      </c>
      <c r="X23">
        <v>0.76</v>
      </c>
      <c r="Y23">
        <v>0.54</v>
      </c>
      <c r="Z23">
        <v>0.78</v>
      </c>
      <c r="AA23">
        <v>0.56000000000000005</v>
      </c>
      <c r="AB23">
        <v>0.78</v>
      </c>
      <c r="AC23">
        <v>0.56000000000000005</v>
      </c>
      <c r="AD23">
        <v>0.78</v>
      </c>
      <c r="AE23">
        <v>0.56000000000000005</v>
      </c>
      <c r="AF23">
        <v>0.78</v>
      </c>
      <c r="AG23">
        <v>0.55000000000000004</v>
      </c>
      <c r="AH23">
        <v>0.78</v>
      </c>
      <c r="AI23">
        <v>0.56000000000000005</v>
      </c>
      <c r="AJ23">
        <v>0.8</v>
      </c>
      <c r="AK23">
        <v>0.56999999999999995</v>
      </c>
      <c r="AL23">
        <v>0.45</v>
      </c>
      <c r="AM23">
        <v>0.67</v>
      </c>
      <c r="AN23">
        <v>0.79</v>
      </c>
      <c r="AO23">
        <v>0.56000000000000005</v>
      </c>
      <c r="AP23">
        <v>0.56000000000000005</v>
      </c>
      <c r="AQ23">
        <v>0.78</v>
      </c>
      <c r="AR23">
        <v>0.55000000000000004</v>
      </c>
      <c r="AS23">
        <v>0.99</v>
      </c>
      <c r="AT23">
        <v>0.66</v>
      </c>
      <c r="AU23">
        <v>0.99</v>
      </c>
    </row>
    <row r="24" spans="1:47" x14ac:dyDescent="0.25">
      <c r="A24" s="1">
        <v>40880</v>
      </c>
      <c r="B24">
        <v>3</v>
      </c>
      <c r="C24">
        <v>12</v>
      </c>
      <c r="D24">
        <v>2011</v>
      </c>
      <c r="E24">
        <v>11.467520800000001</v>
      </c>
      <c r="F24">
        <v>20</v>
      </c>
      <c r="G24">
        <v>33.5</v>
      </c>
      <c r="H24">
        <v>25</v>
      </c>
      <c r="I24">
        <v>98</v>
      </c>
      <c r="J24" t="s">
        <v>13</v>
      </c>
      <c r="K24">
        <v>-47.755184200000002</v>
      </c>
      <c r="L24" t="s">
        <v>13</v>
      </c>
      <c r="M24" t="s">
        <v>14</v>
      </c>
      <c r="N24">
        <v>2.0510639000000001E-2</v>
      </c>
      <c r="O24">
        <v>0.97948936099999995</v>
      </c>
      <c r="Q24">
        <v>0.75345335499999999</v>
      </c>
      <c r="R24">
        <v>0.75345335499999999</v>
      </c>
      <c r="S24">
        <v>0.35878731200000002</v>
      </c>
      <c r="T24">
        <v>0.53818096800000004</v>
      </c>
      <c r="W24">
        <v>22</v>
      </c>
      <c r="X24">
        <v>0.76</v>
      </c>
      <c r="Y24">
        <v>0.54</v>
      </c>
      <c r="Z24">
        <v>0.78</v>
      </c>
      <c r="AA24">
        <v>0.56000000000000005</v>
      </c>
      <c r="AB24">
        <v>0.78</v>
      </c>
      <c r="AC24">
        <v>0.56000000000000005</v>
      </c>
      <c r="AD24">
        <v>0.78</v>
      </c>
      <c r="AE24">
        <v>0.56000000000000005</v>
      </c>
      <c r="AF24">
        <v>0.78</v>
      </c>
      <c r="AG24">
        <v>0.55000000000000004</v>
      </c>
      <c r="AH24">
        <v>0.78</v>
      </c>
      <c r="AI24">
        <v>0.56000000000000005</v>
      </c>
      <c r="AJ24">
        <v>0.79</v>
      </c>
      <c r="AK24">
        <v>0.56000000000000005</v>
      </c>
      <c r="AL24">
        <v>0.45</v>
      </c>
      <c r="AM24">
        <v>0.67</v>
      </c>
      <c r="AN24">
        <v>0.78</v>
      </c>
      <c r="AO24">
        <v>0.56000000000000005</v>
      </c>
      <c r="AP24">
        <v>0.56000000000000005</v>
      </c>
      <c r="AQ24">
        <v>0.78</v>
      </c>
      <c r="AR24">
        <v>0.56000000000000005</v>
      </c>
      <c r="AS24">
        <v>0.71</v>
      </c>
      <c r="AT24">
        <v>0.47</v>
      </c>
      <c r="AU24">
        <v>0.71</v>
      </c>
    </row>
    <row r="25" spans="1:47" x14ac:dyDescent="0.25">
      <c r="A25" s="1">
        <v>40881</v>
      </c>
      <c r="B25">
        <v>4</v>
      </c>
      <c r="C25">
        <v>12</v>
      </c>
      <c r="D25">
        <v>2011</v>
      </c>
      <c r="E25">
        <v>10.836695929999999</v>
      </c>
      <c r="F25">
        <v>20</v>
      </c>
      <c r="G25">
        <v>33</v>
      </c>
      <c r="H25">
        <v>38</v>
      </c>
      <c r="I25">
        <v>98</v>
      </c>
      <c r="J25" t="s">
        <v>13</v>
      </c>
      <c r="K25">
        <v>-10.69993028</v>
      </c>
      <c r="L25" t="s">
        <v>13</v>
      </c>
      <c r="M25" t="s">
        <v>14</v>
      </c>
      <c r="N25">
        <v>8.5470594999999996E-2</v>
      </c>
      <c r="O25">
        <v>0.91452940500000002</v>
      </c>
      <c r="Q25">
        <v>0.70348415799999997</v>
      </c>
      <c r="R25">
        <v>0.70348415799999997</v>
      </c>
      <c r="S25">
        <v>0.70348415799999997</v>
      </c>
      <c r="T25">
        <v>1.0552262370000001</v>
      </c>
      <c r="W25">
        <v>23</v>
      </c>
      <c r="X25">
        <v>0.75</v>
      </c>
      <c r="Y25">
        <v>0.54</v>
      </c>
      <c r="Z25">
        <v>0.79</v>
      </c>
      <c r="AA25">
        <v>0.56000000000000005</v>
      </c>
      <c r="AB25">
        <v>0.45</v>
      </c>
      <c r="AC25">
        <v>0.67</v>
      </c>
      <c r="AD25">
        <v>0.78</v>
      </c>
      <c r="AE25">
        <v>0.56000000000000005</v>
      </c>
      <c r="AF25">
        <v>0.78</v>
      </c>
      <c r="AG25">
        <v>0.56000000000000005</v>
      </c>
      <c r="AH25">
        <v>0.78</v>
      </c>
      <c r="AI25">
        <v>0.56000000000000005</v>
      </c>
      <c r="AJ25">
        <v>0.45</v>
      </c>
      <c r="AK25">
        <v>0.67</v>
      </c>
      <c r="AL25">
        <v>0.8</v>
      </c>
      <c r="AM25">
        <v>0.56999999999999995</v>
      </c>
      <c r="AN25">
        <v>0.79</v>
      </c>
      <c r="AO25">
        <v>0.56000000000000005</v>
      </c>
      <c r="AP25">
        <v>0.56000000000000005</v>
      </c>
      <c r="AQ25">
        <v>0.49</v>
      </c>
      <c r="AR25">
        <v>0.73</v>
      </c>
      <c r="AS25">
        <v>0.69</v>
      </c>
      <c r="AT25">
        <v>0.46</v>
      </c>
      <c r="AU25">
        <v>0.69</v>
      </c>
    </row>
    <row r="26" spans="1:47" x14ac:dyDescent="0.25">
      <c r="A26" s="1">
        <v>40882</v>
      </c>
      <c r="B26">
        <v>5</v>
      </c>
      <c r="C26">
        <v>12</v>
      </c>
      <c r="D26">
        <v>2011</v>
      </c>
      <c r="E26">
        <v>10.06990847</v>
      </c>
      <c r="F26">
        <v>23</v>
      </c>
      <c r="G26">
        <v>32.5</v>
      </c>
      <c r="H26">
        <v>42</v>
      </c>
      <c r="I26">
        <v>95</v>
      </c>
      <c r="J26" t="s">
        <v>14</v>
      </c>
      <c r="K26">
        <v>17.3130615</v>
      </c>
      <c r="L26" t="s">
        <v>14</v>
      </c>
      <c r="M26" t="s">
        <v>13</v>
      </c>
      <c r="N26">
        <v>-6.1300571999999998E-2</v>
      </c>
      <c r="O26">
        <v>1.0613005719999999</v>
      </c>
      <c r="Q26">
        <v>0.81638505500000003</v>
      </c>
      <c r="R26">
        <v>0.45354725299999998</v>
      </c>
      <c r="S26">
        <v>0.45354725299999998</v>
      </c>
      <c r="T26">
        <v>0.68032087900000004</v>
      </c>
      <c r="W26">
        <v>24</v>
      </c>
      <c r="X26">
        <v>0.7</v>
      </c>
      <c r="Y26">
        <v>0.64</v>
      </c>
      <c r="Z26">
        <v>0.8</v>
      </c>
      <c r="AA26">
        <v>0.56999999999999995</v>
      </c>
      <c r="AB26">
        <v>0.78</v>
      </c>
      <c r="AC26">
        <v>0.56000000000000005</v>
      </c>
      <c r="AD26">
        <v>0.78</v>
      </c>
      <c r="AE26">
        <v>0.56000000000000005</v>
      </c>
      <c r="AF26">
        <v>0.78</v>
      </c>
      <c r="AG26">
        <v>0.56000000000000005</v>
      </c>
      <c r="AH26">
        <v>0.78</v>
      </c>
      <c r="AI26">
        <v>0.56000000000000005</v>
      </c>
      <c r="AJ26">
        <v>0.8</v>
      </c>
      <c r="AK26">
        <v>0.56999999999999995</v>
      </c>
      <c r="AL26">
        <v>0.78</v>
      </c>
      <c r="AM26">
        <v>0.56000000000000005</v>
      </c>
      <c r="AN26">
        <v>0.78</v>
      </c>
      <c r="AO26">
        <v>0.56000000000000005</v>
      </c>
      <c r="AP26">
        <v>0.56000000000000005</v>
      </c>
      <c r="AQ26">
        <v>0.8</v>
      </c>
      <c r="AR26">
        <v>0.56999999999999995</v>
      </c>
      <c r="AS26">
        <v>0.53</v>
      </c>
      <c r="AT26">
        <v>0.75</v>
      </c>
      <c r="AU26">
        <v>0.53</v>
      </c>
    </row>
    <row r="27" spans="1:47" x14ac:dyDescent="0.25">
      <c r="A27" s="1">
        <v>40883</v>
      </c>
      <c r="B27">
        <v>6</v>
      </c>
      <c r="C27">
        <v>12</v>
      </c>
      <c r="D27">
        <v>2011</v>
      </c>
      <c r="E27">
        <v>12.10314962</v>
      </c>
      <c r="F27">
        <v>23</v>
      </c>
      <c r="G27">
        <v>34</v>
      </c>
      <c r="H27">
        <v>40</v>
      </c>
      <c r="I27">
        <v>96</v>
      </c>
      <c r="J27" t="s">
        <v>14</v>
      </c>
      <c r="K27">
        <v>24.332965009999999</v>
      </c>
      <c r="L27" t="s">
        <v>14</v>
      </c>
      <c r="M27" t="s">
        <v>13</v>
      </c>
      <c r="N27">
        <v>-4.2857818999999998E-2</v>
      </c>
      <c r="O27">
        <v>1.042857819</v>
      </c>
      <c r="Q27">
        <v>0.80219832199999996</v>
      </c>
      <c r="R27">
        <v>0.44566573500000001</v>
      </c>
      <c r="S27">
        <v>0.44566573500000001</v>
      </c>
      <c r="T27">
        <v>0.668498602</v>
      </c>
      <c r="W27">
        <v>25</v>
      </c>
      <c r="X27">
        <v>0.45</v>
      </c>
      <c r="Y27">
        <v>0.68</v>
      </c>
      <c r="Z27">
        <v>0.8</v>
      </c>
      <c r="AA27">
        <v>0.56999999999999995</v>
      </c>
      <c r="AB27">
        <v>0.78</v>
      </c>
      <c r="AC27">
        <v>0.55000000000000004</v>
      </c>
      <c r="AD27">
        <v>0.79</v>
      </c>
      <c r="AE27">
        <v>0.56000000000000005</v>
      </c>
      <c r="AF27">
        <v>0.78</v>
      </c>
      <c r="AG27">
        <v>0.56000000000000005</v>
      </c>
      <c r="AH27">
        <v>0.79</v>
      </c>
      <c r="AI27">
        <v>0.56000000000000005</v>
      </c>
      <c r="AJ27">
        <v>0.45</v>
      </c>
      <c r="AK27">
        <v>0.67</v>
      </c>
      <c r="AL27">
        <v>0.79</v>
      </c>
      <c r="AM27">
        <v>0.56000000000000005</v>
      </c>
      <c r="AN27">
        <v>0.78</v>
      </c>
      <c r="AO27">
        <v>0.56000000000000005</v>
      </c>
      <c r="AP27">
        <v>0.56000000000000005</v>
      </c>
      <c r="AQ27">
        <v>0.45</v>
      </c>
      <c r="AR27">
        <v>0.68</v>
      </c>
      <c r="AS27">
        <v>0.54</v>
      </c>
      <c r="AT27">
        <v>0.75</v>
      </c>
      <c r="AU27">
        <v>0.54</v>
      </c>
    </row>
    <row r="28" spans="1:47" x14ac:dyDescent="0.25">
      <c r="A28" s="1">
        <v>40884</v>
      </c>
      <c r="B28">
        <v>7</v>
      </c>
      <c r="C28">
        <v>12</v>
      </c>
      <c r="D28">
        <v>2011</v>
      </c>
      <c r="E28">
        <v>12.23634215</v>
      </c>
      <c r="F28">
        <v>23.5</v>
      </c>
      <c r="G28">
        <v>34</v>
      </c>
      <c r="H28">
        <v>37</v>
      </c>
      <c r="I28">
        <v>95</v>
      </c>
      <c r="J28" t="s">
        <v>14</v>
      </c>
      <c r="K28">
        <v>17.820279070000002</v>
      </c>
      <c r="L28" t="s">
        <v>14</v>
      </c>
      <c r="M28" t="s">
        <v>13</v>
      </c>
      <c r="N28">
        <v>-5.9452046000000001E-2</v>
      </c>
      <c r="O28">
        <v>1.0594520460000001</v>
      </c>
      <c r="Q28">
        <v>0.81496311200000005</v>
      </c>
      <c r="R28">
        <v>0.45275728500000001</v>
      </c>
      <c r="S28">
        <v>0.45275728500000001</v>
      </c>
      <c r="T28">
        <v>0.67913592700000003</v>
      </c>
      <c r="W28">
        <v>26</v>
      </c>
      <c r="X28">
        <v>0.45</v>
      </c>
      <c r="Y28">
        <v>0.67</v>
      </c>
      <c r="Z28">
        <v>0.79</v>
      </c>
      <c r="AA28">
        <v>0.56000000000000005</v>
      </c>
      <c r="AB28">
        <v>0.78</v>
      </c>
      <c r="AC28">
        <v>0.56000000000000005</v>
      </c>
      <c r="AD28">
        <v>0.7</v>
      </c>
      <c r="AE28">
        <v>0.56000000000000005</v>
      </c>
      <c r="AF28">
        <v>0.79</v>
      </c>
      <c r="AG28">
        <v>0.56999999999999995</v>
      </c>
      <c r="AH28">
        <v>0.78</v>
      </c>
      <c r="AI28">
        <v>0.56000000000000005</v>
      </c>
      <c r="AJ28">
        <v>0.45</v>
      </c>
      <c r="AK28">
        <v>0.67</v>
      </c>
      <c r="AL28">
        <v>0.79</v>
      </c>
      <c r="AM28">
        <v>0.56000000000000005</v>
      </c>
      <c r="AN28">
        <v>0.78</v>
      </c>
      <c r="AO28">
        <v>0.76</v>
      </c>
      <c r="AP28">
        <v>0.67</v>
      </c>
      <c r="AQ28">
        <v>0.8</v>
      </c>
      <c r="AR28">
        <v>0.56999999999999995</v>
      </c>
      <c r="AS28">
        <v>0.53</v>
      </c>
      <c r="AT28">
        <v>0.74</v>
      </c>
      <c r="AU28">
        <v>0.53</v>
      </c>
    </row>
    <row r="29" spans="1:47" x14ac:dyDescent="0.25">
      <c r="A29" s="1">
        <v>40885</v>
      </c>
      <c r="B29">
        <v>8</v>
      </c>
      <c r="C29">
        <v>12</v>
      </c>
      <c r="D29">
        <v>2011</v>
      </c>
      <c r="E29">
        <v>11.69687965</v>
      </c>
      <c r="F29">
        <v>23.5</v>
      </c>
      <c r="G29">
        <v>34.5</v>
      </c>
      <c r="H29">
        <v>32</v>
      </c>
      <c r="I29">
        <v>98</v>
      </c>
      <c r="J29" t="s">
        <v>14</v>
      </c>
      <c r="K29">
        <v>9.7706048800000005</v>
      </c>
      <c r="L29" t="s">
        <v>14</v>
      </c>
      <c r="M29" t="s">
        <v>13</v>
      </c>
      <c r="N29">
        <v>-0.114017222</v>
      </c>
      <c r="O29">
        <v>1.114017222</v>
      </c>
      <c r="Q29">
        <v>0.85693632500000005</v>
      </c>
      <c r="R29">
        <v>0.47607573600000003</v>
      </c>
      <c r="S29">
        <v>0.47607573600000003</v>
      </c>
      <c r="T29">
        <v>0.71411360400000001</v>
      </c>
      <c r="W29">
        <v>27</v>
      </c>
      <c r="X29">
        <v>0.45</v>
      </c>
      <c r="Y29">
        <v>0.68</v>
      </c>
      <c r="Z29">
        <v>0.79</v>
      </c>
      <c r="AA29">
        <v>0.56000000000000005</v>
      </c>
      <c r="AB29">
        <v>0.79</v>
      </c>
      <c r="AC29">
        <v>0.56000000000000005</v>
      </c>
      <c r="AD29">
        <v>0.79</v>
      </c>
      <c r="AE29">
        <v>0.56000000000000005</v>
      </c>
      <c r="AF29">
        <v>0.79</v>
      </c>
      <c r="AG29">
        <v>0.56000000000000005</v>
      </c>
      <c r="AH29">
        <v>0.79</v>
      </c>
      <c r="AI29">
        <v>0.56000000000000005</v>
      </c>
      <c r="AJ29">
        <v>0.45</v>
      </c>
      <c r="AK29">
        <v>0.68</v>
      </c>
      <c r="AL29">
        <v>0.8</v>
      </c>
      <c r="AM29">
        <v>0.56999999999999995</v>
      </c>
      <c r="AN29">
        <v>0.8</v>
      </c>
      <c r="AO29">
        <v>0.56999999999999995</v>
      </c>
      <c r="AP29">
        <v>0.56999999999999995</v>
      </c>
      <c r="AQ29">
        <v>0.45</v>
      </c>
      <c r="AR29">
        <v>0.67</v>
      </c>
      <c r="AS29">
        <v>0.52</v>
      </c>
      <c r="AT29">
        <v>0.73</v>
      </c>
      <c r="AU29">
        <v>0.52</v>
      </c>
    </row>
    <row r="30" spans="1:47" x14ac:dyDescent="0.25">
      <c r="A30" s="1">
        <v>40886</v>
      </c>
      <c r="B30">
        <v>9</v>
      </c>
      <c r="C30">
        <v>12</v>
      </c>
      <c r="D30">
        <v>2011</v>
      </c>
      <c r="E30">
        <v>12.686621669999999</v>
      </c>
      <c r="F30">
        <v>23.5</v>
      </c>
      <c r="G30">
        <v>34</v>
      </c>
      <c r="H30">
        <v>36</v>
      </c>
      <c r="I30">
        <v>100</v>
      </c>
      <c r="J30" t="s">
        <v>14</v>
      </c>
      <c r="K30">
        <v>23.924846089999999</v>
      </c>
      <c r="L30" t="s">
        <v>14</v>
      </c>
      <c r="M30" t="s">
        <v>13</v>
      </c>
      <c r="N30">
        <v>-4.3620793999999997E-2</v>
      </c>
      <c r="O30">
        <v>1.043620794</v>
      </c>
      <c r="Q30">
        <v>0.80278522600000002</v>
      </c>
      <c r="R30">
        <v>0.445991792</v>
      </c>
      <c r="S30">
        <v>0.445991792</v>
      </c>
      <c r="T30">
        <v>0.66898768799999997</v>
      </c>
      <c r="W30">
        <v>28</v>
      </c>
      <c r="X30">
        <v>0.48</v>
      </c>
      <c r="Y30">
        <v>0.71</v>
      </c>
      <c r="Z30">
        <v>0.76</v>
      </c>
      <c r="AA30">
        <v>0.54</v>
      </c>
      <c r="AB30">
        <v>0.8</v>
      </c>
      <c r="AC30">
        <v>0.56999999999999995</v>
      </c>
      <c r="AD30">
        <v>0.78</v>
      </c>
      <c r="AE30">
        <v>0.56000000000000005</v>
      </c>
      <c r="AF30">
        <v>0.78</v>
      </c>
      <c r="AG30">
        <v>0.56000000000000005</v>
      </c>
      <c r="AH30">
        <v>0.79</v>
      </c>
      <c r="AI30">
        <v>0.56000000000000005</v>
      </c>
      <c r="AJ30">
        <v>0.8</v>
      </c>
      <c r="AK30">
        <v>0.56999999999999995</v>
      </c>
      <c r="AL30">
        <v>0.79</v>
      </c>
      <c r="AM30">
        <v>0.56999999999999995</v>
      </c>
      <c r="AN30">
        <v>0.45</v>
      </c>
      <c r="AO30">
        <v>0.67</v>
      </c>
      <c r="AP30">
        <v>0.67</v>
      </c>
      <c r="AQ30">
        <v>0.56999999999999995</v>
      </c>
      <c r="AR30">
        <v>0.85</v>
      </c>
      <c r="AS30">
        <v>0.53</v>
      </c>
      <c r="AT30">
        <v>0.74</v>
      </c>
      <c r="AU30">
        <v>0.53</v>
      </c>
    </row>
    <row r="31" spans="1:47" x14ac:dyDescent="0.25">
      <c r="A31" s="1">
        <v>40573</v>
      </c>
      <c r="B31">
        <v>30</v>
      </c>
      <c r="C31">
        <v>1</v>
      </c>
      <c r="D31">
        <v>2011</v>
      </c>
      <c r="E31">
        <v>10.517932950000001</v>
      </c>
      <c r="F31">
        <v>24</v>
      </c>
      <c r="G31">
        <v>34</v>
      </c>
      <c r="H31">
        <v>44</v>
      </c>
      <c r="I31">
        <v>98</v>
      </c>
      <c r="J31" t="s">
        <v>14</v>
      </c>
      <c r="K31">
        <v>46.958037670000003</v>
      </c>
      <c r="L31" t="s">
        <v>14</v>
      </c>
      <c r="M31" t="s">
        <v>13</v>
      </c>
      <c r="N31">
        <v>-2.1758980000000001E-2</v>
      </c>
      <c r="O31">
        <v>1.02175898</v>
      </c>
      <c r="Q31">
        <v>0.78596844600000004</v>
      </c>
      <c r="R31">
        <v>0.78596844600000004</v>
      </c>
      <c r="S31">
        <v>0.37427068899999999</v>
      </c>
      <c r="T31">
        <v>0.56140603300000003</v>
      </c>
      <c r="W31">
        <v>29</v>
      </c>
      <c r="X31">
        <v>0.45</v>
      </c>
      <c r="Y31">
        <v>0.67</v>
      </c>
      <c r="Z31">
        <v>0.71</v>
      </c>
      <c r="AA31">
        <v>0.53</v>
      </c>
      <c r="AB31">
        <v>0.79</v>
      </c>
      <c r="AC31">
        <v>0.56000000000000005</v>
      </c>
      <c r="AD31">
        <v>0.79</v>
      </c>
      <c r="AE31">
        <v>0.56000000000000005</v>
      </c>
      <c r="AF31">
        <v>0.78</v>
      </c>
      <c r="AG31">
        <v>0.56000000000000005</v>
      </c>
      <c r="AH31">
        <v>0.79</v>
      </c>
      <c r="AI31">
        <v>0.56000000000000005</v>
      </c>
      <c r="AJ31">
        <v>0.45</v>
      </c>
      <c r="AK31">
        <v>0.68</v>
      </c>
      <c r="AL31">
        <v>0.79</v>
      </c>
      <c r="AM31">
        <v>0.56000000000000005</v>
      </c>
      <c r="AN31">
        <v>0.78</v>
      </c>
      <c r="AO31">
        <v>0.56000000000000005</v>
      </c>
      <c r="AP31">
        <v>0.56000000000000005</v>
      </c>
      <c r="AQ31">
        <v>0.79</v>
      </c>
      <c r="AR31">
        <v>0.56000000000000005</v>
      </c>
      <c r="AS31">
        <v>0.56000000000000005</v>
      </c>
      <c r="AT31">
        <v>0.69</v>
      </c>
      <c r="AU31">
        <v>0.4</v>
      </c>
    </row>
    <row r="32" spans="1:47" x14ac:dyDescent="0.25">
      <c r="A32" s="1">
        <v>40574</v>
      </c>
      <c r="B32">
        <v>31</v>
      </c>
      <c r="C32">
        <v>1</v>
      </c>
      <c r="D32">
        <v>2011</v>
      </c>
      <c r="E32">
        <v>16.329000000000001</v>
      </c>
      <c r="F32">
        <v>24</v>
      </c>
      <c r="G32">
        <v>33.9</v>
      </c>
      <c r="H32">
        <v>41</v>
      </c>
      <c r="I32">
        <v>96</v>
      </c>
      <c r="J32" t="s">
        <v>14</v>
      </c>
      <c r="K32">
        <v>45.477860270000001</v>
      </c>
      <c r="L32" t="s">
        <v>14</v>
      </c>
      <c r="M32" t="s">
        <v>13</v>
      </c>
      <c r="N32">
        <v>-2.2483096000000001E-2</v>
      </c>
      <c r="O32">
        <v>1.022483096</v>
      </c>
      <c r="Q32">
        <v>0.78652545799999996</v>
      </c>
      <c r="R32">
        <v>0.78652545799999996</v>
      </c>
      <c r="S32">
        <v>0.37453593299999999</v>
      </c>
      <c r="T32">
        <v>0.56180389900000005</v>
      </c>
      <c r="W32">
        <v>30</v>
      </c>
      <c r="X32">
        <v>0.79</v>
      </c>
      <c r="Y32">
        <v>0.56000000000000005</v>
      </c>
      <c r="AB32">
        <v>0.78</v>
      </c>
      <c r="AC32">
        <v>0.56000000000000005</v>
      </c>
      <c r="AD32">
        <v>0.79</v>
      </c>
      <c r="AE32">
        <v>0.56999999999999995</v>
      </c>
      <c r="AF32">
        <v>0.78</v>
      </c>
      <c r="AG32">
        <v>0.56000000000000005</v>
      </c>
      <c r="AH32">
        <v>0.79</v>
      </c>
      <c r="AI32">
        <v>0.56999999999999995</v>
      </c>
      <c r="AJ32">
        <v>0.45</v>
      </c>
      <c r="AK32">
        <v>0.67</v>
      </c>
      <c r="AL32">
        <v>0.79</v>
      </c>
      <c r="AM32">
        <v>0.56000000000000005</v>
      </c>
      <c r="AN32">
        <v>0.79</v>
      </c>
      <c r="AO32">
        <v>0.56999999999999995</v>
      </c>
      <c r="AP32">
        <v>0.56999999999999995</v>
      </c>
      <c r="AQ32">
        <v>0.78</v>
      </c>
      <c r="AR32">
        <v>0.56000000000000005</v>
      </c>
      <c r="AS32">
        <v>0.54</v>
      </c>
      <c r="AT32">
        <v>0.76</v>
      </c>
      <c r="AU32">
        <v>0.54</v>
      </c>
    </row>
    <row r="33" spans="1:47" x14ac:dyDescent="0.25">
      <c r="A33" s="1">
        <v>40575</v>
      </c>
      <c r="B33">
        <v>1</v>
      </c>
      <c r="C33">
        <v>2</v>
      </c>
      <c r="D33">
        <v>2011</v>
      </c>
      <c r="E33">
        <v>10.852041809999999</v>
      </c>
      <c r="F33">
        <v>24</v>
      </c>
      <c r="G33">
        <v>34</v>
      </c>
      <c r="H33">
        <v>42</v>
      </c>
      <c r="I33">
        <v>94</v>
      </c>
      <c r="J33" t="s">
        <v>14</v>
      </c>
      <c r="K33">
        <v>35.358333539999997</v>
      </c>
      <c r="L33" t="s">
        <v>14</v>
      </c>
      <c r="M33" t="s">
        <v>13</v>
      </c>
      <c r="N33">
        <v>-2.9105019999999999E-2</v>
      </c>
      <c r="O33">
        <v>1.02910502</v>
      </c>
      <c r="Q33">
        <v>0.791619246</v>
      </c>
      <c r="R33">
        <v>0.791619246</v>
      </c>
      <c r="S33">
        <v>0.37696154599999998</v>
      </c>
      <c r="T33">
        <v>0.56544231899999997</v>
      </c>
      <c r="W33">
        <v>31</v>
      </c>
      <c r="X33">
        <v>0.79</v>
      </c>
      <c r="Y33">
        <v>0.56000000000000005</v>
      </c>
      <c r="AB33">
        <v>0.43</v>
      </c>
      <c r="AC33">
        <v>0.72</v>
      </c>
      <c r="AF33">
        <v>0.78</v>
      </c>
      <c r="AG33">
        <v>0.56000000000000005</v>
      </c>
      <c r="AJ33">
        <v>0.79</v>
      </c>
      <c r="AK33">
        <v>0.56999999999999995</v>
      </c>
      <c r="AL33">
        <v>0.79</v>
      </c>
      <c r="AM33">
        <v>0.56000000000000005</v>
      </c>
      <c r="AP33">
        <v>0.56000000000000005</v>
      </c>
      <c r="AQ33">
        <v>0.8</v>
      </c>
      <c r="AT33">
        <v>0.76</v>
      </c>
      <c r="AU33">
        <v>0.54</v>
      </c>
    </row>
    <row r="34" spans="1:47" x14ac:dyDescent="0.25">
      <c r="A34" s="1">
        <v>40576</v>
      </c>
      <c r="B34">
        <v>2</v>
      </c>
      <c r="C34">
        <v>2</v>
      </c>
      <c r="D34">
        <v>2011</v>
      </c>
      <c r="E34">
        <v>11.07165309</v>
      </c>
      <c r="F34">
        <v>24</v>
      </c>
      <c r="G34">
        <v>34</v>
      </c>
      <c r="H34">
        <v>44</v>
      </c>
      <c r="I34">
        <v>95</v>
      </c>
      <c r="J34" t="s">
        <v>14</v>
      </c>
      <c r="K34">
        <v>43.56357758</v>
      </c>
      <c r="L34" t="s">
        <v>14</v>
      </c>
      <c r="M34" t="s">
        <v>13</v>
      </c>
      <c r="N34">
        <v>-2.3494266E-2</v>
      </c>
      <c r="O34">
        <v>1.0234942659999999</v>
      </c>
      <c r="Q34">
        <v>0.78730328199999999</v>
      </c>
      <c r="R34">
        <v>0.78730328199999999</v>
      </c>
      <c r="S34">
        <v>0.37490632499999998</v>
      </c>
      <c r="T34">
        <v>0.56235948700000005</v>
      </c>
    </row>
    <row r="35" spans="1:47" x14ac:dyDescent="0.25">
      <c r="A35" s="1">
        <v>40577</v>
      </c>
      <c r="B35">
        <v>3</v>
      </c>
      <c r="C35">
        <v>2</v>
      </c>
      <c r="D35">
        <v>2011</v>
      </c>
      <c r="E35">
        <v>9.3325121180000004</v>
      </c>
      <c r="F35">
        <v>24</v>
      </c>
      <c r="G35">
        <v>32</v>
      </c>
      <c r="H35">
        <v>50</v>
      </c>
      <c r="I35">
        <v>95</v>
      </c>
      <c r="J35" t="s">
        <v>14</v>
      </c>
      <c r="K35">
        <v>40.316295930000003</v>
      </c>
      <c r="L35" t="s">
        <v>14</v>
      </c>
      <c r="M35" t="s">
        <v>13</v>
      </c>
      <c r="N35">
        <v>-2.5434746000000001E-2</v>
      </c>
      <c r="O35">
        <v>1.025434746</v>
      </c>
      <c r="Q35">
        <v>0.78879595800000002</v>
      </c>
      <c r="R35">
        <v>0.78879595800000002</v>
      </c>
      <c r="S35">
        <v>0.375617123</v>
      </c>
      <c r="T35">
        <v>0.56342568500000001</v>
      </c>
      <c r="X35" t="s">
        <v>18</v>
      </c>
      <c r="Z35" t="s">
        <v>19</v>
      </c>
      <c r="AB35" t="s">
        <v>20</v>
      </c>
      <c r="AD35" t="s">
        <v>21</v>
      </c>
      <c r="AF35" t="s">
        <v>22</v>
      </c>
      <c r="AH35" t="s">
        <v>23</v>
      </c>
      <c r="AJ35" t="s">
        <v>24</v>
      </c>
      <c r="AL35" t="s">
        <v>25</v>
      </c>
      <c r="AN35" t="s">
        <v>26</v>
      </c>
      <c r="AP35" t="s">
        <v>27</v>
      </c>
      <c r="AR35" t="s">
        <v>28</v>
      </c>
      <c r="AT35" t="s">
        <v>29</v>
      </c>
    </row>
    <row r="36" spans="1:47" x14ac:dyDescent="0.25">
      <c r="A36" s="1">
        <v>40578</v>
      </c>
      <c r="B36">
        <v>4</v>
      </c>
      <c r="C36">
        <v>2</v>
      </c>
      <c r="D36">
        <v>2011</v>
      </c>
      <c r="E36">
        <v>9.9727964930000006</v>
      </c>
      <c r="F36">
        <v>23.5</v>
      </c>
      <c r="G36">
        <v>33</v>
      </c>
      <c r="H36">
        <v>38</v>
      </c>
      <c r="I36">
        <v>95</v>
      </c>
      <c r="J36" t="s">
        <v>14</v>
      </c>
      <c r="K36">
        <v>14.23023856</v>
      </c>
      <c r="L36" t="s">
        <v>14</v>
      </c>
      <c r="M36" t="s">
        <v>13</v>
      </c>
      <c r="N36">
        <v>-7.5584426999999996E-2</v>
      </c>
      <c r="O36">
        <v>1.0755844269999999</v>
      </c>
      <c r="Q36">
        <v>0.82737263599999999</v>
      </c>
      <c r="R36">
        <v>0.45965146499999998</v>
      </c>
      <c r="S36">
        <v>0.45965146499999998</v>
      </c>
      <c r="T36">
        <v>0.68947719699999999</v>
      </c>
      <c r="W36" t="s">
        <v>30</v>
      </c>
      <c r="X36">
        <v>21.73</v>
      </c>
      <c r="Y36">
        <v>17.920000000000002</v>
      </c>
      <c r="Z36">
        <v>20.74</v>
      </c>
      <c r="AA36">
        <v>17.2</v>
      </c>
      <c r="AB36">
        <v>23.28</v>
      </c>
      <c r="AC36">
        <v>17.79</v>
      </c>
      <c r="AD36">
        <v>22.97</v>
      </c>
      <c r="AE36">
        <v>16.940000000000001</v>
      </c>
      <c r="AF36">
        <v>23.88</v>
      </c>
      <c r="AG36">
        <v>17.45</v>
      </c>
      <c r="AH36">
        <v>23.51</v>
      </c>
      <c r="AI36">
        <v>16.79</v>
      </c>
      <c r="AJ36">
        <v>20.350000000000001</v>
      </c>
      <c r="AK36">
        <v>18.93</v>
      </c>
      <c r="AL36">
        <v>21.47</v>
      </c>
      <c r="AM36">
        <v>18.510000000000002</v>
      </c>
      <c r="AN36">
        <v>22.55</v>
      </c>
      <c r="AO36">
        <v>16.48</v>
      </c>
      <c r="AP36">
        <v>17.84</v>
      </c>
      <c r="AQ36">
        <v>22.9</v>
      </c>
      <c r="AR36">
        <v>17.690000000000001</v>
      </c>
      <c r="AS36">
        <v>19.399999999999999</v>
      </c>
      <c r="AT36">
        <v>19.79</v>
      </c>
      <c r="AU36">
        <v>19.78</v>
      </c>
    </row>
    <row r="37" spans="1:47" x14ac:dyDescent="0.25">
      <c r="A37" s="1">
        <v>40579</v>
      </c>
      <c r="B37">
        <v>5</v>
      </c>
      <c r="C37">
        <v>2</v>
      </c>
      <c r="D37">
        <v>2011</v>
      </c>
      <c r="E37">
        <v>10.620718889999999</v>
      </c>
      <c r="F37">
        <v>24</v>
      </c>
      <c r="G37">
        <v>33</v>
      </c>
      <c r="H37">
        <v>20</v>
      </c>
      <c r="I37">
        <v>90</v>
      </c>
      <c r="J37" t="s">
        <v>13</v>
      </c>
      <c r="K37">
        <v>-38.563576920000003</v>
      </c>
      <c r="L37" t="s">
        <v>13</v>
      </c>
      <c r="M37" t="s">
        <v>14</v>
      </c>
      <c r="N37">
        <v>2.5275773000000001E-2</v>
      </c>
      <c r="O37">
        <v>0.97472422700000005</v>
      </c>
      <c r="Q37">
        <v>0.749787867</v>
      </c>
      <c r="R37">
        <v>0.749787867</v>
      </c>
      <c r="S37">
        <v>0.35704184100000003</v>
      </c>
      <c r="T37">
        <v>0.53556276199999997</v>
      </c>
      <c r="W37" t="s">
        <v>31</v>
      </c>
      <c r="X37">
        <v>17.920000000000002</v>
      </c>
    </row>
    <row r="38" spans="1:47" x14ac:dyDescent="0.25">
      <c r="A38" s="1">
        <v>40580</v>
      </c>
      <c r="B38">
        <v>6</v>
      </c>
      <c r="C38">
        <v>2</v>
      </c>
      <c r="D38">
        <v>2011</v>
      </c>
      <c r="E38">
        <v>13.250525830000001</v>
      </c>
      <c r="F38">
        <v>21.5</v>
      </c>
      <c r="G38">
        <v>34</v>
      </c>
      <c r="H38">
        <v>32</v>
      </c>
      <c r="I38">
        <v>95</v>
      </c>
      <c r="J38" t="s">
        <v>13</v>
      </c>
      <c r="K38">
        <v>-21.008639349999999</v>
      </c>
      <c r="L38" t="s">
        <v>13</v>
      </c>
      <c r="M38" t="s">
        <v>14</v>
      </c>
      <c r="N38">
        <v>4.5436703000000002E-2</v>
      </c>
      <c r="O38">
        <v>0.95456329699999998</v>
      </c>
      <c r="Q38">
        <v>0.73427945900000002</v>
      </c>
      <c r="R38">
        <v>0.73427945900000002</v>
      </c>
      <c r="S38">
        <v>0.34965688499999997</v>
      </c>
      <c r="T38">
        <v>0.52448532800000003</v>
      </c>
    </row>
    <row r="39" spans="1:47" x14ac:dyDescent="0.25">
      <c r="A39" s="1">
        <v>40581</v>
      </c>
      <c r="B39">
        <v>7</v>
      </c>
      <c r="C39">
        <v>2</v>
      </c>
      <c r="D39">
        <v>2011</v>
      </c>
      <c r="E39">
        <v>27.791018820000001</v>
      </c>
      <c r="F39">
        <v>22</v>
      </c>
      <c r="G39">
        <v>35.5</v>
      </c>
      <c r="H39">
        <v>26</v>
      </c>
      <c r="I39">
        <v>97</v>
      </c>
      <c r="J39" t="s">
        <v>13</v>
      </c>
      <c r="K39">
        <v>-70.897413839999999</v>
      </c>
      <c r="L39" t="s">
        <v>14</v>
      </c>
      <c r="M39" t="s">
        <v>14</v>
      </c>
      <c r="N39">
        <v>1.3908706E-2</v>
      </c>
      <c r="O39">
        <v>0.98609129399999995</v>
      </c>
      <c r="Q39">
        <v>0.75853176499999997</v>
      </c>
      <c r="R39">
        <v>0.75853176499999997</v>
      </c>
      <c r="S39">
        <v>0.36120560200000001</v>
      </c>
      <c r="T39">
        <v>0.54180840299999999</v>
      </c>
    </row>
    <row r="40" spans="1:47" x14ac:dyDescent="0.25">
      <c r="A40" s="1">
        <v>40582</v>
      </c>
      <c r="B40">
        <v>8</v>
      </c>
      <c r="C40">
        <v>2</v>
      </c>
      <c r="D40">
        <v>2011</v>
      </c>
      <c r="E40">
        <v>13.28224181</v>
      </c>
      <c r="F40">
        <v>23.5</v>
      </c>
      <c r="G40">
        <v>35</v>
      </c>
      <c r="H40">
        <v>28</v>
      </c>
      <c r="I40">
        <v>95</v>
      </c>
      <c r="J40" t="s">
        <v>13</v>
      </c>
      <c r="K40">
        <v>-8.9253678430000001</v>
      </c>
      <c r="L40" t="s">
        <v>13</v>
      </c>
      <c r="M40" t="s">
        <v>14</v>
      </c>
      <c r="N40">
        <v>0.100751933</v>
      </c>
      <c r="O40">
        <v>0.89924806700000004</v>
      </c>
      <c r="Q40">
        <v>0.69172928199999995</v>
      </c>
      <c r="R40">
        <v>0.69172928199999995</v>
      </c>
      <c r="S40">
        <v>0.69172928199999995</v>
      </c>
      <c r="T40">
        <v>1.037593923</v>
      </c>
      <c r="W40" t="s">
        <v>18</v>
      </c>
      <c r="X40" t="s">
        <v>19</v>
      </c>
      <c r="Y40" t="s">
        <v>20</v>
      </c>
      <c r="Z40" t="s">
        <v>21</v>
      </c>
      <c r="AA40" t="s">
        <v>22</v>
      </c>
      <c r="AB40" t="s">
        <v>23</v>
      </c>
      <c r="AC40" t="s">
        <v>24</v>
      </c>
      <c r="AD40" t="s">
        <v>25</v>
      </c>
      <c r="AE40" t="s">
        <v>26</v>
      </c>
      <c r="AF40" t="s">
        <v>27</v>
      </c>
      <c r="AG40" t="s">
        <v>28</v>
      </c>
      <c r="AH40" t="s">
        <v>29</v>
      </c>
    </row>
    <row r="41" spans="1:47" x14ac:dyDescent="0.25">
      <c r="A41" s="1">
        <v>40583</v>
      </c>
      <c r="B41">
        <v>9</v>
      </c>
      <c r="C41">
        <v>2</v>
      </c>
      <c r="D41">
        <v>2011</v>
      </c>
      <c r="E41">
        <v>12.86105951</v>
      </c>
      <c r="F41">
        <v>24</v>
      </c>
      <c r="G41">
        <v>34.5</v>
      </c>
      <c r="H41">
        <v>34</v>
      </c>
      <c r="I41">
        <v>95</v>
      </c>
      <c r="J41" t="s">
        <v>14</v>
      </c>
      <c r="K41">
        <v>16.39405781</v>
      </c>
      <c r="L41" t="s">
        <v>14</v>
      </c>
      <c r="M41" t="s">
        <v>13</v>
      </c>
      <c r="N41">
        <v>-6.4960130000000005E-2</v>
      </c>
      <c r="O41">
        <v>1.06496013</v>
      </c>
      <c r="Q41">
        <v>0.81920009999999999</v>
      </c>
      <c r="R41">
        <v>0.45511116699999998</v>
      </c>
      <c r="S41">
        <v>0.45511116699999998</v>
      </c>
      <c r="T41">
        <v>0.68266674999999999</v>
      </c>
      <c r="V41" t="s">
        <v>30</v>
      </c>
      <c r="W41">
        <v>14.7</v>
      </c>
      <c r="X41">
        <v>20.7</v>
      </c>
      <c r="Y41">
        <v>12.3</v>
      </c>
      <c r="Z41">
        <v>14</v>
      </c>
      <c r="AA41">
        <v>27.9</v>
      </c>
      <c r="AB41">
        <v>18.5</v>
      </c>
      <c r="AC41">
        <v>20.399999999999999</v>
      </c>
      <c r="AD41">
        <v>21.5</v>
      </c>
      <c r="AE41">
        <v>22.5</v>
      </c>
      <c r="AF41">
        <v>27.8</v>
      </c>
      <c r="AG41">
        <v>17.7</v>
      </c>
      <c r="AH41">
        <v>13.8</v>
      </c>
    </row>
    <row r="42" spans="1:47" x14ac:dyDescent="0.25">
      <c r="A42" s="1">
        <v>40584</v>
      </c>
      <c r="B42">
        <v>10</v>
      </c>
      <c r="C42">
        <v>2</v>
      </c>
      <c r="D42">
        <v>2011</v>
      </c>
      <c r="E42">
        <v>8.3349865970000003</v>
      </c>
      <c r="F42">
        <v>23</v>
      </c>
      <c r="G42">
        <v>33.5</v>
      </c>
      <c r="H42">
        <v>42</v>
      </c>
      <c r="I42">
        <v>100</v>
      </c>
      <c r="J42" t="s">
        <v>14</v>
      </c>
      <c r="K42">
        <v>27.843062069999998</v>
      </c>
      <c r="L42" t="s">
        <v>14</v>
      </c>
      <c r="M42" t="s">
        <v>13</v>
      </c>
      <c r="N42">
        <v>-3.7253573999999998E-2</v>
      </c>
      <c r="O42">
        <v>1.037253574</v>
      </c>
      <c r="Q42">
        <v>0.79788736500000002</v>
      </c>
      <c r="R42">
        <v>0.79788736500000002</v>
      </c>
      <c r="S42">
        <v>0.37994636399999998</v>
      </c>
      <c r="T42">
        <v>0.56991954600000005</v>
      </c>
      <c r="V42" t="s">
        <v>31</v>
      </c>
      <c r="W42">
        <v>26.9</v>
      </c>
      <c r="X42">
        <v>17.2</v>
      </c>
      <c r="Y42">
        <v>17.8</v>
      </c>
      <c r="Z42">
        <v>16.899999999999999</v>
      </c>
      <c r="AA42">
        <v>17.399999999999999</v>
      </c>
      <c r="AB42">
        <v>10.8</v>
      </c>
      <c r="AC42">
        <v>18.899999999999999</v>
      </c>
      <c r="AD42">
        <v>18.5</v>
      </c>
      <c r="AE42">
        <v>16.5</v>
      </c>
      <c r="AF42">
        <v>18.899999999999999</v>
      </c>
      <c r="AG42">
        <v>19.399999999999999</v>
      </c>
      <c r="AH42">
        <v>22</v>
      </c>
    </row>
    <row r="43" spans="1:47" x14ac:dyDescent="0.25">
      <c r="A43" s="1">
        <v>40585</v>
      </c>
      <c r="B43">
        <v>11</v>
      </c>
      <c r="C43">
        <v>2</v>
      </c>
      <c r="D43">
        <v>2011</v>
      </c>
      <c r="E43">
        <v>14.39230083</v>
      </c>
      <c r="F43">
        <v>21</v>
      </c>
      <c r="G43">
        <v>33.5</v>
      </c>
      <c r="H43">
        <v>42</v>
      </c>
      <c r="I43">
        <v>100</v>
      </c>
      <c r="J43" t="s">
        <v>14</v>
      </c>
      <c r="K43">
        <v>14.06606873</v>
      </c>
      <c r="L43" t="s">
        <v>14</v>
      </c>
      <c r="M43" t="s">
        <v>13</v>
      </c>
      <c r="N43">
        <v>-7.6534114E-2</v>
      </c>
      <c r="O43">
        <v>1.076534114</v>
      </c>
      <c r="Q43">
        <v>0.82810316500000003</v>
      </c>
      <c r="R43">
        <v>0.46005731399999999</v>
      </c>
      <c r="S43">
        <v>0.46005731399999999</v>
      </c>
      <c r="T43">
        <v>0.69008597100000002</v>
      </c>
    </row>
    <row r="44" spans="1:47" x14ac:dyDescent="0.25">
      <c r="A44" s="1">
        <v>40586</v>
      </c>
      <c r="B44">
        <v>12</v>
      </c>
      <c r="C44">
        <v>2</v>
      </c>
      <c r="D44">
        <v>2011</v>
      </c>
      <c r="E44">
        <v>11.63024701</v>
      </c>
      <c r="F44">
        <v>21</v>
      </c>
      <c r="G44">
        <v>32</v>
      </c>
      <c r="H44">
        <v>57</v>
      </c>
      <c r="I44">
        <v>100</v>
      </c>
      <c r="J44" t="s">
        <v>14</v>
      </c>
      <c r="K44">
        <v>45.237732219999998</v>
      </c>
      <c r="L44" t="s">
        <v>14</v>
      </c>
      <c r="M44" t="s">
        <v>13</v>
      </c>
      <c r="N44">
        <v>-2.2605137000000001E-2</v>
      </c>
      <c r="O44">
        <v>1.022605137</v>
      </c>
      <c r="Q44">
        <v>0.786619336</v>
      </c>
      <c r="R44">
        <v>0.786619336</v>
      </c>
      <c r="S44">
        <v>0.37458063600000002</v>
      </c>
      <c r="T44">
        <v>0.56187095399999998</v>
      </c>
      <c r="W44">
        <v>3.201484384</v>
      </c>
      <c r="X44">
        <v>4.5079822600000004</v>
      </c>
      <c r="Y44">
        <v>2.6705861949999998</v>
      </c>
      <c r="Z44">
        <v>3.0379994300000002</v>
      </c>
      <c r="AA44">
        <v>6.060609328</v>
      </c>
      <c r="AB44">
        <v>4.0233501299999999</v>
      </c>
      <c r="AC44">
        <v>4.4241478110000001</v>
      </c>
      <c r="AD44">
        <v>4.6679257779999999</v>
      </c>
      <c r="AE44">
        <v>4.9015082120000004</v>
      </c>
      <c r="AF44">
        <v>6.0522522749999998</v>
      </c>
      <c r="AG44">
        <v>3.8457087510000001</v>
      </c>
      <c r="AH44">
        <v>2.9981808929999998</v>
      </c>
    </row>
    <row r="45" spans="1:47" x14ac:dyDescent="0.25">
      <c r="A45" s="1">
        <v>40587</v>
      </c>
      <c r="B45">
        <v>13</v>
      </c>
      <c r="C45">
        <v>2</v>
      </c>
      <c r="D45">
        <v>2011</v>
      </c>
      <c r="E45">
        <v>11.77355083</v>
      </c>
      <c r="F45">
        <v>24</v>
      </c>
      <c r="G45">
        <v>33.5</v>
      </c>
      <c r="H45">
        <v>48</v>
      </c>
      <c r="I45">
        <v>100</v>
      </c>
      <c r="J45" t="s">
        <v>14</v>
      </c>
      <c r="K45">
        <v>62.956302610000002</v>
      </c>
      <c r="L45" t="s">
        <v>14</v>
      </c>
      <c r="M45" t="s">
        <v>13</v>
      </c>
      <c r="N45">
        <v>-1.6140407999999998E-2</v>
      </c>
      <c r="O45">
        <v>1.0161404080000001</v>
      </c>
      <c r="Q45">
        <v>0.78164646800000004</v>
      </c>
      <c r="R45">
        <v>0.78164646800000004</v>
      </c>
      <c r="S45">
        <v>0.372212604</v>
      </c>
      <c r="T45">
        <v>0.55831890500000003</v>
      </c>
      <c r="W45">
        <v>13.4595479</v>
      </c>
      <c r="X45">
        <v>8.6010648369999991</v>
      </c>
      <c r="Y45">
        <v>8.8966244559999996</v>
      </c>
      <c r="Z45">
        <v>8.4695238170000007</v>
      </c>
      <c r="AA45">
        <v>8.7242968459999997</v>
      </c>
      <c r="AB45">
        <v>5.3955037859999999</v>
      </c>
      <c r="AC45">
        <v>9.4627330270000005</v>
      </c>
      <c r="AD45">
        <v>9.2540144729999998</v>
      </c>
      <c r="AE45">
        <v>8.2395258069999997</v>
      </c>
      <c r="AF45">
        <v>9.4493504230000003</v>
      </c>
      <c r="AG45">
        <v>9.699954129</v>
      </c>
      <c r="AH45">
        <v>11</v>
      </c>
    </row>
    <row r="46" spans="1:47" x14ac:dyDescent="0.25">
      <c r="A46" s="1">
        <v>40588</v>
      </c>
      <c r="B46">
        <v>14</v>
      </c>
      <c r="C46">
        <v>2</v>
      </c>
      <c r="D46">
        <v>2011</v>
      </c>
      <c r="E46">
        <v>17.241646320000001</v>
      </c>
      <c r="F46">
        <v>24</v>
      </c>
      <c r="G46">
        <v>34</v>
      </c>
      <c r="H46">
        <v>36</v>
      </c>
      <c r="I46">
        <v>97</v>
      </c>
      <c r="J46" t="s">
        <v>14</v>
      </c>
      <c r="K46">
        <v>27.317911280000001</v>
      </c>
      <c r="L46" t="s">
        <v>14</v>
      </c>
      <c r="M46" t="s">
        <v>13</v>
      </c>
      <c r="N46">
        <v>-3.7996936000000002E-2</v>
      </c>
      <c r="O46">
        <v>1.0379969360000001</v>
      </c>
      <c r="Q46">
        <v>0.79845918199999999</v>
      </c>
      <c r="R46">
        <v>0.79845918199999999</v>
      </c>
      <c r="S46">
        <v>0.38021865799999999</v>
      </c>
      <c r="T46">
        <v>0.57032798699999998</v>
      </c>
    </row>
    <row r="47" spans="1:47" x14ac:dyDescent="0.25">
      <c r="A47" s="1">
        <v>40589</v>
      </c>
      <c r="B47">
        <v>15</v>
      </c>
      <c r="C47">
        <v>2</v>
      </c>
      <c r="D47">
        <v>2011</v>
      </c>
      <c r="E47">
        <v>14.558882430000001</v>
      </c>
      <c r="F47">
        <v>22</v>
      </c>
      <c r="G47">
        <v>33</v>
      </c>
      <c r="H47">
        <v>45</v>
      </c>
      <c r="I47">
        <v>98</v>
      </c>
      <c r="J47" t="s">
        <v>14</v>
      </c>
      <c r="K47">
        <v>28.423908470000001</v>
      </c>
      <c r="L47" t="s">
        <v>14</v>
      </c>
      <c r="M47" t="s">
        <v>13</v>
      </c>
      <c r="N47">
        <v>-3.6464532000000001E-2</v>
      </c>
      <c r="O47">
        <v>1.0364645320000001</v>
      </c>
      <c r="Q47">
        <v>0.79728040899999997</v>
      </c>
      <c r="R47">
        <v>0.79728040899999997</v>
      </c>
      <c r="S47">
        <v>0.37965733800000001</v>
      </c>
      <c r="T47">
        <v>0.56948600699999996</v>
      </c>
    </row>
    <row r="48" spans="1:47" x14ac:dyDescent="0.25">
      <c r="A48" s="1">
        <v>40590</v>
      </c>
      <c r="B48">
        <v>16</v>
      </c>
      <c r="C48">
        <v>2</v>
      </c>
      <c r="D48">
        <v>2011</v>
      </c>
      <c r="E48">
        <v>16.891752220000001</v>
      </c>
      <c r="F48">
        <v>23</v>
      </c>
      <c r="G48">
        <v>35</v>
      </c>
      <c r="H48">
        <v>31</v>
      </c>
      <c r="I48">
        <v>95</v>
      </c>
      <c r="J48" t="s">
        <v>13</v>
      </c>
      <c r="K48">
        <v>-7.583318212</v>
      </c>
      <c r="L48" t="s">
        <v>13</v>
      </c>
      <c r="M48" t="s">
        <v>14</v>
      </c>
      <c r="N48">
        <v>0.11650505999999999</v>
      </c>
      <c r="O48">
        <v>0.88349493999999995</v>
      </c>
      <c r="Q48">
        <v>0.67961149200000004</v>
      </c>
      <c r="R48">
        <v>0.67961149200000004</v>
      </c>
      <c r="S48">
        <v>0.67961149200000004</v>
      </c>
      <c r="T48">
        <v>1.0194172379999999</v>
      </c>
    </row>
    <row r="49" spans="1:20" x14ac:dyDescent="0.25">
      <c r="A49" s="1">
        <v>40591</v>
      </c>
      <c r="B49">
        <v>17</v>
      </c>
      <c r="C49">
        <v>2</v>
      </c>
      <c r="D49">
        <v>2011</v>
      </c>
      <c r="E49">
        <v>15.44489285</v>
      </c>
      <c r="F49">
        <v>24</v>
      </c>
      <c r="G49">
        <v>35</v>
      </c>
      <c r="H49">
        <v>34</v>
      </c>
      <c r="I49">
        <v>95</v>
      </c>
      <c r="J49" t="s">
        <v>14</v>
      </c>
      <c r="K49">
        <v>20.9915898</v>
      </c>
      <c r="L49" t="s">
        <v>14</v>
      </c>
      <c r="M49" t="s">
        <v>13</v>
      </c>
      <c r="N49">
        <v>-5.0021033999999999E-2</v>
      </c>
      <c r="O49">
        <v>1.050021034</v>
      </c>
      <c r="Q49">
        <v>0.80770848799999995</v>
      </c>
      <c r="R49">
        <v>0.44872693800000002</v>
      </c>
      <c r="S49">
        <v>0.44872693800000002</v>
      </c>
      <c r="T49">
        <v>0.67309040600000003</v>
      </c>
    </row>
    <row r="50" spans="1:20" x14ac:dyDescent="0.25">
      <c r="A50" s="1">
        <v>40592</v>
      </c>
      <c r="B50">
        <v>18</v>
      </c>
      <c r="C50">
        <v>2</v>
      </c>
      <c r="D50">
        <v>2011</v>
      </c>
      <c r="E50">
        <v>12.62464458</v>
      </c>
      <c r="F50">
        <v>23</v>
      </c>
      <c r="G50">
        <v>34.5</v>
      </c>
      <c r="H50">
        <v>49</v>
      </c>
      <c r="I50">
        <v>92</v>
      </c>
      <c r="J50" t="s">
        <v>14</v>
      </c>
      <c r="K50">
        <v>53.370603610000003</v>
      </c>
      <c r="L50" t="s">
        <v>14</v>
      </c>
      <c r="M50" t="s">
        <v>13</v>
      </c>
      <c r="N50">
        <v>-1.9094682000000002E-2</v>
      </c>
      <c r="O50">
        <v>1.019094682</v>
      </c>
      <c r="Q50">
        <v>0.78391898599999998</v>
      </c>
      <c r="R50">
        <v>0.78391898599999998</v>
      </c>
      <c r="S50">
        <v>0.37329475499999998</v>
      </c>
      <c r="T50">
        <v>0.55994213299999995</v>
      </c>
    </row>
    <row r="51" spans="1:20" x14ac:dyDescent="0.25">
      <c r="A51" s="1">
        <v>40593</v>
      </c>
      <c r="B51">
        <v>19</v>
      </c>
      <c r="C51">
        <v>2</v>
      </c>
      <c r="D51">
        <v>2011</v>
      </c>
      <c r="E51">
        <v>17.18563417</v>
      </c>
      <c r="F51">
        <v>22</v>
      </c>
      <c r="G51">
        <v>35</v>
      </c>
      <c r="H51">
        <v>30</v>
      </c>
      <c r="I51">
        <v>99</v>
      </c>
      <c r="J51" t="s">
        <v>13</v>
      </c>
      <c r="K51">
        <v>-17.30413755</v>
      </c>
      <c r="L51" t="s">
        <v>13</v>
      </c>
      <c r="M51" t="s">
        <v>14</v>
      </c>
      <c r="N51">
        <v>5.4632457000000002E-2</v>
      </c>
      <c r="O51">
        <v>0.94536754300000003</v>
      </c>
      <c r="Q51">
        <v>0.72720580199999996</v>
      </c>
      <c r="R51">
        <v>0.72720580199999996</v>
      </c>
      <c r="S51">
        <v>0.34628847699999998</v>
      </c>
      <c r="T51">
        <v>0.51943271599999996</v>
      </c>
    </row>
    <row r="52" spans="1:20" x14ac:dyDescent="0.25">
      <c r="A52" s="1">
        <v>40594</v>
      </c>
      <c r="B52">
        <v>20</v>
      </c>
      <c r="C52">
        <v>2</v>
      </c>
      <c r="D52">
        <v>2011</v>
      </c>
      <c r="E52">
        <v>16.955038680000001</v>
      </c>
      <c r="F52">
        <v>22</v>
      </c>
      <c r="G52">
        <v>34.5</v>
      </c>
      <c r="H52">
        <v>39</v>
      </c>
      <c r="I52">
        <v>95</v>
      </c>
      <c r="J52" t="s">
        <v>14</v>
      </c>
      <c r="K52">
        <v>12.74195061</v>
      </c>
      <c r="L52" t="s">
        <v>14</v>
      </c>
      <c r="M52" t="s">
        <v>13</v>
      </c>
      <c r="N52">
        <v>-8.5164724999999997E-2</v>
      </c>
      <c r="O52">
        <v>1.0851647250000001</v>
      </c>
      <c r="Q52">
        <v>0.83474209600000004</v>
      </c>
      <c r="R52">
        <v>0.463745609</v>
      </c>
      <c r="S52">
        <v>0.463745609</v>
      </c>
      <c r="T52">
        <v>0.69561841300000005</v>
      </c>
    </row>
    <row r="53" spans="1:20" x14ac:dyDescent="0.25">
      <c r="A53" s="1">
        <v>40595</v>
      </c>
      <c r="B53">
        <v>21</v>
      </c>
      <c r="C53">
        <v>2</v>
      </c>
      <c r="D53">
        <v>2011</v>
      </c>
      <c r="E53">
        <v>12.69593278</v>
      </c>
      <c r="F53">
        <v>24</v>
      </c>
      <c r="G53">
        <v>34.5</v>
      </c>
      <c r="H53">
        <v>45</v>
      </c>
      <c r="I53">
        <v>100</v>
      </c>
      <c r="J53" t="s">
        <v>14</v>
      </c>
      <c r="K53">
        <v>65.707327480000004</v>
      </c>
      <c r="L53" t="s">
        <v>14</v>
      </c>
      <c r="M53" t="s">
        <v>13</v>
      </c>
      <c r="N53">
        <v>-1.54542E-2</v>
      </c>
      <c r="O53">
        <v>1.0154542</v>
      </c>
      <c r="Q53">
        <v>0.78111861500000002</v>
      </c>
      <c r="R53">
        <v>0.78111861500000002</v>
      </c>
      <c r="S53">
        <v>0.371961245</v>
      </c>
      <c r="T53">
        <v>0.55794186800000001</v>
      </c>
    </row>
    <row r="54" spans="1:20" x14ac:dyDescent="0.25">
      <c r="A54" s="1">
        <v>40596</v>
      </c>
      <c r="B54">
        <v>22</v>
      </c>
      <c r="C54">
        <v>2</v>
      </c>
      <c r="D54">
        <v>2011</v>
      </c>
      <c r="E54">
        <v>12.42460118</v>
      </c>
      <c r="F54">
        <v>22</v>
      </c>
      <c r="G54">
        <v>33</v>
      </c>
      <c r="H54">
        <v>55</v>
      </c>
      <c r="I54">
        <v>98</v>
      </c>
      <c r="J54" t="s">
        <v>14</v>
      </c>
      <c r="K54">
        <v>57.930143180000002</v>
      </c>
      <c r="L54" t="s">
        <v>14</v>
      </c>
      <c r="M54" t="s">
        <v>13</v>
      </c>
      <c r="N54">
        <v>-1.7565386999999998E-2</v>
      </c>
      <c r="O54">
        <v>1.0175653870000001</v>
      </c>
      <c r="Q54">
        <v>0.78274260500000004</v>
      </c>
      <c r="R54">
        <v>0.78274260500000004</v>
      </c>
      <c r="S54">
        <v>0.37273457399999999</v>
      </c>
      <c r="T54">
        <v>0.55910186100000003</v>
      </c>
    </row>
    <row r="55" spans="1:20" x14ac:dyDescent="0.25">
      <c r="A55" s="1">
        <v>40597</v>
      </c>
      <c r="B55">
        <v>23</v>
      </c>
      <c r="C55">
        <v>2</v>
      </c>
      <c r="D55">
        <v>2011</v>
      </c>
      <c r="E55">
        <v>7.8970734030000003</v>
      </c>
      <c r="F55">
        <v>23</v>
      </c>
      <c r="G55">
        <v>30.5</v>
      </c>
      <c r="H55">
        <v>60</v>
      </c>
      <c r="I55">
        <v>100</v>
      </c>
      <c r="J55" t="s">
        <v>14</v>
      </c>
      <c r="K55">
        <v>44.393666349999997</v>
      </c>
      <c r="L55" t="s">
        <v>14</v>
      </c>
      <c r="M55" t="s">
        <v>13</v>
      </c>
      <c r="N55">
        <v>-2.3044838000000002E-2</v>
      </c>
      <c r="O55">
        <v>1.0230448379999999</v>
      </c>
      <c r="Q55">
        <v>0.78695756800000005</v>
      </c>
      <c r="R55">
        <v>0.78695756800000005</v>
      </c>
      <c r="S55">
        <v>0.37474169899999998</v>
      </c>
      <c r="T55">
        <v>0.56211254799999999</v>
      </c>
    </row>
    <row r="56" spans="1:20" x14ac:dyDescent="0.25">
      <c r="A56" s="1">
        <v>40598</v>
      </c>
      <c r="B56">
        <v>24</v>
      </c>
      <c r="C56">
        <v>2</v>
      </c>
      <c r="D56">
        <v>2011</v>
      </c>
      <c r="E56">
        <v>12.95489806</v>
      </c>
      <c r="F56">
        <v>23.5</v>
      </c>
      <c r="G56">
        <v>32.5</v>
      </c>
      <c r="H56">
        <v>41</v>
      </c>
      <c r="I56">
        <v>98</v>
      </c>
      <c r="J56" t="s">
        <v>14</v>
      </c>
      <c r="K56">
        <v>26.14713197</v>
      </c>
      <c r="L56" t="s">
        <v>14</v>
      </c>
      <c r="M56" t="s">
        <v>13</v>
      </c>
      <c r="N56">
        <v>-3.9765966E-2</v>
      </c>
      <c r="O56">
        <v>1.039765966</v>
      </c>
      <c r="Q56">
        <v>0.79981997400000004</v>
      </c>
      <c r="R56">
        <v>0.79981997400000004</v>
      </c>
      <c r="S56">
        <v>0.38086665400000003</v>
      </c>
      <c r="T56">
        <v>0.57129998100000001</v>
      </c>
    </row>
    <row r="57" spans="1:20" x14ac:dyDescent="0.25">
      <c r="A57" s="1">
        <v>40599</v>
      </c>
      <c r="B57">
        <v>25</v>
      </c>
      <c r="C57">
        <v>2</v>
      </c>
      <c r="D57">
        <v>2011</v>
      </c>
      <c r="E57">
        <v>15.36196576</v>
      </c>
      <c r="F57">
        <v>22.5</v>
      </c>
      <c r="G57">
        <v>33</v>
      </c>
      <c r="H57">
        <v>45</v>
      </c>
      <c r="I57">
        <v>95</v>
      </c>
      <c r="J57" t="s">
        <v>14</v>
      </c>
      <c r="K57">
        <v>29.124389040000001</v>
      </c>
      <c r="L57" t="s">
        <v>14</v>
      </c>
      <c r="M57" t="s">
        <v>13</v>
      </c>
      <c r="N57">
        <v>-3.5556327999999998E-2</v>
      </c>
      <c r="O57">
        <v>1.035556328</v>
      </c>
      <c r="Q57">
        <v>0.79658179100000004</v>
      </c>
      <c r="R57">
        <v>0.79658179100000004</v>
      </c>
      <c r="S57">
        <v>0.37932466199999998</v>
      </c>
      <c r="T57">
        <v>0.568986993</v>
      </c>
    </row>
    <row r="58" spans="1:20" x14ac:dyDescent="0.25">
      <c r="A58" s="1">
        <v>40600</v>
      </c>
      <c r="B58">
        <v>26</v>
      </c>
      <c r="C58">
        <v>2</v>
      </c>
      <c r="D58">
        <v>2011</v>
      </c>
      <c r="E58">
        <v>11.282535210000001</v>
      </c>
      <c r="F58">
        <v>23.5</v>
      </c>
      <c r="G58">
        <v>34</v>
      </c>
      <c r="H58">
        <v>44</v>
      </c>
      <c r="I58">
        <v>100</v>
      </c>
      <c r="J58" t="s">
        <v>14</v>
      </c>
      <c r="K58">
        <v>47.54529643</v>
      </c>
      <c r="L58" t="s">
        <v>14</v>
      </c>
      <c r="M58" t="s">
        <v>13</v>
      </c>
      <c r="N58">
        <v>-2.1484448E-2</v>
      </c>
      <c r="O58">
        <v>1.021484448</v>
      </c>
      <c r="Q58">
        <v>0.78575726800000001</v>
      </c>
      <c r="R58">
        <v>0.78575726800000001</v>
      </c>
      <c r="S58">
        <v>0.37417012700000002</v>
      </c>
      <c r="T58">
        <v>0.56125519099999999</v>
      </c>
    </row>
    <row r="59" spans="1:20" x14ac:dyDescent="0.25">
      <c r="A59" s="1">
        <v>40601</v>
      </c>
      <c r="B59">
        <v>27</v>
      </c>
      <c r="C59">
        <v>2</v>
      </c>
      <c r="D59">
        <v>2011</v>
      </c>
      <c r="E59">
        <v>18.500101180000001</v>
      </c>
      <c r="F59">
        <v>21.5</v>
      </c>
      <c r="G59">
        <v>34</v>
      </c>
      <c r="H59">
        <v>44</v>
      </c>
      <c r="I59">
        <v>100</v>
      </c>
      <c r="J59" t="s">
        <v>14</v>
      </c>
      <c r="K59">
        <v>37.091972079999998</v>
      </c>
      <c r="L59" t="s">
        <v>14</v>
      </c>
      <c r="M59" t="s">
        <v>13</v>
      </c>
      <c r="N59">
        <v>-2.7706992999999999E-2</v>
      </c>
      <c r="O59">
        <v>1.027706993</v>
      </c>
      <c r="Q59">
        <v>0.79054384099999997</v>
      </c>
      <c r="R59">
        <v>0.79054384099999997</v>
      </c>
      <c r="S59">
        <v>0.37644944800000002</v>
      </c>
      <c r="T59">
        <v>0.56467417200000003</v>
      </c>
    </row>
    <row r="60" spans="1:20" x14ac:dyDescent="0.25">
      <c r="A60" s="1">
        <v>40602</v>
      </c>
      <c r="B60">
        <v>28</v>
      </c>
      <c r="C60">
        <v>2</v>
      </c>
      <c r="D60">
        <v>2011</v>
      </c>
      <c r="E60">
        <v>19.078408469999999</v>
      </c>
      <c r="F60">
        <v>21</v>
      </c>
      <c r="G60">
        <v>34.5</v>
      </c>
      <c r="H60">
        <v>20</v>
      </c>
      <c r="I60">
        <v>96</v>
      </c>
      <c r="J60" t="s">
        <v>13</v>
      </c>
      <c r="K60">
        <v>-100.1563221</v>
      </c>
      <c r="L60" t="s">
        <v>14</v>
      </c>
      <c r="M60" t="s">
        <v>13</v>
      </c>
      <c r="N60">
        <v>9.8856900000000008E-3</v>
      </c>
      <c r="O60">
        <v>0.99011431000000005</v>
      </c>
      <c r="Q60">
        <v>0.76162639200000004</v>
      </c>
      <c r="R60">
        <v>0.76162639200000004</v>
      </c>
      <c r="S60">
        <v>0.36267923400000002</v>
      </c>
      <c r="T60">
        <v>0.544018852</v>
      </c>
    </row>
    <row r="61" spans="1:20" x14ac:dyDescent="0.25">
      <c r="A61" s="1">
        <v>40603</v>
      </c>
      <c r="B61">
        <v>1</v>
      </c>
      <c r="C61">
        <v>3</v>
      </c>
      <c r="D61">
        <v>2011</v>
      </c>
      <c r="E61">
        <v>15.41434076</v>
      </c>
      <c r="F61">
        <v>21</v>
      </c>
      <c r="G61">
        <v>33</v>
      </c>
      <c r="H61">
        <v>39</v>
      </c>
      <c r="I61">
        <v>95</v>
      </c>
      <c r="J61" t="s">
        <v>13</v>
      </c>
      <c r="K61">
        <v>-11.90031892</v>
      </c>
      <c r="L61" t="s">
        <v>13</v>
      </c>
      <c r="M61" t="s">
        <v>14</v>
      </c>
      <c r="N61">
        <v>7.7517462999999995E-2</v>
      </c>
      <c r="O61">
        <v>0.92248253700000005</v>
      </c>
      <c r="Q61">
        <v>0.70960195199999998</v>
      </c>
      <c r="R61">
        <v>0.70960195199999998</v>
      </c>
      <c r="S61">
        <v>0.70960195199999998</v>
      </c>
      <c r="T61">
        <v>1.0644029269999999</v>
      </c>
    </row>
    <row r="62" spans="1:20" x14ac:dyDescent="0.25">
      <c r="A62" s="1">
        <v>40604</v>
      </c>
      <c r="B62">
        <v>2</v>
      </c>
      <c r="C62">
        <v>3</v>
      </c>
      <c r="D62">
        <v>2011</v>
      </c>
      <c r="E62">
        <v>14.27300222</v>
      </c>
      <c r="F62">
        <v>24</v>
      </c>
      <c r="G62">
        <v>33.5</v>
      </c>
      <c r="H62">
        <v>44</v>
      </c>
      <c r="I62">
        <v>98</v>
      </c>
      <c r="J62" t="s">
        <v>14</v>
      </c>
      <c r="K62">
        <v>53.730834260000002</v>
      </c>
      <c r="L62" t="s">
        <v>14</v>
      </c>
      <c r="M62" t="s">
        <v>13</v>
      </c>
      <c r="N62">
        <v>-1.8964235999999999E-2</v>
      </c>
      <c r="O62">
        <v>1.018964236</v>
      </c>
      <c r="Q62">
        <v>0.78381864300000004</v>
      </c>
      <c r="R62">
        <v>0.78381864300000004</v>
      </c>
      <c r="S62">
        <v>0.37324697299999998</v>
      </c>
      <c r="T62">
        <v>0.55987045899999999</v>
      </c>
    </row>
    <row r="63" spans="1:20" x14ac:dyDescent="0.25">
      <c r="A63" s="1">
        <v>40605</v>
      </c>
      <c r="B63">
        <v>3</v>
      </c>
      <c r="C63">
        <v>3</v>
      </c>
      <c r="D63">
        <v>2011</v>
      </c>
      <c r="E63">
        <v>14.19153</v>
      </c>
      <c r="F63">
        <v>24</v>
      </c>
      <c r="G63">
        <v>34.5</v>
      </c>
      <c r="H63">
        <v>47</v>
      </c>
      <c r="I63">
        <v>100</v>
      </c>
      <c r="J63" t="s">
        <v>14</v>
      </c>
      <c r="K63">
        <v>79.788884699999997</v>
      </c>
      <c r="L63" t="s">
        <v>14</v>
      </c>
      <c r="M63" t="s">
        <v>13</v>
      </c>
      <c r="N63">
        <v>-1.2692146E-2</v>
      </c>
      <c r="O63">
        <v>1.012692146</v>
      </c>
      <c r="Q63">
        <v>0.77899395800000004</v>
      </c>
      <c r="R63">
        <v>0.77899395800000004</v>
      </c>
      <c r="S63">
        <v>0.37094950399999999</v>
      </c>
      <c r="T63">
        <v>0.55642425600000001</v>
      </c>
    </row>
    <row r="64" spans="1:20" x14ac:dyDescent="0.25">
      <c r="A64" s="1">
        <v>40606</v>
      </c>
      <c r="B64">
        <v>4</v>
      </c>
      <c r="C64">
        <v>3</v>
      </c>
      <c r="D64">
        <v>2011</v>
      </c>
      <c r="E64">
        <v>16.0079241</v>
      </c>
      <c r="F64">
        <v>21.5</v>
      </c>
      <c r="G64">
        <v>33</v>
      </c>
      <c r="H64">
        <v>56</v>
      </c>
      <c r="I64">
        <v>98</v>
      </c>
      <c r="J64" t="s">
        <v>14</v>
      </c>
      <c r="K64">
        <v>68.184741599999995</v>
      </c>
      <c r="L64" t="s">
        <v>14</v>
      </c>
      <c r="M64" t="s">
        <v>13</v>
      </c>
      <c r="N64">
        <v>-1.4884332E-2</v>
      </c>
      <c r="O64">
        <v>1.0148843320000001</v>
      </c>
      <c r="Q64">
        <v>0.78068025500000005</v>
      </c>
      <c r="R64">
        <v>0.78068025500000005</v>
      </c>
      <c r="S64">
        <v>0.37175250300000001</v>
      </c>
      <c r="T64">
        <v>0.557628754</v>
      </c>
    </row>
    <row r="65" spans="1:20" x14ac:dyDescent="0.25">
      <c r="A65" s="1">
        <v>40607</v>
      </c>
      <c r="B65">
        <v>5</v>
      </c>
      <c r="C65">
        <v>3</v>
      </c>
      <c r="D65">
        <v>2011</v>
      </c>
      <c r="E65">
        <v>15.12191368</v>
      </c>
      <c r="F65">
        <v>22</v>
      </c>
      <c r="G65">
        <v>33.5</v>
      </c>
      <c r="H65">
        <v>48</v>
      </c>
      <c r="I65">
        <v>99</v>
      </c>
      <c r="J65" t="s">
        <v>14</v>
      </c>
      <c r="K65">
        <v>47.902968950000002</v>
      </c>
      <c r="L65" t="s">
        <v>14</v>
      </c>
      <c r="M65" t="s">
        <v>13</v>
      </c>
      <c r="N65">
        <v>-2.1320611999999999E-2</v>
      </c>
      <c r="O65">
        <v>1.021320612</v>
      </c>
      <c r="Q65">
        <v>0.78563123999999995</v>
      </c>
      <c r="R65">
        <v>0.78563123999999995</v>
      </c>
      <c r="S65">
        <v>0.37411011399999999</v>
      </c>
      <c r="T65">
        <v>0.56116517099999996</v>
      </c>
    </row>
    <row r="66" spans="1:20" x14ac:dyDescent="0.25">
      <c r="A66" s="1">
        <v>40608</v>
      </c>
      <c r="B66">
        <v>6</v>
      </c>
      <c r="C66">
        <v>3</v>
      </c>
      <c r="D66">
        <v>2011</v>
      </c>
      <c r="E66">
        <v>14.094054310000001</v>
      </c>
      <c r="F66">
        <v>24.5</v>
      </c>
      <c r="G66">
        <v>33</v>
      </c>
      <c r="H66">
        <v>55</v>
      </c>
      <c r="I66">
        <v>98</v>
      </c>
      <c r="J66" t="s">
        <v>14</v>
      </c>
      <c r="K66">
        <v>95.188214689999995</v>
      </c>
      <c r="L66" t="s">
        <v>14</v>
      </c>
      <c r="M66" t="s">
        <v>13</v>
      </c>
      <c r="N66">
        <v>-1.0617039999999999E-2</v>
      </c>
      <c r="O66">
        <v>1.0106170400000001</v>
      </c>
      <c r="Q66">
        <v>0.77739772299999998</v>
      </c>
      <c r="R66">
        <v>0.77739772299999998</v>
      </c>
      <c r="S66">
        <v>0.37018939200000001</v>
      </c>
      <c r="T66">
        <v>0.55528408799999995</v>
      </c>
    </row>
    <row r="67" spans="1:20" x14ac:dyDescent="0.25">
      <c r="A67" s="1">
        <v>40609</v>
      </c>
      <c r="B67">
        <v>7</v>
      </c>
      <c r="C67">
        <v>3</v>
      </c>
      <c r="D67">
        <v>2011</v>
      </c>
      <c r="E67">
        <v>17.133259169999999</v>
      </c>
      <c r="F67">
        <v>24</v>
      </c>
      <c r="G67">
        <v>34.5</v>
      </c>
      <c r="H67">
        <v>46</v>
      </c>
      <c r="I67">
        <v>95</v>
      </c>
      <c r="J67" t="s">
        <v>14</v>
      </c>
      <c r="K67">
        <v>75.266354309999997</v>
      </c>
      <c r="L67" t="s">
        <v>14</v>
      </c>
      <c r="M67" t="s">
        <v>13</v>
      </c>
      <c r="N67">
        <v>-1.3465048E-2</v>
      </c>
      <c r="O67">
        <v>1.013465048</v>
      </c>
      <c r="Q67">
        <v>0.77958849799999996</v>
      </c>
      <c r="R67">
        <v>0.77958849799999996</v>
      </c>
      <c r="S67">
        <v>0.37123261800000001</v>
      </c>
      <c r="T67">
        <v>0.55684892699999999</v>
      </c>
    </row>
    <row r="68" spans="1:20" x14ac:dyDescent="0.25">
      <c r="A68" s="1">
        <v>40610</v>
      </c>
      <c r="B68">
        <v>8</v>
      </c>
      <c r="C68">
        <v>3</v>
      </c>
      <c r="D68">
        <v>2011</v>
      </c>
      <c r="E68">
        <v>14.54215153</v>
      </c>
      <c r="F68">
        <v>25</v>
      </c>
      <c r="G68">
        <v>33</v>
      </c>
      <c r="H68">
        <v>59</v>
      </c>
      <c r="I68">
        <v>98</v>
      </c>
      <c r="J68" t="s">
        <v>14</v>
      </c>
      <c r="K68">
        <v>119.9507632</v>
      </c>
      <c r="L68" t="s">
        <v>14</v>
      </c>
      <c r="M68" t="s">
        <v>13</v>
      </c>
      <c r="N68">
        <v>-8.4068400000000005E-3</v>
      </c>
      <c r="O68">
        <v>1.0084068399999999</v>
      </c>
      <c r="Q68">
        <v>0.77569756899999998</v>
      </c>
      <c r="R68">
        <v>0.77569756899999998</v>
      </c>
      <c r="S68">
        <v>0.36937979500000001</v>
      </c>
      <c r="T68">
        <v>0.554069692</v>
      </c>
    </row>
    <row r="69" spans="1:20" x14ac:dyDescent="0.25">
      <c r="A69" s="1">
        <v>40611</v>
      </c>
      <c r="B69">
        <v>9</v>
      </c>
      <c r="C69">
        <v>3</v>
      </c>
      <c r="D69">
        <v>2011</v>
      </c>
      <c r="E69">
        <v>15.91335812</v>
      </c>
      <c r="F69">
        <v>23</v>
      </c>
      <c r="G69">
        <v>33</v>
      </c>
      <c r="H69">
        <v>55</v>
      </c>
      <c r="I69">
        <v>98</v>
      </c>
      <c r="J69" t="s">
        <v>14</v>
      </c>
      <c r="K69">
        <v>83.732609589999996</v>
      </c>
      <c r="L69" t="s">
        <v>14</v>
      </c>
      <c r="M69" t="s">
        <v>13</v>
      </c>
      <c r="N69">
        <v>-1.2087132E-2</v>
      </c>
      <c r="O69">
        <v>1.012087132</v>
      </c>
      <c r="Q69">
        <v>0.77852856299999995</v>
      </c>
      <c r="R69">
        <v>0.77852856299999995</v>
      </c>
      <c r="S69">
        <v>0.37072788699999998</v>
      </c>
      <c r="T69">
        <v>0.55609183100000004</v>
      </c>
    </row>
    <row r="70" spans="1:20" x14ac:dyDescent="0.25">
      <c r="A70" s="1">
        <v>40612</v>
      </c>
      <c r="B70">
        <v>10</v>
      </c>
      <c r="C70">
        <v>3</v>
      </c>
      <c r="D70">
        <v>2011</v>
      </c>
      <c r="E70">
        <v>16.933943190000001</v>
      </c>
      <c r="F70">
        <v>24</v>
      </c>
      <c r="G70">
        <v>34</v>
      </c>
      <c r="H70">
        <v>51</v>
      </c>
      <c r="I70">
        <v>95</v>
      </c>
      <c r="J70" t="s">
        <v>14</v>
      </c>
      <c r="K70">
        <v>91.567081650000006</v>
      </c>
      <c r="L70" t="s">
        <v>14</v>
      </c>
      <c r="M70" t="s">
        <v>13</v>
      </c>
      <c r="N70">
        <v>-1.1041539E-2</v>
      </c>
      <c r="O70">
        <v>1.011041539</v>
      </c>
      <c r="Q70">
        <v>0.77772426100000003</v>
      </c>
      <c r="R70">
        <v>0.77772426100000003</v>
      </c>
      <c r="S70">
        <v>0.37034488599999998</v>
      </c>
      <c r="T70">
        <v>0.55551732899999995</v>
      </c>
    </row>
    <row r="71" spans="1:20" x14ac:dyDescent="0.25">
      <c r="A71" s="1">
        <v>40613</v>
      </c>
      <c r="B71">
        <v>11</v>
      </c>
      <c r="C71">
        <v>3</v>
      </c>
      <c r="D71">
        <v>2011</v>
      </c>
      <c r="E71">
        <v>16.007196669999999</v>
      </c>
      <c r="F71">
        <v>25</v>
      </c>
      <c r="G71">
        <v>34</v>
      </c>
      <c r="H71">
        <v>48</v>
      </c>
      <c r="I71">
        <v>93</v>
      </c>
      <c r="J71" t="s">
        <v>14</v>
      </c>
      <c r="K71">
        <v>83.780262590000007</v>
      </c>
      <c r="L71" t="s">
        <v>14</v>
      </c>
      <c r="M71" t="s">
        <v>13</v>
      </c>
      <c r="N71">
        <v>-1.2080174000000001E-2</v>
      </c>
      <c r="O71">
        <v>1.0120801740000001</v>
      </c>
      <c r="Q71">
        <v>0.77852321099999999</v>
      </c>
      <c r="R71">
        <v>0.77852321099999999</v>
      </c>
      <c r="S71">
        <v>0.37072533800000002</v>
      </c>
      <c r="T71">
        <v>0.55608800800000002</v>
      </c>
    </row>
    <row r="72" spans="1:20" x14ac:dyDescent="0.25">
      <c r="A72" s="1">
        <v>40614</v>
      </c>
      <c r="B72">
        <v>12</v>
      </c>
      <c r="C72">
        <v>3</v>
      </c>
      <c r="D72">
        <v>2011</v>
      </c>
      <c r="E72">
        <v>17.662101180000001</v>
      </c>
      <c r="F72">
        <v>25</v>
      </c>
      <c r="G72">
        <v>34.5</v>
      </c>
      <c r="H72">
        <v>45</v>
      </c>
      <c r="I72">
        <v>95</v>
      </c>
      <c r="J72" t="s">
        <v>14</v>
      </c>
      <c r="K72">
        <v>88.5575379</v>
      </c>
      <c r="L72" t="s">
        <v>14</v>
      </c>
      <c r="M72" t="s">
        <v>13</v>
      </c>
      <c r="N72">
        <v>-1.1421061E-2</v>
      </c>
      <c r="O72">
        <v>1.0114210610000001</v>
      </c>
      <c r="Q72">
        <v>0.77801620100000002</v>
      </c>
      <c r="R72">
        <v>0.77801620100000002</v>
      </c>
      <c r="S72">
        <v>0.370483905</v>
      </c>
      <c r="T72">
        <v>0.55572585799999996</v>
      </c>
    </row>
    <row r="73" spans="1:20" x14ac:dyDescent="0.25">
      <c r="A73" s="1">
        <v>40615</v>
      </c>
      <c r="B73">
        <v>13</v>
      </c>
      <c r="C73">
        <v>3</v>
      </c>
      <c r="D73">
        <v>2011</v>
      </c>
      <c r="E73">
        <v>17.270743540000002</v>
      </c>
      <c r="F73">
        <v>25</v>
      </c>
      <c r="G73">
        <v>35</v>
      </c>
      <c r="H73">
        <v>45</v>
      </c>
      <c r="I73">
        <v>95</v>
      </c>
      <c r="J73" t="s">
        <v>14</v>
      </c>
      <c r="K73">
        <v>93.39378628</v>
      </c>
      <c r="L73" t="s">
        <v>14</v>
      </c>
      <c r="M73" t="s">
        <v>13</v>
      </c>
      <c r="N73">
        <v>-1.0823239E-2</v>
      </c>
      <c r="O73">
        <v>1.010823239</v>
      </c>
      <c r="Q73">
        <v>0.77755633800000001</v>
      </c>
      <c r="R73">
        <v>0.77755633800000001</v>
      </c>
      <c r="S73">
        <v>0.37026492300000002</v>
      </c>
      <c r="T73">
        <v>0.55539738400000005</v>
      </c>
    </row>
    <row r="74" spans="1:20" x14ac:dyDescent="0.25">
      <c r="A74" s="1">
        <v>40616</v>
      </c>
      <c r="B74">
        <v>14</v>
      </c>
      <c r="C74">
        <v>3</v>
      </c>
      <c r="D74">
        <v>2011</v>
      </c>
      <c r="E74">
        <v>15.78169319</v>
      </c>
      <c r="F74">
        <v>25</v>
      </c>
      <c r="G74">
        <v>35</v>
      </c>
      <c r="H74">
        <v>43</v>
      </c>
      <c r="I74">
        <v>98</v>
      </c>
      <c r="J74" t="s">
        <v>14</v>
      </c>
      <c r="K74">
        <v>85.156386440000006</v>
      </c>
      <c r="L74" t="s">
        <v>14</v>
      </c>
      <c r="M74" t="s">
        <v>13</v>
      </c>
      <c r="N74">
        <v>-1.1882639E-2</v>
      </c>
      <c r="O74">
        <v>1.011882639</v>
      </c>
      <c r="Q74">
        <v>0.77837126099999998</v>
      </c>
      <c r="R74">
        <v>0.77837126099999998</v>
      </c>
      <c r="S74">
        <v>0.37065298099999999</v>
      </c>
      <c r="T74">
        <v>0.55597947199999997</v>
      </c>
    </row>
    <row r="75" spans="1:20" x14ac:dyDescent="0.25">
      <c r="A75" s="1">
        <v>40617</v>
      </c>
      <c r="B75">
        <v>15</v>
      </c>
      <c r="C75">
        <v>3</v>
      </c>
      <c r="D75">
        <v>2011</v>
      </c>
      <c r="E75">
        <v>17.532618540000001</v>
      </c>
      <c r="F75">
        <v>24</v>
      </c>
      <c r="G75">
        <v>33.5</v>
      </c>
      <c r="H75">
        <v>46</v>
      </c>
      <c r="I75">
        <v>94</v>
      </c>
      <c r="J75" t="s">
        <v>14</v>
      </c>
      <c r="K75">
        <v>61.308060840000003</v>
      </c>
      <c r="L75" t="s">
        <v>14</v>
      </c>
      <c r="M75" t="s">
        <v>13</v>
      </c>
      <c r="N75">
        <v>-1.6581531E-2</v>
      </c>
      <c r="O75">
        <v>1.0165815309999999</v>
      </c>
      <c r="Q75">
        <v>0.78198579300000004</v>
      </c>
      <c r="R75">
        <v>0.78198579300000004</v>
      </c>
      <c r="S75">
        <v>0.37237418700000002</v>
      </c>
      <c r="T75">
        <v>0.55856128100000002</v>
      </c>
    </row>
    <row r="76" spans="1:20" x14ac:dyDescent="0.25">
      <c r="A76" s="1">
        <v>40618</v>
      </c>
      <c r="B76">
        <v>16</v>
      </c>
      <c r="C76">
        <v>3</v>
      </c>
      <c r="D76">
        <v>2011</v>
      </c>
      <c r="E76">
        <v>16.662611600000002</v>
      </c>
      <c r="F76">
        <v>24</v>
      </c>
      <c r="G76">
        <v>33.5</v>
      </c>
      <c r="H76">
        <v>51</v>
      </c>
      <c r="I76">
        <v>94</v>
      </c>
      <c r="J76" t="s">
        <v>14</v>
      </c>
      <c r="K76">
        <v>81.127655880000006</v>
      </c>
      <c r="L76" t="s">
        <v>14</v>
      </c>
      <c r="M76" t="s">
        <v>13</v>
      </c>
      <c r="N76">
        <v>-1.2480086E-2</v>
      </c>
      <c r="O76">
        <v>1.0124800860000001</v>
      </c>
      <c r="Q76">
        <v>0.77883083500000005</v>
      </c>
      <c r="R76">
        <v>0.77883083500000005</v>
      </c>
      <c r="S76">
        <v>0.37087182600000002</v>
      </c>
      <c r="T76">
        <v>0.55630774000000005</v>
      </c>
    </row>
    <row r="77" spans="1:20" x14ac:dyDescent="0.25">
      <c r="A77" s="1">
        <v>40619</v>
      </c>
      <c r="B77">
        <v>17</v>
      </c>
      <c r="C77">
        <v>3</v>
      </c>
      <c r="D77">
        <v>2011</v>
      </c>
      <c r="E77">
        <v>18.301512639999999</v>
      </c>
      <c r="F77">
        <v>24</v>
      </c>
      <c r="G77">
        <v>34.5</v>
      </c>
      <c r="H77">
        <v>36</v>
      </c>
      <c r="I77">
        <v>95</v>
      </c>
      <c r="J77" t="s">
        <v>14</v>
      </c>
      <c r="K77">
        <v>27.608746759999999</v>
      </c>
      <c r="L77" t="s">
        <v>14</v>
      </c>
      <c r="M77" t="s">
        <v>13</v>
      </c>
      <c r="N77">
        <v>-3.7581626999999999E-2</v>
      </c>
      <c r="O77">
        <v>1.037581627</v>
      </c>
      <c r="Q77">
        <v>0.79813971299999997</v>
      </c>
      <c r="R77">
        <v>0.79813971299999997</v>
      </c>
      <c r="S77">
        <v>0.38006653000000001</v>
      </c>
      <c r="T77">
        <v>0.57009979499999996</v>
      </c>
    </row>
    <row r="78" spans="1:20" x14ac:dyDescent="0.25">
      <c r="A78" s="1">
        <v>40620</v>
      </c>
      <c r="B78">
        <v>18</v>
      </c>
      <c r="C78">
        <v>3</v>
      </c>
      <c r="D78">
        <v>2011</v>
      </c>
      <c r="E78">
        <v>19.423937989999999</v>
      </c>
      <c r="F78">
        <v>24</v>
      </c>
      <c r="G78">
        <v>36</v>
      </c>
      <c r="H78">
        <v>30</v>
      </c>
      <c r="I78">
        <v>94</v>
      </c>
      <c r="J78" t="s">
        <v>14</v>
      </c>
      <c r="K78">
        <v>6.5259972189999997</v>
      </c>
      <c r="L78" t="s">
        <v>14</v>
      </c>
      <c r="M78" t="s">
        <v>13</v>
      </c>
      <c r="N78">
        <v>-0.180962813</v>
      </c>
      <c r="O78">
        <v>1.1809628130000001</v>
      </c>
      <c r="Q78">
        <v>0.90843293300000005</v>
      </c>
      <c r="R78">
        <v>0.50468496299999999</v>
      </c>
      <c r="S78">
        <v>0.50468496299999999</v>
      </c>
      <c r="T78">
        <v>0.75702744399999999</v>
      </c>
    </row>
    <row r="79" spans="1:20" x14ac:dyDescent="0.25">
      <c r="A79" s="1">
        <v>40621</v>
      </c>
      <c r="B79">
        <v>19</v>
      </c>
      <c r="C79">
        <v>3</v>
      </c>
      <c r="D79">
        <v>2011</v>
      </c>
      <c r="E79">
        <v>19.034035209999999</v>
      </c>
      <c r="F79">
        <v>24</v>
      </c>
      <c r="G79">
        <v>35</v>
      </c>
      <c r="H79">
        <v>39</v>
      </c>
      <c r="I79">
        <v>95</v>
      </c>
      <c r="J79" t="s">
        <v>14</v>
      </c>
      <c r="K79">
        <v>50.311187420000003</v>
      </c>
      <c r="L79" t="s">
        <v>14</v>
      </c>
      <c r="M79" t="s">
        <v>13</v>
      </c>
      <c r="N79">
        <v>-2.0279373999999999E-2</v>
      </c>
      <c r="O79">
        <v>1.020279374</v>
      </c>
      <c r="Q79">
        <v>0.78483028799999999</v>
      </c>
      <c r="R79">
        <v>0.78483028799999999</v>
      </c>
      <c r="S79">
        <v>0.37372870800000002</v>
      </c>
      <c r="T79">
        <v>0.560593063</v>
      </c>
    </row>
    <row r="80" spans="1:20" x14ac:dyDescent="0.25">
      <c r="A80" s="1">
        <v>40622</v>
      </c>
      <c r="B80">
        <v>20</v>
      </c>
      <c r="C80">
        <v>3</v>
      </c>
      <c r="D80">
        <v>2011</v>
      </c>
      <c r="E80">
        <v>16.971042149999999</v>
      </c>
      <c r="F80">
        <v>24</v>
      </c>
      <c r="G80">
        <v>33.5</v>
      </c>
      <c r="H80">
        <v>45</v>
      </c>
      <c r="I80">
        <v>95</v>
      </c>
      <c r="J80" t="s">
        <v>14</v>
      </c>
      <c r="K80">
        <v>57.892063700000001</v>
      </c>
      <c r="L80" t="s">
        <v>14</v>
      </c>
      <c r="M80" t="s">
        <v>13</v>
      </c>
      <c r="N80">
        <v>-1.7577143999999999E-2</v>
      </c>
      <c r="O80">
        <v>1.0175771440000001</v>
      </c>
      <c r="Q80">
        <v>0.78275164900000005</v>
      </c>
      <c r="R80">
        <v>0.78275164900000005</v>
      </c>
      <c r="S80">
        <v>0.37273888100000002</v>
      </c>
      <c r="T80">
        <v>0.55910832099999996</v>
      </c>
    </row>
    <row r="81" spans="1:20" x14ac:dyDescent="0.25">
      <c r="A81" s="1">
        <v>40623</v>
      </c>
      <c r="B81">
        <v>21</v>
      </c>
      <c r="C81">
        <v>3</v>
      </c>
      <c r="D81">
        <v>2011</v>
      </c>
      <c r="E81">
        <v>18.62740153</v>
      </c>
      <c r="F81">
        <v>23.5</v>
      </c>
      <c r="G81">
        <v>33.5</v>
      </c>
      <c r="H81">
        <v>44</v>
      </c>
      <c r="I81">
        <v>95</v>
      </c>
      <c r="J81" t="s">
        <v>14</v>
      </c>
      <c r="K81">
        <v>49.059679959999997</v>
      </c>
      <c r="L81" t="s">
        <v>14</v>
      </c>
      <c r="M81" t="s">
        <v>13</v>
      </c>
      <c r="N81">
        <v>-2.0807462999999998E-2</v>
      </c>
      <c r="O81">
        <v>1.0208074629999999</v>
      </c>
      <c r="Q81">
        <v>0.78523651000000005</v>
      </c>
      <c r="R81">
        <v>0.78523651000000005</v>
      </c>
      <c r="S81">
        <v>0.37392214800000001</v>
      </c>
      <c r="T81">
        <v>0.56088322099999999</v>
      </c>
    </row>
    <row r="82" spans="1:20" x14ac:dyDescent="0.25">
      <c r="A82" s="1">
        <v>40624</v>
      </c>
      <c r="B82">
        <v>22</v>
      </c>
      <c r="C82">
        <v>3</v>
      </c>
      <c r="D82">
        <v>2011</v>
      </c>
      <c r="E82">
        <v>15.99628521</v>
      </c>
      <c r="F82">
        <v>23.5</v>
      </c>
      <c r="G82">
        <v>34.5</v>
      </c>
      <c r="H82">
        <v>44</v>
      </c>
      <c r="I82">
        <v>98</v>
      </c>
      <c r="J82" t="s">
        <v>14</v>
      </c>
      <c r="K82">
        <v>62.264061720000001</v>
      </c>
      <c r="L82" t="s">
        <v>14</v>
      </c>
      <c r="M82" t="s">
        <v>13</v>
      </c>
      <c r="N82">
        <v>-1.6322783E-2</v>
      </c>
      <c r="O82">
        <v>1.0163227829999999</v>
      </c>
      <c r="Q82">
        <v>0.78178675600000003</v>
      </c>
      <c r="R82">
        <v>0.78178675600000003</v>
      </c>
      <c r="S82">
        <v>0.37227940799999998</v>
      </c>
      <c r="T82">
        <v>0.55841911200000005</v>
      </c>
    </row>
    <row r="83" spans="1:20" x14ac:dyDescent="0.25">
      <c r="A83" s="1">
        <v>40625</v>
      </c>
      <c r="B83">
        <v>23</v>
      </c>
      <c r="C83">
        <v>3</v>
      </c>
      <c r="D83">
        <v>2011</v>
      </c>
      <c r="E83">
        <v>13.68960292</v>
      </c>
      <c r="F83">
        <v>21.5</v>
      </c>
      <c r="G83">
        <v>32</v>
      </c>
      <c r="H83">
        <v>63</v>
      </c>
      <c r="I83">
        <v>100</v>
      </c>
      <c r="J83" t="s">
        <v>14</v>
      </c>
      <c r="K83">
        <v>75.771894619999998</v>
      </c>
      <c r="L83" t="s">
        <v>14</v>
      </c>
      <c r="M83" t="s">
        <v>13</v>
      </c>
      <c r="N83">
        <v>-1.3374008999999999E-2</v>
      </c>
      <c r="O83">
        <v>1.0133740090000001</v>
      </c>
      <c r="Q83">
        <v>0.77951846800000002</v>
      </c>
      <c r="R83">
        <v>0.77951846800000002</v>
      </c>
      <c r="S83">
        <v>0.371199271</v>
      </c>
      <c r="T83">
        <v>0.55679890600000004</v>
      </c>
    </row>
    <row r="84" spans="1:20" x14ac:dyDescent="0.25">
      <c r="A84" s="1">
        <v>40626</v>
      </c>
      <c r="B84">
        <v>24</v>
      </c>
      <c r="C84">
        <v>3</v>
      </c>
      <c r="D84">
        <v>2011</v>
      </c>
      <c r="E84">
        <v>19.641439720000001</v>
      </c>
      <c r="F84">
        <v>22</v>
      </c>
      <c r="G84">
        <v>33</v>
      </c>
      <c r="H84">
        <v>45</v>
      </c>
      <c r="I84">
        <v>93</v>
      </c>
      <c r="J84" t="s">
        <v>14</v>
      </c>
      <c r="K84">
        <v>20.307500619999999</v>
      </c>
      <c r="L84" t="s">
        <v>14</v>
      </c>
      <c r="M84" t="s">
        <v>13</v>
      </c>
      <c r="N84">
        <v>-5.1793342999999999E-2</v>
      </c>
      <c r="O84">
        <v>1.0517933429999999</v>
      </c>
      <c r="Q84">
        <v>0.80907180199999995</v>
      </c>
      <c r="R84">
        <v>0.44948433500000001</v>
      </c>
      <c r="S84">
        <v>0.44948433500000001</v>
      </c>
      <c r="T84">
        <v>0.67422650200000001</v>
      </c>
    </row>
    <row r="85" spans="1:20" x14ac:dyDescent="0.25">
      <c r="A85" s="1">
        <v>40627</v>
      </c>
      <c r="B85">
        <v>25</v>
      </c>
      <c r="C85">
        <v>3</v>
      </c>
      <c r="D85">
        <v>2011</v>
      </c>
      <c r="E85">
        <v>13.15130431</v>
      </c>
      <c r="F85">
        <v>22.1</v>
      </c>
      <c r="G85">
        <v>31.5</v>
      </c>
      <c r="H85">
        <v>60</v>
      </c>
      <c r="I85">
        <v>95</v>
      </c>
      <c r="J85" t="s">
        <v>14</v>
      </c>
      <c r="K85">
        <v>56.257272409999999</v>
      </c>
      <c r="L85" t="s">
        <v>14</v>
      </c>
      <c r="M85" t="s">
        <v>13</v>
      </c>
      <c r="N85">
        <v>-1.8097164999999998E-2</v>
      </c>
      <c r="O85">
        <v>1.0180971649999999</v>
      </c>
      <c r="Q85">
        <v>0.783151665</v>
      </c>
      <c r="R85">
        <v>0.783151665</v>
      </c>
      <c r="S85">
        <v>0.37292936399999999</v>
      </c>
      <c r="T85">
        <v>0.55939404699999995</v>
      </c>
    </row>
    <row r="86" spans="1:20" x14ac:dyDescent="0.25">
      <c r="A86" s="1">
        <v>40628</v>
      </c>
      <c r="B86">
        <v>26</v>
      </c>
      <c r="C86">
        <v>3</v>
      </c>
      <c r="D86">
        <v>2011</v>
      </c>
      <c r="E86">
        <v>19.106778259999999</v>
      </c>
      <c r="F86">
        <v>26.5</v>
      </c>
      <c r="G86">
        <v>34</v>
      </c>
      <c r="H86">
        <v>43</v>
      </c>
      <c r="I86">
        <v>95</v>
      </c>
      <c r="J86" t="s">
        <v>14</v>
      </c>
      <c r="K86">
        <v>105.66371410000001</v>
      </c>
      <c r="L86" t="s">
        <v>14</v>
      </c>
      <c r="M86" t="s">
        <v>13</v>
      </c>
      <c r="N86">
        <v>-9.5544099999999993E-3</v>
      </c>
      <c r="O86">
        <v>1.00955441</v>
      </c>
      <c r="Q86">
        <v>0.77658031500000002</v>
      </c>
      <c r="R86">
        <v>0.77658031500000002</v>
      </c>
      <c r="S86">
        <v>0.36980014999999999</v>
      </c>
      <c r="T86">
        <v>0.55470022500000005</v>
      </c>
    </row>
    <row r="87" spans="1:20" x14ac:dyDescent="0.25">
      <c r="A87" s="1">
        <v>40629</v>
      </c>
      <c r="B87">
        <v>27</v>
      </c>
      <c r="C87">
        <v>3</v>
      </c>
      <c r="D87">
        <v>2011</v>
      </c>
      <c r="E87">
        <v>17.486790419999998</v>
      </c>
      <c r="F87">
        <v>23</v>
      </c>
      <c r="G87">
        <v>33</v>
      </c>
      <c r="H87">
        <v>51</v>
      </c>
      <c r="I87">
        <v>95</v>
      </c>
      <c r="J87" t="s">
        <v>14</v>
      </c>
      <c r="K87">
        <v>65.20161573</v>
      </c>
      <c r="L87" t="s">
        <v>14</v>
      </c>
      <c r="M87" t="s">
        <v>13</v>
      </c>
      <c r="N87">
        <v>-1.5575932000000001E-2</v>
      </c>
      <c r="O87">
        <v>1.015575932</v>
      </c>
      <c r="Q87">
        <v>0.78121225500000002</v>
      </c>
      <c r="R87">
        <v>0.78121225500000002</v>
      </c>
      <c r="S87">
        <v>0.37200583599999998</v>
      </c>
      <c r="T87">
        <v>0.55800875400000005</v>
      </c>
    </row>
    <row r="88" spans="1:20" x14ac:dyDescent="0.25">
      <c r="A88" s="1">
        <v>40630</v>
      </c>
      <c r="B88">
        <v>28</v>
      </c>
      <c r="C88">
        <v>3</v>
      </c>
      <c r="D88">
        <v>2011</v>
      </c>
      <c r="E88">
        <v>17.33693972</v>
      </c>
      <c r="F88">
        <v>23</v>
      </c>
      <c r="G88">
        <v>34</v>
      </c>
      <c r="H88">
        <v>43</v>
      </c>
      <c r="I88">
        <v>95</v>
      </c>
      <c r="J88" t="s">
        <v>14</v>
      </c>
      <c r="K88">
        <v>40.382662910000001</v>
      </c>
      <c r="L88" t="s">
        <v>14</v>
      </c>
      <c r="M88" t="s">
        <v>13</v>
      </c>
      <c r="N88">
        <v>-2.5391884E-2</v>
      </c>
      <c r="O88">
        <v>1.025391884</v>
      </c>
      <c r="Q88">
        <v>0.788762988</v>
      </c>
      <c r="R88">
        <v>0.788762988</v>
      </c>
      <c r="S88">
        <v>0.37560142299999999</v>
      </c>
      <c r="T88">
        <v>0.56340213400000005</v>
      </c>
    </row>
    <row r="89" spans="1:20" x14ac:dyDescent="0.25">
      <c r="A89" s="1">
        <v>40631</v>
      </c>
      <c r="B89">
        <v>29</v>
      </c>
      <c r="C89">
        <v>3</v>
      </c>
      <c r="D89">
        <v>2011</v>
      </c>
      <c r="E89">
        <v>17.82577306</v>
      </c>
      <c r="F89">
        <v>24</v>
      </c>
      <c r="G89">
        <v>33.5</v>
      </c>
      <c r="H89">
        <v>38</v>
      </c>
      <c r="I89">
        <v>95</v>
      </c>
      <c r="J89" t="s">
        <v>14</v>
      </c>
      <c r="K89">
        <v>26.908967449999999</v>
      </c>
      <c r="L89" t="s">
        <v>14</v>
      </c>
      <c r="M89" t="s">
        <v>13</v>
      </c>
      <c r="N89">
        <v>-3.8596674999999997E-2</v>
      </c>
      <c r="O89">
        <v>1.038596675</v>
      </c>
      <c r="Q89">
        <v>0.79892051900000005</v>
      </c>
      <c r="R89">
        <v>0.79892051900000005</v>
      </c>
      <c r="S89">
        <v>0.38043834199999998</v>
      </c>
      <c r="T89">
        <v>0.57065751399999998</v>
      </c>
    </row>
    <row r="90" spans="1:20" x14ac:dyDescent="0.25">
      <c r="A90" s="1">
        <v>40632</v>
      </c>
      <c r="B90">
        <v>30</v>
      </c>
      <c r="C90">
        <v>3</v>
      </c>
      <c r="D90">
        <v>2011</v>
      </c>
      <c r="E90">
        <v>17.564625490000001</v>
      </c>
      <c r="F90">
        <v>24</v>
      </c>
      <c r="G90">
        <v>34</v>
      </c>
      <c r="H90">
        <v>41</v>
      </c>
      <c r="I90">
        <v>94</v>
      </c>
      <c r="J90" t="s">
        <v>14</v>
      </c>
      <c r="K90">
        <v>43.547349199999999</v>
      </c>
      <c r="L90" t="s">
        <v>14</v>
      </c>
      <c r="M90" t="s">
        <v>13</v>
      </c>
      <c r="N90">
        <v>-2.3503227000000002E-2</v>
      </c>
      <c r="O90">
        <v>1.023503227</v>
      </c>
      <c r="Q90">
        <v>0.787310175</v>
      </c>
      <c r="R90">
        <v>0.787310175</v>
      </c>
      <c r="S90">
        <v>0.37490960699999998</v>
      </c>
      <c r="T90">
        <v>0.56236441000000004</v>
      </c>
    </row>
    <row r="91" spans="1:20" x14ac:dyDescent="0.25">
      <c r="A91" s="1">
        <v>40633</v>
      </c>
      <c r="B91">
        <v>31</v>
      </c>
      <c r="C91">
        <v>3</v>
      </c>
      <c r="D91">
        <v>2011</v>
      </c>
      <c r="E91">
        <v>19.955689719999999</v>
      </c>
      <c r="F91">
        <v>25</v>
      </c>
      <c r="G91">
        <v>34.5</v>
      </c>
      <c r="H91">
        <v>40</v>
      </c>
      <c r="I91">
        <v>94</v>
      </c>
      <c r="J91" t="s">
        <v>14</v>
      </c>
      <c r="K91">
        <v>66.462125940000007</v>
      </c>
      <c r="L91" t="s">
        <v>14</v>
      </c>
      <c r="M91" t="s">
        <v>13</v>
      </c>
      <c r="N91">
        <v>-1.5276009E-2</v>
      </c>
      <c r="O91">
        <v>1.0152760089999999</v>
      </c>
      <c r="Q91">
        <v>0.78098154500000005</v>
      </c>
      <c r="R91">
        <v>0.78098154500000005</v>
      </c>
      <c r="S91">
        <v>0.37189597400000002</v>
      </c>
      <c r="T91">
        <v>0.557843961</v>
      </c>
    </row>
    <row r="92" spans="1:20" x14ac:dyDescent="0.25">
      <c r="A92" s="1">
        <v>40634</v>
      </c>
      <c r="B92">
        <v>1</v>
      </c>
      <c r="C92">
        <v>4</v>
      </c>
      <c r="D92">
        <v>2011</v>
      </c>
      <c r="E92">
        <v>18.820519789999999</v>
      </c>
      <c r="F92">
        <v>24.5</v>
      </c>
      <c r="G92">
        <v>35</v>
      </c>
      <c r="H92">
        <v>38</v>
      </c>
      <c r="I92">
        <v>93</v>
      </c>
      <c r="J92" t="s">
        <v>14</v>
      </c>
      <c r="K92">
        <v>46.914554039999999</v>
      </c>
      <c r="L92" t="s">
        <v>14</v>
      </c>
      <c r="M92" t="s">
        <v>13</v>
      </c>
      <c r="N92">
        <v>-2.1779586E-2</v>
      </c>
      <c r="O92">
        <v>1.0217795860000001</v>
      </c>
      <c r="Q92">
        <v>0.78598429700000005</v>
      </c>
      <c r="R92">
        <v>0.78598429700000005</v>
      </c>
      <c r="S92">
        <v>0.37427823700000001</v>
      </c>
      <c r="T92">
        <v>0.56141735500000001</v>
      </c>
    </row>
    <row r="93" spans="1:20" x14ac:dyDescent="0.25">
      <c r="A93" s="1">
        <v>40635</v>
      </c>
      <c r="B93">
        <v>2</v>
      </c>
      <c r="C93">
        <v>4</v>
      </c>
      <c r="D93">
        <v>2011</v>
      </c>
      <c r="E93">
        <v>17.168175829999999</v>
      </c>
      <c r="F93">
        <v>25</v>
      </c>
      <c r="G93">
        <v>34</v>
      </c>
      <c r="H93">
        <v>45</v>
      </c>
      <c r="I93">
        <v>92</v>
      </c>
      <c r="J93" t="s">
        <v>14</v>
      </c>
      <c r="K93">
        <v>71.767155990000006</v>
      </c>
      <c r="L93" t="s">
        <v>14</v>
      </c>
      <c r="M93" t="s">
        <v>13</v>
      </c>
      <c r="N93">
        <v>-1.4130848999999999E-2</v>
      </c>
      <c r="O93">
        <v>1.0141308490000001</v>
      </c>
      <c r="Q93">
        <v>0.78010065299999998</v>
      </c>
      <c r="R93">
        <v>0.78010065299999998</v>
      </c>
      <c r="S93">
        <v>0.37147650100000001</v>
      </c>
      <c r="T93">
        <v>0.55721475200000004</v>
      </c>
    </row>
    <row r="94" spans="1:20" x14ac:dyDescent="0.25">
      <c r="A94" s="1">
        <v>40636</v>
      </c>
      <c r="B94">
        <v>3</v>
      </c>
      <c r="C94">
        <v>4</v>
      </c>
      <c r="D94">
        <v>2011</v>
      </c>
      <c r="E94">
        <v>20.619106389999999</v>
      </c>
      <c r="F94">
        <v>22</v>
      </c>
      <c r="G94">
        <v>35</v>
      </c>
      <c r="H94">
        <v>39</v>
      </c>
      <c r="I94">
        <v>98</v>
      </c>
      <c r="J94" t="s">
        <v>14</v>
      </c>
      <c r="K94">
        <v>27.121497399999999</v>
      </c>
      <c r="L94" t="s">
        <v>14</v>
      </c>
      <c r="M94" t="s">
        <v>13</v>
      </c>
      <c r="N94">
        <v>-3.8282644999999997E-2</v>
      </c>
      <c r="O94">
        <v>1.038282645</v>
      </c>
      <c r="Q94">
        <v>0.79867895799999999</v>
      </c>
      <c r="R94">
        <v>0.79867895799999999</v>
      </c>
      <c r="S94">
        <v>0.380323313</v>
      </c>
      <c r="T94">
        <v>0.57048496999999998</v>
      </c>
    </row>
    <row r="95" spans="1:20" x14ac:dyDescent="0.25">
      <c r="A95" s="1">
        <v>40637</v>
      </c>
      <c r="B95">
        <v>4</v>
      </c>
      <c r="C95">
        <v>4</v>
      </c>
      <c r="D95">
        <v>2011</v>
      </c>
      <c r="E95">
        <v>10.582019580000001</v>
      </c>
      <c r="F95">
        <v>22</v>
      </c>
      <c r="G95">
        <v>33</v>
      </c>
      <c r="H95">
        <v>64</v>
      </c>
      <c r="I95">
        <v>94</v>
      </c>
      <c r="J95" t="s">
        <v>14</v>
      </c>
      <c r="K95">
        <v>69.994399200000004</v>
      </c>
      <c r="L95" t="s">
        <v>14</v>
      </c>
      <c r="M95" t="s">
        <v>13</v>
      </c>
      <c r="N95">
        <v>-1.449393E-2</v>
      </c>
      <c r="O95">
        <v>1.01449393</v>
      </c>
      <c r="Q95">
        <v>0.78037994600000005</v>
      </c>
      <c r="R95">
        <v>0.78037994600000005</v>
      </c>
      <c r="S95">
        <v>0.37160949799999998</v>
      </c>
      <c r="T95">
        <v>0.55741424699999997</v>
      </c>
    </row>
    <row r="96" spans="1:20" x14ac:dyDescent="0.25">
      <c r="A96" s="1">
        <v>40638</v>
      </c>
      <c r="B96">
        <v>5</v>
      </c>
      <c r="C96">
        <v>4</v>
      </c>
      <c r="D96">
        <v>2011</v>
      </c>
      <c r="E96">
        <v>18.597576870000001</v>
      </c>
      <c r="F96">
        <v>22</v>
      </c>
      <c r="G96">
        <v>33</v>
      </c>
      <c r="H96">
        <v>47</v>
      </c>
      <c r="I96">
        <v>94</v>
      </c>
      <c r="J96" t="s">
        <v>14</v>
      </c>
      <c r="K96">
        <v>31.926167599999999</v>
      </c>
      <c r="L96" t="s">
        <v>14</v>
      </c>
      <c r="M96" t="s">
        <v>13</v>
      </c>
      <c r="N96">
        <v>-3.2335076999999997E-2</v>
      </c>
      <c r="O96">
        <v>1.0323350769999999</v>
      </c>
      <c r="Q96">
        <v>0.79410390500000005</v>
      </c>
      <c r="R96">
        <v>0.79410390500000005</v>
      </c>
      <c r="S96">
        <v>0.37814471700000002</v>
      </c>
      <c r="T96">
        <v>0.56721707499999996</v>
      </c>
    </row>
    <row r="97" spans="1:20" x14ac:dyDescent="0.25">
      <c r="A97" s="1">
        <v>40639</v>
      </c>
      <c r="B97">
        <v>6</v>
      </c>
      <c r="C97">
        <v>4</v>
      </c>
      <c r="D97">
        <v>2011</v>
      </c>
      <c r="E97">
        <v>19.35410465</v>
      </c>
      <c r="F97">
        <v>23.5</v>
      </c>
      <c r="G97">
        <v>34.5</v>
      </c>
      <c r="H97">
        <v>32</v>
      </c>
      <c r="I97">
        <v>92</v>
      </c>
      <c r="J97" t="s">
        <v>13</v>
      </c>
      <c r="K97">
        <v>-10.566020590000001</v>
      </c>
      <c r="L97" t="s">
        <v>13</v>
      </c>
      <c r="M97" t="s">
        <v>14</v>
      </c>
      <c r="N97">
        <v>8.6460160999999994E-2</v>
      </c>
      <c r="O97">
        <v>0.91353983900000002</v>
      </c>
      <c r="Q97">
        <v>0.70272295299999998</v>
      </c>
      <c r="R97">
        <v>0.70272295299999998</v>
      </c>
      <c r="S97">
        <v>0.70272295299999998</v>
      </c>
      <c r="T97">
        <v>1.0540844300000001</v>
      </c>
    </row>
    <row r="98" spans="1:20" x14ac:dyDescent="0.25">
      <c r="A98" s="1">
        <v>40640</v>
      </c>
      <c r="B98">
        <v>7</v>
      </c>
      <c r="C98">
        <v>4</v>
      </c>
      <c r="D98">
        <v>2011</v>
      </c>
      <c r="E98">
        <v>19.044946670000002</v>
      </c>
      <c r="F98">
        <v>24.5</v>
      </c>
      <c r="G98">
        <v>35</v>
      </c>
      <c r="H98">
        <v>29</v>
      </c>
      <c r="I98">
        <v>90</v>
      </c>
      <c r="J98" t="s">
        <v>13</v>
      </c>
      <c r="K98">
        <v>-12.06678426</v>
      </c>
      <c r="L98" t="s">
        <v>13</v>
      </c>
      <c r="M98" t="s">
        <v>14</v>
      </c>
      <c r="N98">
        <v>7.6529923999999999E-2</v>
      </c>
      <c r="O98">
        <v>0.92347007599999997</v>
      </c>
      <c r="Q98">
        <v>0.71036159700000001</v>
      </c>
      <c r="R98">
        <v>0.71036159700000001</v>
      </c>
      <c r="S98">
        <v>0.71036159700000001</v>
      </c>
      <c r="T98">
        <v>1.065542395</v>
      </c>
    </row>
    <row r="99" spans="1:20" x14ac:dyDescent="0.25">
      <c r="A99" s="1">
        <v>40641</v>
      </c>
      <c r="B99">
        <v>8</v>
      </c>
      <c r="C99">
        <v>4</v>
      </c>
      <c r="D99">
        <v>2011</v>
      </c>
      <c r="E99">
        <v>16.94703694</v>
      </c>
      <c r="F99">
        <v>24.5</v>
      </c>
      <c r="G99">
        <v>35</v>
      </c>
      <c r="H99">
        <v>35</v>
      </c>
      <c r="I99">
        <v>89</v>
      </c>
      <c r="J99" t="s">
        <v>14</v>
      </c>
      <c r="K99">
        <v>17.93093137</v>
      </c>
      <c r="L99" t="s">
        <v>14</v>
      </c>
      <c r="M99" t="s">
        <v>13</v>
      </c>
      <c r="N99">
        <v>-5.9063496E-2</v>
      </c>
      <c r="O99">
        <v>1.059063496</v>
      </c>
      <c r="Q99">
        <v>0.81466422800000005</v>
      </c>
      <c r="R99">
        <v>0.45259123800000001</v>
      </c>
      <c r="S99">
        <v>0.45259123800000001</v>
      </c>
      <c r="T99">
        <v>0.67888685599999998</v>
      </c>
    </row>
    <row r="100" spans="1:20" x14ac:dyDescent="0.25">
      <c r="A100" s="1">
        <v>40642</v>
      </c>
      <c r="B100">
        <v>9</v>
      </c>
      <c r="C100">
        <v>4</v>
      </c>
      <c r="D100">
        <v>2011</v>
      </c>
      <c r="E100">
        <v>14.931326869999999</v>
      </c>
      <c r="F100">
        <v>22.5</v>
      </c>
      <c r="G100">
        <v>33.5</v>
      </c>
      <c r="H100">
        <v>52</v>
      </c>
      <c r="I100">
        <v>100</v>
      </c>
      <c r="J100" t="s">
        <v>14</v>
      </c>
      <c r="K100">
        <v>71.529730740000005</v>
      </c>
      <c r="L100" t="s">
        <v>14</v>
      </c>
      <c r="M100" t="s">
        <v>13</v>
      </c>
      <c r="N100">
        <v>-1.4178418E-2</v>
      </c>
      <c r="O100">
        <v>1.014178418</v>
      </c>
      <c r="Q100">
        <v>0.78013724500000003</v>
      </c>
      <c r="R100">
        <v>0.78013724500000003</v>
      </c>
      <c r="S100">
        <v>0.37149392599999997</v>
      </c>
      <c r="T100">
        <v>0.55724088900000002</v>
      </c>
    </row>
    <row r="101" spans="1:20" x14ac:dyDescent="0.25">
      <c r="A101" s="1">
        <v>40643</v>
      </c>
      <c r="B101">
        <v>10</v>
      </c>
      <c r="C101">
        <v>4</v>
      </c>
      <c r="D101">
        <v>2011</v>
      </c>
      <c r="E101">
        <v>14.98588417</v>
      </c>
      <c r="F101">
        <v>22</v>
      </c>
      <c r="G101">
        <v>30</v>
      </c>
      <c r="H101">
        <v>60</v>
      </c>
      <c r="I101">
        <v>95</v>
      </c>
      <c r="J101" t="s">
        <v>14</v>
      </c>
      <c r="K101">
        <v>43.624101099999997</v>
      </c>
      <c r="L101" t="s">
        <v>14</v>
      </c>
      <c r="M101" t="s">
        <v>13</v>
      </c>
      <c r="N101">
        <v>-2.3460905000000001E-2</v>
      </c>
      <c r="O101">
        <v>1.0234609050000001</v>
      </c>
      <c r="Q101">
        <v>0.78727761900000004</v>
      </c>
      <c r="R101">
        <v>0.78727761900000004</v>
      </c>
      <c r="S101">
        <v>0.37489410400000001</v>
      </c>
      <c r="T101">
        <v>0.56234115699999998</v>
      </c>
    </row>
    <row r="102" spans="1:20" x14ac:dyDescent="0.25">
      <c r="A102" s="1">
        <v>40644</v>
      </c>
      <c r="B102">
        <v>11</v>
      </c>
      <c r="C102">
        <v>4</v>
      </c>
      <c r="D102">
        <v>2011</v>
      </c>
      <c r="E102">
        <v>17.314389370000001</v>
      </c>
      <c r="F102">
        <v>22</v>
      </c>
      <c r="G102">
        <v>32.5</v>
      </c>
      <c r="H102">
        <v>53</v>
      </c>
      <c r="I102">
        <v>94</v>
      </c>
      <c r="J102" t="s">
        <v>14</v>
      </c>
      <c r="K102">
        <v>50.539911770000003</v>
      </c>
      <c r="L102" t="s">
        <v>14</v>
      </c>
      <c r="M102" t="s">
        <v>13</v>
      </c>
      <c r="N102">
        <v>-2.0185743999999999E-2</v>
      </c>
      <c r="O102">
        <v>1.0201857439999999</v>
      </c>
      <c r="Q102">
        <v>0.78475826500000001</v>
      </c>
      <c r="R102">
        <v>0.78475826500000001</v>
      </c>
      <c r="S102">
        <v>0.37369441199999998</v>
      </c>
      <c r="T102">
        <v>0.56054161800000002</v>
      </c>
    </row>
    <row r="103" spans="1:20" x14ac:dyDescent="0.25">
      <c r="A103" s="1">
        <v>40645</v>
      </c>
      <c r="B103">
        <v>12</v>
      </c>
      <c r="C103">
        <v>4</v>
      </c>
      <c r="D103">
        <v>2011</v>
      </c>
      <c r="E103">
        <v>13.968208819999999</v>
      </c>
      <c r="F103">
        <v>24</v>
      </c>
      <c r="G103">
        <v>32</v>
      </c>
      <c r="H103">
        <v>54</v>
      </c>
      <c r="I103">
        <v>92</v>
      </c>
      <c r="J103" t="s">
        <v>14</v>
      </c>
      <c r="K103">
        <v>60.47691038</v>
      </c>
      <c r="L103" t="s">
        <v>14</v>
      </c>
      <c r="M103" t="s">
        <v>13</v>
      </c>
      <c r="N103">
        <v>-1.6813247E-2</v>
      </c>
      <c r="O103">
        <v>1.016813247</v>
      </c>
      <c r="Q103">
        <v>0.78216403599999995</v>
      </c>
      <c r="R103">
        <v>0.78216403599999995</v>
      </c>
      <c r="S103">
        <v>0.37245906499999998</v>
      </c>
      <c r="T103">
        <v>0.55868859699999995</v>
      </c>
    </row>
    <row r="104" spans="1:20" x14ac:dyDescent="0.25">
      <c r="A104" s="1">
        <v>40646</v>
      </c>
      <c r="B104">
        <v>13</v>
      </c>
      <c r="C104">
        <v>4</v>
      </c>
      <c r="D104">
        <v>2011</v>
      </c>
      <c r="E104">
        <v>13.371715760000001</v>
      </c>
      <c r="F104">
        <v>24</v>
      </c>
      <c r="G104">
        <v>33.200000000000003</v>
      </c>
      <c r="H104">
        <v>50</v>
      </c>
      <c r="I104">
        <v>95</v>
      </c>
      <c r="J104" t="s">
        <v>14</v>
      </c>
      <c r="K104">
        <v>63.357254040000001</v>
      </c>
      <c r="L104" t="s">
        <v>14</v>
      </c>
      <c r="M104" t="s">
        <v>13</v>
      </c>
      <c r="N104">
        <v>-1.6036627000000001E-2</v>
      </c>
      <c r="O104">
        <v>1.0160366270000001</v>
      </c>
      <c r="Q104">
        <v>0.78156663599999998</v>
      </c>
      <c r="R104">
        <v>0.78156663599999998</v>
      </c>
      <c r="S104">
        <v>0.372174589</v>
      </c>
      <c r="T104">
        <v>0.55826188300000001</v>
      </c>
    </row>
    <row r="105" spans="1:20" x14ac:dyDescent="0.25">
      <c r="A105" s="1">
        <v>40647</v>
      </c>
      <c r="B105">
        <v>14</v>
      </c>
      <c r="C105">
        <v>4</v>
      </c>
      <c r="D105">
        <v>2011</v>
      </c>
      <c r="E105">
        <v>15.58164979</v>
      </c>
      <c r="F105">
        <v>22</v>
      </c>
      <c r="G105">
        <v>32</v>
      </c>
      <c r="H105">
        <v>54</v>
      </c>
      <c r="I105">
        <v>92</v>
      </c>
      <c r="J105" t="s">
        <v>14</v>
      </c>
      <c r="K105">
        <v>40.715189389999999</v>
      </c>
      <c r="L105" t="s">
        <v>14</v>
      </c>
      <c r="M105" t="s">
        <v>13</v>
      </c>
      <c r="N105">
        <v>-2.5179283E-2</v>
      </c>
      <c r="O105">
        <v>1.0251792829999999</v>
      </c>
      <c r="Q105">
        <v>0.78859944800000004</v>
      </c>
      <c r="R105">
        <v>0.78859944800000004</v>
      </c>
      <c r="S105">
        <v>0.37552354700000001</v>
      </c>
      <c r="T105">
        <v>0.56328531999999998</v>
      </c>
    </row>
    <row r="106" spans="1:20" x14ac:dyDescent="0.25">
      <c r="A106" s="1">
        <v>40648</v>
      </c>
      <c r="B106">
        <v>15</v>
      </c>
      <c r="C106">
        <v>4</v>
      </c>
      <c r="D106">
        <v>2011</v>
      </c>
      <c r="E106">
        <v>17.929068189999999</v>
      </c>
      <c r="F106">
        <v>22.5</v>
      </c>
      <c r="G106">
        <v>33</v>
      </c>
      <c r="H106">
        <v>55</v>
      </c>
      <c r="I106">
        <v>92</v>
      </c>
      <c r="J106" t="s">
        <v>14</v>
      </c>
      <c r="K106">
        <v>69.959479630000004</v>
      </c>
      <c r="L106" t="s">
        <v>14</v>
      </c>
      <c r="M106" t="s">
        <v>13</v>
      </c>
      <c r="N106">
        <v>-1.450127E-2</v>
      </c>
      <c r="O106">
        <v>1.01450127</v>
      </c>
      <c r="Q106">
        <v>0.78038559200000002</v>
      </c>
      <c r="R106">
        <v>0.78038559200000002</v>
      </c>
      <c r="S106">
        <v>0.37161218699999998</v>
      </c>
      <c r="T106">
        <v>0.55741828000000004</v>
      </c>
    </row>
    <row r="107" spans="1:20" x14ac:dyDescent="0.25">
      <c r="A107" s="1">
        <v>40649</v>
      </c>
      <c r="B107">
        <v>16</v>
      </c>
      <c r="C107">
        <v>4</v>
      </c>
      <c r="D107">
        <v>2011</v>
      </c>
      <c r="E107">
        <v>16.170868540000001</v>
      </c>
      <c r="F107">
        <v>24.5</v>
      </c>
      <c r="G107">
        <v>33</v>
      </c>
      <c r="H107">
        <v>46</v>
      </c>
      <c r="I107">
        <v>96</v>
      </c>
      <c r="J107" t="s">
        <v>14</v>
      </c>
      <c r="K107">
        <v>64.381551979999998</v>
      </c>
      <c r="L107" t="s">
        <v>14</v>
      </c>
      <c r="M107" t="s">
        <v>13</v>
      </c>
      <c r="N107">
        <v>-1.5777461999999999E-2</v>
      </c>
      <c r="O107">
        <v>1.015777462</v>
      </c>
      <c r="Q107">
        <v>0.78136727800000005</v>
      </c>
      <c r="R107">
        <v>0.78136727800000005</v>
      </c>
      <c r="S107">
        <v>0.37207965599999998</v>
      </c>
      <c r="T107">
        <v>0.55811948499999997</v>
      </c>
    </row>
    <row r="108" spans="1:20" x14ac:dyDescent="0.25">
      <c r="A108" s="1">
        <v>40650</v>
      </c>
      <c r="B108">
        <v>17</v>
      </c>
      <c r="C108">
        <v>4</v>
      </c>
      <c r="D108">
        <v>2011</v>
      </c>
      <c r="E108">
        <v>9.8473147220000001</v>
      </c>
      <c r="F108">
        <v>23</v>
      </c>
      <c r="G108">
        <v>31</v>
      </c>
      <c r="H108">
        <v>60</v>
      </c>
      <c r="I108">
        <v>96</v>
      </c>
      <c r="J108" t="s">
        <v>14</v>
      </c>
      <c r="K108">
        <v>50.26228863</v>
      </c>
      <c r="L108" t="s">
        <v>14</v>
      </c>
      <c r="M108" t="s">
        <v>13</v>
      </c>
      <c r="N108">
        <v>-2.0299503E-2</v>
      </c>
      <c r="O108">
        <v>1.0202995029999999</v>
      </c>
      <c r="Q108">
        <v>0.78484577200000005</v>
      </c>
      <c r="R108">
        <v>0.78484577200000005</v>
      </c>
      <c r="S108">
        <v>0.37373608200000002</v>
      </c>
      <c r="T108">
        <v>0.56060412299999995</v>
      </c>
    </row>
    <row r="109" spans="1:20" x14ac:dyDescent="0.25">
      <c r="A109" s="1">
        <v>40651</v>
      </c>
      <c r="B109">
        <v>18</v>
      </c>
      <c r="C109">
        <v>4</v>
      </c>
      <c r="D109">
        <v>2011</v>
      </c>
      <c r="E109">
        <v>14.2533616</v>
      </c>
      <c r="F109">
        <v>21</v>
      </c>
      <c r="G109">
        <v>32</v>
      </c>
      <c r="H109">
        <v>55</v>
      </c>
      <c r="I109">
        <v>95</v>
      </c>
      <c r="J109" t="s">
        <v>14</v>
      </c>
      <c r="K109">
        <v>36.70122241</v>
      </c>
      <c r="L109" t="s">
        <v>14</v>
      </c>
      <c r="M109" t="s">
        <v>13</v>
      </c>
      <c r="N109">
        <v>-2.8010245E-2</v>
      </c>
      <c r="O109">
        <v>1.0280102449999999</v>
      </c>
      <c r="Q109">
        <v>0.790777112</v>
      </c>
      <c r="R109">
        <v>0.790777112</v>
      </c>
      <c r="S109">
        <v>0.37656052899999998</v>
      </c>
      <c r="T109">
        <v>0.56484079399999998</v>
      </c>
    </row>
    <row r="110" spans="1:20" x14ac:dyDescent="0.25">
      <c r="A110" s="1">
        <v>40652</v>
      </c>
      <c r="B110">
        <v>19</v>
      </c>
      <c r="C110">
        <v>4</v>
      </c>
      <c r="D110">
        <v>2011</v>
      </c>
      <c r="E110">
        <v>18.543747010000001</v>
      </c>
      <c r="F110">
        <v>21.5</v>
      </c>
      <c r="G110">
        <v>34</v>
      </c>
      <c r="H110">
        <v>45</v>
      </c>
      <c r="I110">
        <v>95</v>
      </c>
      <c r="J110" t="s">
        <v>14</v>
      </c>
      <c r="K110">
        <v>30.08099623</v>
      </c>
      <c r="L110" t="s">
        <v>14</v>
      </c>
      <c r="M110" t="s">
        <v>13</v>
      </c>
      <c r="N110">
        <v>-3.4386716999999997E-2</v>
      </c>
      <c r="O110">
        <v>1.0343867170000001</v>
      </c>
      <c r="Q110">
        <v>0.79568209000000001</v>
      </c>
      <c r="R110">
        <v>0.79568209000000001</v>
      </c>
      <c r="S110">
        <v>0.37889623300000003</v>
      </c>
      <c r="T110">
        <v>0.56834435000000005</v>
      </c>
    </row>
    <row r="111" spans="1:20" x14ac:dyDescent="0.25">
      <c r="A111" s="1">
        <v>40653</v>
      </c>
      <c r="B111">
        <v>20</v>
      </c>
      <c r="C111">
        <v>4</v>
      </c>
      <c r="D111">
        <v>2011</v>
      </c>
      <c r="E111">
        <v>16.295986599999999</v>
      </c>
      <c r="F111">
        <v>24</v>
      </c>
      <c r="G111">
        <v>33</v>
      </c>
      <c r="H111">
        <v>50</v>
      </c>
      <c r="I111">
        <v>94</v>
      </c>
      <c r="J111" t="s">
        <v>14</v>
      </c>
      <c r="K111">
        <v>69.159165540000004</v>
      </c>
      <c r="L111" t="s">
        <v>14</v>
      </c>
      <c r="M111" t="s">
        <v>13</v>
      </c>
      <c r="N111">
        <v>-1.4671541E-2</v>
      </c>
      <c r="O111">
        <v>1.014671541</v>
      </c>
      <c r="Q111">
        <v>0.78051656999999997</v>
      </c>
      <c r="R111">
        <v>0.78051656999999997</v>
      </c>
      <c r="S111">
        <v>0.37167455700000002</v>
      </c>
      <c r="T111">
        <v>0.55751183599999998</v>
      </c>
    </row>
    <row r="112" spans="1:20" x14ac:dyDescent="0.25">
      <c r="A112" s="1">
        <v>40654</v>
      </c>
      <c r="B112">
        <v>21</v>
      </c>
      <c r="C112">
        <v>4</v>
      </c>
      <c r="D112">
        <v>2011</v>
      </c>
      <c r="E112">
        <v>14.086779999999999</v>
      </c>
      <c r="F112">
        <v>24</v>
      </c>
      <c r="G112">
        <v>33.5</v>
      </c>
      <c r="H112">
        <v>50</v>
      </c>
      <c r="I112">
        <v>95</v>
      </c>
      <c r="J112" t="s">
        <v>14</v>
      </c>
      <c r="K112">
        <v>69.208541069999995</v>
      </c>
      <c r="L112" t="s">
        <v>14</v>
      </c>
      <c r="M112" t="s">
        <v>13</v>
      </c>
      <c r="N112">
        <v>-1.4660921E-2</v>
      </c>
      <c r="O112">
        <v>1.0146609209999999</v>
      </c>
      <c r="Q112">
        <v>0.78050840099999996</v>
      </c>
      <c r="R112">
        <v>0.78050840099999996</v>
      </c>
      <c r="S112">
        <v>0.37167066700000001</v>
      </c>
      <c r="T112">
        <v>0.55750600100000003</v>
      </c>
    </row>
    <row r="113" spans="1:20" x14ac:dyDescent="0.25">
      <c r="A113" s="1">
        <v>40655</v>
      </c>
      <c r="B113">
        <v>22</v>
      </c>
      <c r="C113">
        <v>4</v>
      </c>
      <c r="D113">
        <v>2011</v>
      </c>
      <c r="E113">
        <v>15.227391109999999</v>
      </c>
      <c r="F113">
        <v>24</v>
      </c>
      <c r="G113">
        <v>35</v>
      </c>
      <c r="H113">
        <v>44</v>
      </c>
      <c r="I113">
        <v>94</v>
      </c>
      <c r="J113" t="s">
        <v>14</v>
      </c>
      <c r="K113">
        <v>63.010533850000002</v>
      </c>
      <c r="L113" t="s">
        <v>14</v>
      </c>
      <c r="M113" t="s">
        <v>13</v>
      </c>
      <c r="N113">
        <v>-1.6126292E-2</v>
      </c>
      <c r="O113">
        <v>1.016126292</v>
      </c>
      <c r="Q113">
        <v>0.78163560899999995</v>
      </c>
      <c r="R113">
        <v>0.78163560899999995</v>
      </c>
      <c r="S113">
        <v>0.37220743299999998</v>
      </c>
      <c r="T113">
        <v>0.55831114900000001</v>
      </c>
    </row>
    <row r="114" spans="1:20" x14ac:dyDescent="0.25">
      <c r="A114" s="1">
        <v>40656</v>
      </c>
      <c r="B114">
        <v>23</v>
      </c>
      <c r="C114">
        <v>4</v>
      </c>
      <c r="D114">
        <v>2011</v>
      </c>
      <c r="E114">
        <v>14.509417150000001</v>
      </c>
      <c r="F114">
        <v>24.5</v>
      </c>
      <c r="G114">
        <v>33.200000000000003</v>
      </c>
      <c r="H114">
        <v>54</v>
      </c>
      <c r="I114">
        <v>99</v>
      </c>
      <c r="J114" t="s">
        <v>14</v>
      </c>
      <c r="K114">
        <v>98.513768110000001</v>
      </c>
      <c r="L114" t="s">
        <v>14</v>
      </c>
      <c r="M114" t="s">
        <v>13</v>
      </c>
      <c r="N114">
        <v>-1.0254961999999999E-2</v>
      </c>
      <c r="O114">
        <v>1.0102549620000001</v>
      </c>
      <c r="Q114">
        <v>0.77711920199999995</v>
      </c>
      <c r="R114">
        <v>0.77711920199999995</v>
      </c>
      <c r="S114">
        <v>0.37005676300000001</v>
      </c>
      <c r="T114">
        <v>0.55508514399999997</v>
      </c>
    </row>
    <row r="115" spans="1:20" x14ac:dyDescent="0.25">
      <c r="A115" s="1">
        <v>40657</v>
      </c>
      <c r="B115">
        <v>24</v>
      </c>
      <c r="C115">
        <v>4</v>
      </c>
      <c r="D115">
        <v>2011</v>
      </c>
      <c r="E115">
        <v>14.06131993</v>
      </c>
      <c r="F115">
        <v>24</v>
      </c>
      <c r="G115">
        <v>31.5</v>
      </c>
      <c r="H115">
        <v>57</v>
      </c>
      <c r="I115">
        <v>98</v>
      </c>
      <c r="J115" t="s">
        <v>14</v>
      </c>
      <c r="K115">
        <v>78.164108909999996</v>
      </c>
      <c r="L115" t="s">
        <v>14</v>
      </c>
      <c r="M115" t="s">
        <v>13</v>
      </c>
      <c r="N115">
        <v>-1.2959393E-2</v>
      </c>
      <c r="O115">
        <v>1.012959393</v>
      </c>
      <c r="Q115">
        <v>0.779199533</v>
      </c>
      <c r="R115">
        <v>0.779199533</v>
      </c>
      <c r="S115">
        <v>0.371047397</v>
      </c>
      <c r="T115">
        <v>0.55657109500000002</v>
      </c>
    </row>
    <row r="116" spans="1:20" x14ac:dyDescent="0.25">
      <c r="A116" s="1">
        <v>40658</v>
      </c>
      <c r="B116">
        <v>25</v>
      </c>
      <c r="C116">
        <v>4</v>
      </c>
      <c r="D116">
        <v>2011</v>
      </c>
      <c r="E116">
        <v>6.6298893750000003</v>
      </c>
      <c r="F116">
        <v>24</v>
      </c>
      <c r="G116">
        <v>28.5</v>
      </c>
      <c r="H116">
        <v>68</v>
      </c>
      <c r="I116">
        <v>99</v>
      </c>
      <c r="J116" t="s">
        <v>14</v>
      </c>
      <c r="K116">
        <v>44.892662190000003</v>
      </c>
      <c r="L116" t="s">
        <v>14</v>
      </c>
      <c r="M116" t="s">
        <v>13</v>
      </c>
      <c r="N116">
        <v>-2.2782851E-2</v>
      </c>
      <c r="O116">
        <v>1.0227828510000001</v>
      </c>
      <c r="Q116">
        <v>0.78675603900000002</v>
      </c>
      <c r="R116">
        <v>0.78675603900000002</v>
      </c>
      <c r="S116">
        <v>0.37464573299999998</v>
      </c>
      <c r="T116">
        <v>0.56196859899999996</v>
      </c>
    </row>
    <row r="117" spans="1:20" x14ac:dyDescent="0.25">
      <c r="A117" s="1">
        <v>40659</v>
      </c>
      <c r="B117">
        <v>26</v>
      </c>
      <c r="C117">
        <v>4</v>
      </c>
      <c r="D117">
        <v>2011</v>
      </c>
      <c r="E117">
        <v>18.325517850000001</v>
      </c>
      <c r="F117">
        <v>21</v>
      </c>
      <c r="G117">
        <v>33.5</v>
      </c>
      <c r="H117">
        <v>42</v>
      </c>
      <c r="I117">
        <v>95</v>
      </c>
      <c r="J117" t="s">
        <v>14</v>
      </c>
      <c r="K117">
        <v>2.585444817</v>
      </c>
      <c r="L117" t="s">
        <v>14</v>
      </c>
      <c r="M117" t="s">
        <v>13</v>
      </c>
      <c r="N117">
        <v>-0.63073781500000003</v>
      </c>
      <c r="O117">
        <v>1.630737815</v>
      </c>
      <c r="Q117">
        <v>1.2544137040000001</v>
      </c>
      <c r="R117">
        <v>0.69689650199999997</v>
      </c>
      <c r="S117">
        <v>0.69689650199999997</v>
      </c>
      <c r="T117">
        <v>1.045344753</v>
      </c>
    </row>
    <row r="118" spans="1:20" x14ac:dyDescent="0.25">
      <c r="A118" s="1">
        <v>40660</v>
      </c>
      <c r="B118">
        <v>27</v>
      </c>
      <c r="C118">
        <v>4</v>
      </c>
      <c r="D118">
        <v>2011</v>
      </c>
      <c r="E118">
        <v>17.08815847</v>
      </c>
      <c r="F118">
        <v>22</v>
      </c>
      <c r="G118">
        <v>34</v>
      </c>
      <c r="H118">
        <v>48</v>
      </c>
      <c r="I118">
        <v>94</v>
      </c>
      <c r="J118" t="s">
        <v>14</v>
      </c>
      <c r="K118">
        <v>47.027978500000003</v>
      </c>
      <c r="L118" t="s">
        <v>14</v>
      </c>
      <c r="M118" t="s">
        <v>13</v>
      </c>
      <c r="N118">
        <v>-2.1725916000000001E-2</v>
      </c>
      <c r="O118">
        <v>1.0217259160000001</v>
      </c>
      <c r="Q118">
        <v>0.78594301200000005</v>
      </c>
      <c r="R118">
        <v>0.78594301200000005</v>
      </c>
      <c r="S118">
        <v>0.37425857699999998</v>
      </c>
      <c r="T118">
        <v>0.56138786600000001</v>
      </c>
    </row>
    <row r="119" spans="1:20" x14ac:dyDescent="0.25">
      <c r="A119" s="1">
        <v>40661</v>
      </c>
      <c r="B119">
        <v>28</v>
      </c>
      <c r="C119">
        <v>4</v>
      </c>
      <c r="D119">
        <v>2011</v>
      </c>
      <c r="E119">
        <v>10.22194146</v>
      </c>
      <c r="F119">
        <v>24</v>
      </c>
      <c r="G119">
        <v>32.1</v>
      </c>
      <c r="H119">
        <v>57</v>
      </c>
      <c r="I119">
        <v>94</v>
      </c>
      <c r="J119" t="s">
        <v>14</v>
      </c>
      <c r="K119">
        <v>59.40030222</v>
      </c>
      <c r="L119" t="s">
        <v>14</v>
      </c>
      <c r="M119" t="s">
        <v>13</v>
      </c>
      <c r="N119">
        <v>-1.7123198999999999E-2</v>
      </c>
      <c r="O119">
        <v>1.017123199</v>
      </c>
      <c r="Q119">
        <v>0.78240246099999999</v>
      </c>
      <c r="R119">
        <v>0.78240246099999999</v>
      </c>
      <c r="S119">
        <v>0.37257259999999998</v>
      </c>
      <c r="T119">
        <v>0.55885890100000002</v>
      </c>
    </row>
    <row r="120" spans="1:20" x14ac:dyDescent="0.25">
      <c r="A120" s="1">
        <v>40662</v>
      </c>
      <c r="B120">
        <v>29</v>
      </c>
      <c r="C120">
        <v>4</v>
      </c>
      <c r="D120">
        <v>2011</v>
      </c>
      <c r="E120">
        <v>15.56346403</v>
      </c>
      <c r="F120">
        <v>22.2</v>
      </c>
      <c r="G120">
        <v>31</v>
      </c>
      <c r="H120">
        <v>55</v>
      </c>
      <c r="I120">
        <v>95</v>
      </c>
      <c r="J120" t="s">
        <v>14</v>
      </c>
      <c r="K120">
        <v>41.586305930000002</v>
      </c>
      <c r="L120" t="s">
        <v>14</v>
      </c>
      <c r="M120" t="s">
        <v>13</v>
      </c>
      <c r="N120">
        <v>-2.4638851999999999E-2</v>
      </c>
      <c r="O120">
        <v>1.024638852</v>
      </c>
      <c r="Q120">
        <v>0.78818373200000003</v>
      </c>
      <c r="R120">
        <v>0.78818373200000003</v>
      </c>
      <c r="S120">
        <v>0.37532558700000002</v>
      </c>
      <c r="T120">
        <v>0.56298837999999995</v>
      </c>
    </row>
    <row r="121" spans="1:20" x14ac:dyDescent="0.25">
      <c r="A121" s="1">
        <v>40663</v>
      </c>
      <c r="B121">
        <v>30</v>
      </c>
      <c r="C121">
        <v>4</v>
      </c>
      <c r="D121">
        <v>2011</v>
      </c>
      <c r="E121">
        <v>7.4377155559999997</v>
      </c>
      <c r="F121">
        <v>22.5</v>
      </c>
      <c r="G121">
        <v>27</v>
      </c>
      <c r="H121">
        <v>70</v>
      </c>
      <c r="I121">
        <v>99</v>
      </c>
      <c r="J121" t="s">
        <v>14</v>
      </c>
      <c r="K121">
        <v>33.157257129999998</v>
      </c>
      <c r="L121" t="s">
        <v>14</v>
      </c>
      <c r="M121" t="s">
        <v>13</v>
      </c>
      <c r="N121">
        <v>-3.1097179999999999E-2</v>
      </c>
      <c r="O121">
        <v>1.0310971799999999</v>
      </c>
      <c r="Q121">
        <v>0.793151677</v>
      </c>
      <c r="R121">
        <v>0.793151677</v>
      </c>
      <c r="S121">
        <v>0.37769127499999999</v>
      </c>
      <c r="T121">
        <v>0.566536912</v>
      </c>
    </row>
    <row r="122" spans="1:20" x14ac:dyDescent="0.25">
      <c r="A122" s="1">
        <v>40664</v>
      </c>
      <c r="B122">
        <v>1</v>
      </c>
      <c r="C122">
        <v>5</v>
      </c>
      <c r="D122">
        <v>2011</v>
      </c>
      <c r="E122">
        <v>19.037672359999998</v>
      </c>
      <c r="F122">
        <v>22</v>
      </c>
      <c r="G122">
        <v>28.5</v>
      </c>
      <c r="H122">
        <v>46</v>
      </c>
      <c r="I122">
        <v>97</v>
      </c>
      <c r="J122" t="s">
        <v>13</v>
      </c>
      <c r="K122">
        <v>-14.24149276</v>
      </c>
      <c r="L122" t="s">
        <v>13</v>
      </c>
      <c r="M122" t="s">
        <v>14</v>
      </c>
      <c r="N122">
        <v>6.5610371000000001E-2</v>
      </c>
      <c r="O122">
        <v>0.934389629</v>
      </c>
      <c r="Q122">
        <v>0.71876125300000004</v>
      </c>
      <c r="R122">
        <v>0.71876125300000004</v>
      </c>
      <c r="S122">
        <v>0.71876125300000004</v>
      </c>
      <c r="T122">
        <v>1.07814188</v>
      </c>
    </row>
    <row r="123" spans="1:20" x14ac:dyDescent="0.25">
      <c r="A123" s="1">
        <v>40665</v>
      </c>
      <c r="B123">
        <v>2</v>
      </c>
      <c r="C123">
        <v>5</v>
      </c>
      <c r="D123">
        <v>2011</v>
      </c>
      <c r="E123">
        <v>14.485411940000001</v>
      </c>
      <c r="F123">
        <v>21.2</v>
      </c>
      <c r="G123">
        <v>34</v>
      </c>
      <c r="H123">
        <v>54</v>
      </c>
      <c r="I123">
        <v>96</v>
      </c>
      <c r="J123" t="s">
        <v>14</v>
      </c>
      <c r="K123">
        <v>60.302870830000003</v>
      </c>
      <c r="L123" t="s">
        <v>14</v>
      </c>
      <c r="M123" t="s">
        <v>13</v>
      </c>
      <c r="N123">
        <v>-1.686259E-2</v>
      </c>
      <c r="O123">
        <v>1.0168625899999999</v>
      </c>
      <c r="Q123">
        <v>0.78220199199999996</v>
      </c>
      <c r="R123">
        <v>0.78220199199999996</v>
      </c>
      <c r="S123">
        <v>0.37247713900000001</v>
      </c>
      <c r="T123">
        <v>0.558715709</v>
      </c>
    </row>
    <row r="124" spans="1:20" x14ac:dyDescent="0.25">
      <c r="A124" s="1">
        <v>40666</v>
      </c>
      <c r="B124">
        <v>3</v>
      </c>
      <c r="C124">
        <v>5</v>
      </c>
      <c r="D124">
        <v>2011</v>
      </c>
      <c r="E124">
        <v>15.710405</v>
      </c>
      <c r="F124">
        <v>23</v>
      </c>
      <c r="G124">
        <v>34</v>
      </c>
      <c r="H124">
        <v>52</v>
      </c>
      <c r="I124">
        <v>95</v>
      </c>
      <c r="J124" t="s">
        <v>14</v>
      </c>
      <c r="K124">
        <v>76.482111860000003</v>
      </c>
      <c r="L124" t="s">
        <v>14</v>
      </c>
      <c r="M124" t="s">
        <v>13</v>
      </c>
      <c r="N124">
        <v>-1.3248172000000001E-2</v>
      </c>
      <c r="O124">
        <v>1.0132481719999999</v>
      </c>
      <c r="Q124">
        <v>0.77942167100000004</v>
      </c>
      <c r="R124">
        <v>0.77942167100000004</v>
      </c>
      <c r="S124">
        <v>0.371153177</v>
      </c>
      <c r="T124">
        <v>0.55672976500000004</v>
      </c>
    </row>
    <row r="125" spans="1:20" x14ac:dyDescent="0.25">
      <c r="A125" s="1">
        <v>40667</v>
      </c>
      <c r="B125">
        <v>4</v>
      </c>
      <c r="C125">
        <v>5</v>
      </c>
      <c r="D125">
        <v>2011</v>
      </c>
      <c r="E125">
        <v>18.647042150000001</v>
      </c>
      <c r="F125">
        <v>22.1</v>
      </c>
      <c r="G125">
        <v>33.5</v>
      </c>
      <c r="H125">
        <v>42</v>
      </c>
      <c r="I125">
        <v>95</v>
      </c>
      <c r="J125" t="s">
        <v>14</v>
      </c>
      <c r="K125">
        <v>17.846498990000001</v>
      </c>
      <c r="L125" t="s">
        <v>14</v>
      </c>
      <c r="M125" t="s">
        <v>13</v>
      </c>
      <c r="N125">
        <v>-5.9359514000000002E-2</v>
      </c>
      <c r="O125">
        <v>1.0593595140000001</v>
      </c>
      <c r="Q125">
        <v>0.81489193400000004</v>
      </c>
      <c r="R125">
        <v>0.45271774100000001</v>
      </c>
      <c r="S125">
        <v>0.45271774100000001</v>
      </c>
      <c r="T125">
        <v>0.67907661200000002</v>
      </c>
    </row>
    <row r="126" spans="1:20" x14ac:dyDescent="0.25">
      <c r="A126" s="1">
        <v>40668</v>
      </c>
      <c r="B126">
        <v>5</v>
      </c>
      <c r="C126">
        <v>5</v>
      </c>
      <c r="D126">
        <v>2011</v>
      </c>
      <c r="E126">
        <v>17.1339866</v>
      </c>
      <c r="F126">
        <v>22</v>
      </c>
      <c r="G126">
        <v>33.5</v>
      </c>
      <c r="H126">
        <v>49</v>
      </c>
      <c r="I126">
        <v>94</v>
      </c>
      <c r="J126" t="s">
        <v>14</v>
      </c>
      <c r="K126">
        <v>45.402133999999997</v>
      </c>
      <c r="L126" t="s">
        <v>14</v>
      </c>
      <c r="M126" t="s">
        <v>13</v>
      </c>
      <c r="N126">
        <v>-2.252144E-2</v>
      </c>
      <c r="O126">
        <v>1.02252144</v>
      </c>
      <c r="Q126">
        <v>0.78655495399999997</v>
      </c>
      <c r="R126">
        <v>0.78655495399999997</v>
      </c>
      <c r="S126">
        <v>0.37454997800000001</v>
      </c>
      <c r="T126">
        <v>0.56182496699999995</v>
      </c>
    </row>
    <row r="127" spans="1:20" x14ac:dyDescent="0.25">
      <c r="A127" s="1">
        <v>40669</v>
      </c>
      <c r="B127">
        <v>6</v>
      </c>
      <c r="C127">
        <v>5</v>
      </c>
      <c r="D127">
        <v>2011</v>
      </c>
      <c r="E127">
        <v>14.437401530000001</v>
      </c>
      <c r="F127">
        <v>24</v>
      </c>
      <c r="G127">
        <v>34</v>
      </c>
      <c r="H127">
        <v>45</v>
      </c>
      <c r="I127">
        <v>95</v>
      </c>
      <c r="J127" t="s">
        <v>14</v>
      </c>
      <c r="K127">
        <v>56.412312739999997</v>
      </c>
      <c r="L127" t="s">
        <v>14</v>
      </c>
      <c r="M127" t="s">
        <v>13</v>
      </c>
      <c r="N127">
        <v>-1.8046531000000001E-2</v>
      </c>
      <c r="O127">
        <v>1.018046531</v>
      </c>
      <c r="Q127">
        <v>0.78311271599999999</v>
      </c>
      <c r="R127">
        <v>0.78311271599999999</v>
      </c>
      <c r="S127">
        <v>0.37291081700000001</v>
      </c>
      <c r="T127">
        <v>0.55936622599999997</v>
      </c>
    </row>
    <row r="128" spans="1:20" x14ac:dyDescent="0.25">
      <c r="A128" s="1">
        <v>40670</v>
      </c>
      <c r="B128">
        <v>7</v>
      </c>
      <c r="C128">
        <v>5</v>
      </c>
      <c r="D128">
        <v>2011</v>
      </c>
      <c r="E128">
        <v>16.395644579999999</v>
      </c>
      <c r="F128">
        <v>25</v>
      </c>
      <c r="G128">
        <v>35</v>
      </c>
      <c r="H128">
        <v>50</v>
      </c>
      <c r="I128">
        <v>97</v>
      </c>
      <c r="J128" t="s">
        <v>14</v>
      </c>
      <c r="K128">
        <v>118.9183531</v>
      </c>
      <c r="L128" t="s">
        <v>14</v>
      </c>
      <c r="M128" t="s">
        <v>13</v>
      </c>
      <c r="N128">
        <v>-8.4804440000000002E-3</v>
      </c>
      <c r="O128">
        <v>1.0084804439999999</v>
      </c>
      <c r="Q128">
        <v>0.77575418799999996</v>
      </c>
      <c r="R128">
        <v>0.77575418799999996</v>
      </c>
      <c r="S128">
        <v>0.369406756</v>
      </c>
      <c r="T128">
        <v>0.55411013399999998</v>
      </c>
    </row>
    <row r="129" spans="1:20" x14ac:dyDescent="0.25">
      <c r="A129" s="1">
        <v>40671</v>
      </c>
      <c r="B129">
        <v>8</v>
      </c>
      <c r="C129">
        <v>5</v>
      </c>
      <c r="D129">
        <v>2011</v>
      </c>
      <c r="E129">
        <v>16.125767849999999</v>
      </c>
      <c r="F129">
        <v>25.5</v>
      </c>
      <c r="G129">
        <v>33.5</v>
      </c>
      <c r="H129">
        <v>53</v>
      </c>
      <c r="I129">
        <v>97</v>
      </c>
      <c r="J129" t="s">
        <v>14</v>
      </c>
      <c r="K129">
        <v>118.40380039999999</v>
      </c>
      <c r="L129" t="s">
        <v>14</v>
      </c>
      <c r="M129" t="s">
        <v>13</v>
      </c>
      <c r="N129">
        <v>-8.5176120000000008E-3</v>
      </c>
      <c r="O129">
        <v>1.0085176119999999</v>
      </c>
      <c r="Q129">
        <v>0.77578277799999995</v>
      </c>
      <c r="R129">
        <v>0.77578277799999995</v>
      </c>
      <c r="S129">
        <v>0.36942037100000003</v>
      </c>
      <c r="T129">
        <v>0.55413055600000005</v>
      </c>
    </row>
    <row r="130" spans="1:20" x14ac:dyDescent="0.25">
      <c r="A130" s="1">
        <v>40672</v>
      </c>
      <c r="B130">
        <v>9</v>
      </c>
      <c r="C130">
        <v>5</v>
      </c>
      <c r="D130">
        <v>2011</v>
      </c>
      <c r="E130">
        <v>16.48584597</v>
      </c>
      <c r="F130">
        <v>21.5</v>
      </c>
      <c r="G130">
        <v>29.5</v>
      </c>
      <c r="H130">
        <v>60</v>
      </c>
      <c r="I130">
        <v>95</v>
      </c>
      <c r="J130" t="s">
        <v>14</v>
      </c>
      <c r="K130">
        <v>34.435865270000001</v>
      </c>
      <c r="L130" t="s">
        <v>14</v>
      </c>
      <c r="M130" t="s">
        <v>13</v>
      </c>
      <c r="N130">
        <v>-2.9908003999999998E-2</v>
      </c>
      <c r="O130">
        <v>1.0299080039999999</v>
      </c>
      <c r="Q130">
        <v>0.79223692599999995</v>
      </c>
      <c r="R130">
        <v>0.79223692599999995</v>
      </c>
      <c r="S130">
        <v>0.37725567900000001</v>
      </c>
      <c r="T130">
        <v>0.565883519</v>
      </c>
    </row>
    <row r="131" spans="1:20" x14ac:dyDescent="0.25">
      <c r="A131" s="1">
        <v>40673</v>
      </c>
      <c r="B131">
        <v>10</v>
      </c>
      <c r="C131">
        <v>5</v>
      </c>
      <c r="D131">
        <v>2011</v>
      </c>
      <c r="E131">
        <v>16.821191460000001</v>
      </c>
      <c r="F131">
        <v>22</v>
      </c>
      <c r="G131">
        <v>33</v>
      </c>
      <c r="H131">
        <v>50</v>
      </c>
      <c r="I131">
        <v>98</v>
      </c>
      <c r="J131" t="s">
        <v>14</v>
      </c>
      <c r="K131">
        <v>52.057333810000003</v>
      </c>
      <c r="L131" t="s">
        <v>14</v>
      </c>
      <c r="M131" t="s">
        <v>13</v>
      </c>
      <c r="N131">
        <v>-1.9585825000000001E-2</v>
      </c>
      <c r="O131">
        <v>1.0195858250000001</v>
      </c>
      <c r="Q131">
        <v>0.78429678800000002</v>
      </c>
      <c r="R131">
        <v>0.78429678800000002</v>
      </c>
      <c r="S131">
        <v>0.37347466099999999</v>
      </c>
      <c r="T131">
        <v>0.56021199200000005</v>
      </c>
    </row>
    <row r="132" spans="1:20" x14ac:dyDescent="0.25">
      <c r="A132" s="1">
        <v>40674</v>
      </c>
      <c r="B132">
        <v>11</v>
      </c>
      <c r="C132">
        <v>5</v>
      </c>
      <c r="D132">
        <v>2011</v>
      </c>
      <c r="E132">
        <v>17.03287375</v>
      </c>
      <c r="F132">
        <v>22</v>
      </c>
      <c r="G132">
        <v>32.5</v>
      </c>
      <c r="H132">
        <v>47</v>
      </c>
      <c r="I132">
        <v>95</v>
      </c>
      <c r="J132" t="s">
        <v>14</v>
      </c>
      <c r="K132">
        <v>27.02151945</v>
      </c>
      <c r="L132" t="s">
        <v>14</v>
      </c>
      <c r="M132" t="s">
        <v>13</v>
      </c>
      <c r="N132">
        <v>-3.8429731000000002E-2</v>
      </c>
      <c r="O132">
        <v>1.0384297309999999</v>
      </c>
      <c r="Q132">
        <v>0.79879210099999998</v>
      </c>
      <c r="R132">
        <v>0.79879210099999998</v>
      </c>
      <c r="S132">
        <v>0.380377191</v>
      </c>
      <c r="T132">
        <v>0.57056578599999996</v>
      </c>
    </row>
    <row r="133" spans="1:20" x14ac:dyDescent="0.25">
      <c r="A133" s="1">
        <v>40675</v>
      </c>
      <c r="B133">
        <v>12</v>
      </c>
      <c r="C133">
        <v>5</v>
      </c>
      <c r="D133">
        <v>2011</v>
      </c>
      <c r="E133">
        <v>13.24950743</v>
      </c>
      <c r="F133">
        <v>23</v>
      </c>
      <c r="G133">
        <v>32</v>
      </c>
      <c r="H133">
        <v>55</v>
      </c>
      <c r="I133">
        <v>95</v>
      </c>
      <c r="J133" t="s">
        <v>14</v>
      </c>
      <c r="K133">
        <v>55.886374670000002</v>
      </c>
      <c r="L133" t="s">
        <v>14</v>
      </c>
      <c r="M133" t="s">
        <v>13</v>
      </c>
      <c r="N133">
        <v>-1.8219458000000001E-2</v>
      </c>
      <c r="O133">
        <v>1.0182194579999999</v>
      </c>
      <c r="Q133">
        <v>0.783245737</v>
      </c>
      <c r="R133">
        <v>0.783245737</v>
      </c>
      <c r="S133">
        <v>0.37297416</v>
      </c>
      <c r="T133">
        <v>0.55946124100000005</v>
      </c>
    </row>
    <row r="134" spans="1:20" x14ac:dyDescent="0.25">
      <c r="A134" s="1">
        <v>40676</v>
      </c>
      <c r="B134">
        <v>13</v>
      </c>
      <c r="C134">
        <v>5</v>
      </c>
      <c r="D134">
        <v>2011</v>
      </c>
      <c r="E134">
        <v>17.51661507</v>
      </c>
      <c r="F134">
        <v>23.5</v>
      </c>
      <c r="G134">
        <v>34</v>
      </c>
      <c r="H134">
        <v>47</v>
      </c>
      <c r="I134">
        <v>98</v>
      </c>
      <c r="J134" t="s">
        <v>14</v>
      </c>
      <c r="K134">
        <v>75.08114483</v>
      </c>
      <c r="L134" t="s">
        <v>14</v>
      </c>
      <c r="M134" t="s">
        <v>13</v>
      </c>
      <c r="N134">
        <v>-1.3498711E-2</v>
      </c>
      <c r="O134">
        <v>1.013498711</v>
      </c>
      <c r="Q134">
        <v>0.77961439300000002</v>
      </c>
      <c r="R134">
        <v>0.77961439300000002</v>
      </c>
      <c r="S134">
        <v>0.37124494899999999</v>
      </c>
      <c r="T134">
        <v>0.556867424</v>
      </c>
    </row>
    <row r="135" spans="1:20" x14ac:dyDescent="0.25">
      <c r="A135" s="1">
        <v>40677</v>
      </c>
      <c r="B135">
        <v>14</v>
      </c>
      <c r="C135">
        <v>5</v>
      </c>
      <c r="D135">
        <v>2011</v>
      </c>
      <c r="E135">
        <v>7.835241806</v>
      </c>
      <c r="F135">
        <v>22</v>
      </c>
      <c r="G135">
        <v>29</v>
      </c>
      <c r="H135">
        <v>65</v>
      </c>
      <c r="I135">
        <v>95</v>
      </c>
      <c r="J135" t="s">
        <v>14</v>
      </c>
      <c r="K135">
        <v>31.454902570000002</v>
      </c>
      <c r="L135" t="s">
        <v>14</v>
      </c>
      <c r="M135" t="s">
        <v>13</v>
      </c>
      <c r="N135">
        <v>-3.2835436000000003E-2</v>
      </c>
      <c r="O135">
        <v>1.0328354360000001</v>
      </c>
      <c r="Q135">
        <v>0.79448879699999997</v>
      </c>
      <c r="R135">
        <v>0.79448879699999997</v>
      </c>
      <c r="S135">
        <v>0.37832799900000003</v>
      </c>
      <c r="T135">
        <v>0.56749199800000005</v>
      </c>
    </row>
    <row r="136" spans="1:20" x14ac:dyDescent="0.25">
      <c r="A136" s="1">
        <v>40678</v>
      </c>
      <c r="B136">
        <v>15</v>
      </c>
      <c r="C136">
        <v>5</v>
      </c>
      <c r="D136">
        <v>2011</v>
      </c>
      <c r="E136">
        <v>15.76205257</v>
      </c>
      <c r="F136">
        <v>22</v>
      </c>
      <c r="G136">
        <v>32</v>
      </c>
      <c r="H136">
        <v>51</v>
      </c>
      <c r="I136">
        <v>99</v>
      </c>
      <c r="J136" t="s">
        <v>14</v>
      </c>
      <c r="K136">
        <v>44.384517700000004</v>
      </c>
      <c r="L136" t="s">
        <v>14</v>
      </c>
      <c r="M136" t="s">
        <v>13</v>
      </c>
      <c r="N136">
        <v>-2.3049697000000001E-2</v>
      </c>
      <c r="O136">
        <v>1.023049697</v>
      </c>
      <c r="Q136">
        <v>0.78696130500000006</v>
      </c>
      <c r="R136">
        <v>0.78696130500000006</v>
      </c>
      <c r="S136">
        <v>0.37474347899999999</v>
      </c>
      <c r="T136">
        <v>0.56211521799999997</v>
      </c>
    </row>
    <row r="137" spans="1:20" x14ac:dyDescent="0.25">
      <c r="A137" s="1">
        <v>40679</v>
      </c>
      <c r="B137">
        <v>16</v>
      </c>
      <c r="C137">
        <v>5</v>
      </c>
      <c r="D137">
        <v>2011</v>
      </c>
      <c r="E137">
        <v>18.921283469999999</v>
      </c>
      <c r="F137">
        <v>22</v>
      </c>
      <c r="G137">
        <v>34</v>
      </c>
      <c r="H137">
        <v>54</v>
      </c>
      <c r="I137">
        <v>95</v>
      </c>
      <c r="J137" t="s">
        <v>14</v>
      </c>
      <c r="K137">
        <v>83.864814109999998</v>
      </c>
      <c r="L137" t="s">
        <v>14</v>
      </c>
      <c r="M137" t="s">
        <v>13</v>
      </c>
      <c r="N137">
        <v>-1.2067848000000001E-2</v>
      </c>
      <c r="O137">
        <v>1.012067848</v>
      </c>
      <c r="Q137">
        <v>0.77851372900000004</v>
      </c>
      <c r="R137">
        <v>0.77851372900000004</v>
      </c>
      <c r="S137">
        <v>0.37072082299999998</v>
      </c>
      <c r="T137">
        <v>0.55608123499999995</v>
      </c>
    </row>
    <row r="138" spans="1:20" x14ac:dyDescent="0.25">
      <c r="A138" s="1">
        <v>40680</v>
      </c>
      <c r="B138">
        <v>17</v>
      </c>
      <c r="C138">
        <v>5</v>
      </c>
      <c r="D138">
        <v>2011</v>
      </c>
      <c r="E138">
        <v>12.70975396</v>
      </c>
      <c r="F138">
        <v>21</v>
      </c>
      <c r="G138">
        <v>33</v>
      </c>
      <c r="H138">
        <v>59</v>
      </c>
      <c r="I138">
        <v>98</v>
      </c>
      <c r="J138" t="s">
        <v>14</v>
      </c>
      <c r="K138">
        <v>61.677811320000004</v>
      </c>
      <c r="L138" t="s">
        <v>14</v>
      </c>
      <c r="M138" t="s">
        <v>13</v>
      </c>
      <c r="N138">
        <v>-1.6480489000000001E-2</v>
      </c>
      <c r="O138">
        <v>1.0164804890000001</v>
      </c>
      <c r="Q138">
        <v>0.78190806800000001</v>
      </c>
      <c r="R138">
        <v>0.78190806800000001</v>
      </c>
      <c r="S138">
        <v>0.37233717500000002</v>
      </c>
      <c r="T138">
        <v>0.55850576299999999</v>
      </c>
    </row>
    <row r="139" spans="1:20" x14ac:dyDescent="0.25">
      <c r="A139" s="1">
        <v>40681</v>
      </c>
      <c r="B139">
        <v>18</v>
      </c>
      <c r="C139">
        <v>5</v>
      </c>
      <c r="D139">
        <v>2011</v>
      </c>
      <c r="E139">
        <v>12.264566459999999</v>
      </c>
      <c r="F139">
        <v>23.5</v>
      </c>
      <c r="G139">
        <v>32</v>
      </c>
      <c r="H139">
        <v>60</v>
      </c>
      <c r="I139">
        <v>98</v>
      </c>
      <c r="J139" t="s">
        <v>14</v>
      </c>
      <c r="K139">
        <v>78.179995610000006</v>
      </c>
      <c r="L139" t="s">
        <v>14</v>
      </c>
      <c r="M139" t="s">
        <v>13</v>
      </c>
      <c r="N139">
        <v>-1.2956725000000001E-2</v>
      </c>
      <c r="O139">
        <v>1.012956725</v>
      </c>
      <c r="Q139">
        <v>0.77919748099999997</v>
      </c>
      <c r="R139">
        <v>0.77919748099999997</v>
      </c>
      <c r="S139">
        <v>0.37104641900000002</v>
      </c>
      <c r="T139">
        <v>0.55656962899999995</v>
      </c>
    </row>
    <row r="140" spans="1:20" x14ac:dyDescent="0.25">
      <c r="A140" s="1">
        <v>40682</v>
      </c>
      <c r="B140">
        <v>19</v>
      </c>
      <c r="C140">
        <v>5</v>
      </c>
      <c r="D140">
        <v>2011</v>
      </c>
      <c r="E140">
        <v>16.227608119999999</v>
      </c>
      <c r="F140">
        <v>23.5</v>
      </c>
      <c r="G140">
        <v>32</v>
      </c>
      <c r="H140">
        <v>55</v>
      </c>
      <c r="I140">
        <v>96</v>
      </c>
      <c r="J140" t="s">
        <v>14</v>
      </c>
      <c r="K140">
        <v>74.561244380000005</v>
      </c>
      <c r="L140" t="s">
        <v>14</v>
      </c>
      <c r="M140" t="s">
        <v>13</v>
      </c>
      <c r="N140">
        <v>-1.3594115E-2</v>
      </c>
      <c r="O140">
        <v>1.0135941150000001</v>
      </c>
      <c r="Q140">
        <v>0.77968778100000002</v>
      </c>
      <c r="R140">
        <v>0.77968778100000002</v>
      </c>
      <c r="S140">
        <v>0.371279896</v>
      </c>
      <c r="T140">
        <v>0.55691984299999997</v>
      </c>
    </row>
    <row r="141" spans="1:20" x14ac:dyDescent="0.25">
      <c r="A141" s="1">
        <v>40683</v>
      </c>
      <c r="B141">
        <v>20</v>
      </c>
      <c r="C141">
        <v>5</v>
      </c>
      <c r="D141">
        <v>2011</v>
      </c>
      <c r="E141">
        <v>14.575613329999999</v>
      </c>
      <c r="F141">
        <v>24</v>
      </c>
      <c r="G141">
        <v>33</v>
      </c>
      <c r="H141">
        <v>49</v>
      </c>
      <c r="I141">
        <v>96</v>
      </c>
      <c r="J141" t="s">
        <v>14</v>
      </c>
      <c r="K141">
        <v>64.060300710000007</v>
      </c>
      <c r="L141" t="s">
        <v>14</v>
      </c>
      <c r="M141" t="s">
        <v>13</v>
      </c>
      <c r="N141">
        <v>-1.5857837E-2</v>
      </c>
      <c r="O141">
        <v>1.015857837</v>
      </c>
      <c r="Q141">
        <v>0.78142910499999996</v>
      </c>
      <c r="R141">
        <v>0.78142910499999996</v>
      </c>
      <c r="S141">
        <v>0.37210909800000003</v>
      </c>
      <c r="T141">
        <v>0.55816364699999998</v>
      </c>
    </row>
    <row r="142" spans="1:20" x14ac:dyDescent="0.25">
      <c r="A142" s="1">
        <v>40684</v>
      </c>
      <c r="B142">
        <v>21</v>
      </c>
      <c r="C142">
        <v>5</v>
      </c>
      <c r="D142">
        <v>2011</v>
      </c>
      <c r="E142">
        <v>17.936342499999999</v>
      </c>
      <c r="F142">
        <v>24</v>
      </c>
      <c r="G142">
        <v>33.5</v>
      </c>
      <c r="H142">
        <v>55</v>
      </c>
      <c r="I142">
        <v>99</v>
      </c>
      <c r="J142" t="s">
        <v>14</v>
      </c>
      <c r="K142">
        <v>119.07070969999999</v>
      </c>
      <c r="L142" t="s">
        <v>14</v>
      </c>
      <c r="M142" t="s">
        <v>13</v>
      </c>
      <c r="N142">
        <v>-8.4695010000000008E-3</v>
      </c>
      <c r="O142">
        <v>1.008469501</v>
      </c>
      <c r="Q142">
        <v>0.77574577</v>
      </c>
      <c r="R142">
        <v>0.77574577</v>
      </c>
      <c r="S142">
        <v>0.369402748</v>
      </c>
      <c r="T142">
        <v>0.55410412099999995</v>
      </c>
    </row>
    <row r="143" spans="1:20" x14ac:dyDescent="0.25">
      <c r="A143" s="1">
        <v>40685</v>
      </c>
      <c r="B143">
        <v>22</v>
      </c>
      <c r="C143">
        <v>5</v>
      </c>
      <c r="D143">
        <v>2011</v>
      </c>
      <c r="E143">
        <v>15.02152826</v>
      </c>
      <c r="F143">
        <v>25</v>
      </c>
      <c r="G143">
        <v>32.200000000000003</v>
      </c>
      <c r="H143">
        <v>55</v>
      </c>
      <c r="I143">
        <v>100</v>
      </c>
      <c r="J143" t="s">
        <v>14</v>
      </c>
      <c r="K143">
        <v>102.84576559999999</v>
      </c>
      <c r="L143" t="s">
        <v>14</v>
      </c>
      <c r="M143" t="s">
        <v>13</v>
      </c>
      <c r="N143">
        <v>-9.8187689999999998E-3</v>
      </c>
      <c r="O143">
        <v>1.009818769</v>
      </c>
      <c r="Q143">
        <v>0.77678366799999998</v>
      </c>
      <c r="R143">
        <v>0.77678366799999998</v>
      </c>
      <c r="S143">
        <v>0.36989698500000001</v>
      </c>
      <c r="T143">
        <v>0.55484547699999998</v>
      </c>
    </row>
    <row r="144" spans="1:20" x14ac:dyDescent="0.25">
      <c r="A144" s="1">
        <v>40686</v>
      </c>
      <c r="B144">
        <v>23</v>
      </c>
      <c r="C144">
        <v>5</v>
      </c>
      <c r="D144">
        <v>2011</v>
      </c>
      <c r="E144">
        <v>16.341087290000001</v>
      </c>
      <c r="F144">
        <v>23.5</v>
      </c>
      <c r="G144">
        <v>32</v>
      </c>
      <c r="H144">
        <v>54</v>
      </c>
      <c r="I144">
        <v>96</v>
      </c>
      <c r="J144" t="s">
        <v>14</v>
      </c>
      <c r="K144">
        <v>71.044024590000006</v>
      </c>
      <c r="L144" t="s">
        <v>14</v>
      </c>
      <c r="M144" t="s">
        <v>13</v>
      </c>
      <c r="N144">
        <v>-1.4276735E-2</v>
      </c>
      <c r="O144">
        <v>1.0142767349999999</v>
      </c>
      <c r="Q144">
        <v>0.78021287299999997</v>
      </c>
      <c r="R144">
        <v>0.78021287299999997</v>
      </c>
      <c r="S144">
        <v>0.37152994</v>
      </c>
      <c r="T144">
        <v>0.557294909</v>
      </c>
    </row>
    <row r="145" spans="1:20" x14ac:dyDescent="0.25">
      <c r="A145" s="1">
        <v>40687</v>
      </c>
      <c r="B145">
        <v>24</v>
      </c>
      <c r="C145">
        <v>5</v>
      </c>
      <c r="D145">
        <v>2011</v>
      </c>
      <c r="E145">
        <v>18.841266109999999</v>
      </c>
      <c r="F145">
        <v>23.5</v>
      </c>
      <c r="G145">
        <v>33</v>
      </c>
      <c r="H145">
        <v>50</v>
      </c>
      <c r="I145">
        <v>95</v>
      </c>
      <c r="J145" t="s">
        <v>14</v>
      </c>
      <c r="K145">
        <v>72.345122239999995</v>
      </c>
      <c r="L145" t="s">
        <v>14</v>
      </c>
      <c r="M145" t="s">
        <v>13</v>
      </c>
      <c r="N145">
        <v>-1.4016374999999999E-2</v>
      </c>
      <c r="O145">
        <v>1.014016375</v>
      </c>
      <c r="Q145">
        <v>0.78001259599999995</v>
      </c>
      <c r="R145">
        <v>0.78001259599999995</v>
      </c>
      <c r="S145">
        <v>0.37143457000000002</v>
      </c>
      <c r="T145">
        <v>0.557151854</v>
      </c>
    </row>
    <row r="146" spans="1:20" x14ac:dyDescent="0.25">
      <c r="A146" s="1">
        <v>40688</v>
      </c>
      <c r="B146">
        <v>25</v>
      </c>
      <c r="C146">
        <v>5</v>
      </c>
      <c r="D146">
        <v>2011</v>
      </c>
      <c r="E146">
        <v>12.91052479</v>
      </c>
      <c r="F146">
        <v>24</v>
      </c>
      <c r="G146">
        <v>32</v>
      </c>
      <c r="H146">
        <v>57</v>
      </c>
      <c r="I146">
        <v>99</v>
      </c>
      <c r="J146" t="s">
        <v>14</v>
      </c>
      <c r="K146">
        <v>80.054807150000002</v>
      </c>
      <c r="L146" t="s">
        <v>14</v>
      </c>
      <c r="M146" t="s">
        <v>13</v>
      </c>
      <c r="N146">
        <v>-1.2649452E-2</v>
      </c>
      <c r="O146">
        <v>1.012649452</v>
      </c>
      <c r="Q146">
        <v>0.77896111700000004</v>
      </c>
      <c r="R146">
        <v>0.77896111700000004</v>
      </c>
      <c r="S146">
        <v>0.37093386499999997</v>
      </c>
      <c r="T146">
        <v>0.55640079799999997</v>
      </c>
    </row>
    <row r="147" spans="1:20" x14ac:dyDescent="0.25">
      <c r="A147" s="1">
        <v>40689</v>
      </c>
      <c r="B147">
        <v>26</v>
      </c>
      <c r="C147">
        <v>5</v>
      </c>
      <c r="D147">
        <v>2011</v>
      </c>
      <c r="E147">
        <v>14.684000490000001</v>
      </c>
      <c r="F147">
        <v>21</v>
      </c>
      <c r="G147">
        <v>31</v>
      </c>
      <c r="H147">
        <v>55</v>
      </c>
      <c r="I147">
        <v>98</v>
      </c>
      <c r="J147" t="s">
        <v>14</v>
      </c>
      <c r="K147">
        <v>32.167355090000001</v>
      </c>
      <c r="L147" t="s">
        <v>14</v>
      </c>
      <c r="M147" t="s">
        <v>13</v>
      </c>
      <c r="N147">
        <v>-3.2084853000000003E-2</v>
      </c>
      <c r="O147">
        <v>1.032084853</v>
      </c>
      <c r="Q147">
        <v>0.793911425</v>
      </c>
      <c r="R147">
        <v>0.793911425</v>
      </c>
      <c r="S147">
        <v>0.37805306</v>
      </c>
      <c r="T147">
        <v>0.56707958999999997</v>
      </c>
    </row>
    <row r="148" spans="1:20" x14ac:dyDescent="0.25">
      <c r="A148" s="1">
        <v>40690</v>
      </c>
      <c r="B148">
        <v>27</v>
      </c>
      <c r="C148">
        <v>5</v>
      </c>
      <c r="D148">
        <v>2011</v>
      </c>
      <c r="E148">
        <v>11.27380604</v>
      </c>
      <c r="F148">
        <v>21</v>
      </c>
      <c r="G148">
        <v>31</v>
      </c>
      <c r="H148">
        <v>60</v>
      </c>
      <c r="I148">
        <v>97</v>
      </c>
      <c r="J148" t="s">
        <v>14</v>
      </c>
      <c r="K148">
        <v>39.056571009999999</v>
      </c>
      <c r="L148" t="s">
        <v>14</v>
      </c>
      <c r="M148" t="s">
        <v>13</v>
      </c>
      <c r="N148">
        <v>-2.6276671000000001E-2</v>
      </c>
      <c r="O148">
        <v>1.026276671</v>
      </c>
      <c r="Q148">
        <v>0.789443593</v>
      </c>
      <c r="R148">
        <v>0.789443593</v>
      </c>
      <c r="S148">
        <v>0.37592552099999998</v>
      </c>
      <c r="T148">
        <v>0.56388828099999999</v>
      </c>
    </row>
    <row r="149" spans="1:20" x14ac:dyDescent="0.25">
      <c r="A149" s="1">
        <v>40691</v>
      </c>
      <c r="B149">
        <v>28</v>
      </c>
      <c r="C149">
        <v>5</v>
      </c>
      <c r="D149">
        <v>2011</v>
      </c>
      <c r="E149">
        <v>14.958241810000001</v>
      </c>
      <c r="F149">
        <v>23</v>
      </c>
      <c r="G149">
        <v>32</v>
      </c>
      <c r="H149">
        <v>56</v>
      </c>
      <c r="I149">
        <v>100</v>
      </c>
      <c r="J149" t="s">
        <v>14</v>
      </c>
      <c r="K149">
        <v>75.499735790000003</v>
      </c>
      <c r="L149" t="s">
        <v>14</v>
      </c>
      <c r="M149" t="s">
        <v>13</v>
      </c>
      <c r="N149">
        <v>-1.3422866E-2</v>
      </c>
      <c r="O149">
        <v>1.013422866</v>
      </c>
      <c r="Q149">
        <v>0.77955605100000003</v>
      </c>
      <c r="R149">
        <v>0.77955605100000003</v>
      </c>
      <c r="S149">
        <v>0.37121716700000001</v>
      </c>
      <c r="T149">
        <v>0.55682575099999998</v>
      </c>
    </row>
    <row r="150" spans="1:20" x14ac:dyDescent="0.25">
      <c r="A150" s="1">
        <v>40692</v>
      </c>
      <c r="B150">
        <v>29</v>
      </c>
      <c r="C150">
        <v>5</v>
      </c>
      <c r="D150">
        <v>2011</v>
      </c>
      <c r="E150">
        <v>19.278451870000001</v>
      </c>
      <c r="F150">
        <v>22.5</v>
      </c>
      <c r="G150">
        <v>32.5</v>
      </c>
      <c r="H150">
        <v>52</v>
      </c>
      <c r="I150">
        <v>100</v>
      </c>
      <c r="J150" t="s">
        <v>14</v>
      </c>
      <c r="K150">
        <v>73.453160490000002</v>
      </c>
      <c r="L150" t="s">
        <v>14</v>
      </c>
      <c r="M150" t="s">
        <v>13</v>
      </c>
      <c r="N150">
        <v>-1.380202E-2</v>
      </c>
      <c r="O150">
        <v>1.01380202</v>
      </c>
      <c r="Q150">
        <v>0.77984770800000003</v>
      </c>
      <c r="R150">
        <v>0.77984770800000003</v>
      </c>
      <c r="S150">
        <v>0.37135605100000002</v>
      </c>
      <c r="T150">
        <v>0.55703407699999996</v>
      </c>
    </row>
    <row r="151" spans="1:20" x14ac:dyDescent="0.25">
      <c r="A151" s="1">
        <v>40693</v>
      </c>
      <c r="B151">
        <v>30</v>
      </c>
      <c r="C151">
        <v>5</v>
      </c>
      <c r="D151">
        <v>2011</v>
      </c>
      <c r="E151">
        <v>10.067726179999999</v>
      </c>
      <c r="F151">
        <v>21.5</v>
      </c>
      <c r="G151">
        <v>28</v>
      </c>
      <c r="H151">
        <v>75</v>
      </c>
      <c r="I151">
        <v>100</v>
      </c>
      <c r="J151" t="s">
        <v>14</v>
      </c>
      <c r="K151">
        <v>50.176418720000001</v>
      </c>
      <c r="L151" t="s">
        <v>14</v>
      </c>
      <c r="M151" t="s">
        <v>13</v>
      </c>
      <c r="N151">
        <v>-2.0334950000000001E-2</v>
      </c>
      <c r="O151">
        <v>1.0203349500000001</v>
      </c>
      <c r="Q151">
        <v>0.78487303799999997</v>
      </c>
      <c r="R151">
        <v>0.78487303799999997</v>
      </c>
      <c r="S151">
        <v>0.37374906600000002</v>
      </c>
      <c r="T151">
        <v>0.56062359900000003</v>
      </c>
    </row>
    <row r="152" spans="1:20" x14ac:dyDescent="0.25">
      <c r="A152" s="1">
        <v>40694</v>
      </c>
      <c r="B152">
        <v>31</v>
      </c>
      <c r="C152">
        <v>5</v>
      </c>
      <c r="D152">
        <v>2011</v>
      </c>
      <c r="E152">
        <v>14.521056039999999</v>
      </c>
      <c r="F152">
        <v>22</v>
      </c>
      <c r="G152">
        <v>31</v>
      </c>
      <c r="H152">
        <v>59</v>
      </c>
      <c r="I152">
        <v>95</v>
      </c>
      <c r="J152" t="s">
        <v>14</v>
      </c>
      <c r="K152">
        <v>50.484788279999997</v>
      </c>
      <c r="L152" t="s">
        <v>14</v>
      </c>
      <c r="M152" t="s">
        <v>13</v>
      </c>
      <c r="N152">
        <v>-2.0208230000000001E-2</v>
      </c>
      <c r="O152">
        <v>1.0202082299999999</v>
      </c>
      <c r="Q152">
        <v>0.78477556199999998</v>
      </c>
      <c r="R152">
        <v>0.78477556199999998</v>
      </c>
      <c r="S152">
        <v>0.37370264800000003</v>
      </c>
      <c r="T152">
        <v>0.56055397299999998</v>
      </c>
    </row>
    <row r="153" spans="1:20" x14ac:dyDescent="0.25">
      <c r="A153" s="1">
        <v>40695</v>
      </c>
      <c r="B153">
        <v>1</v>
      </c>
      <c r="C153">
        <v>6</v>
      </c>
      <c r="D153">
        <v>2011</v>
      </c>
      <c r="E153">
        <v>13.96020708</v>
      </c>
      <c r="F153">
        <v>22</v>
      </c>
      <c r="G153">
        <v>30.5</v>
      </c>
      <c r="H153">
        <v>61</v>
      </c>
      <c r="I153">
        <v>95</v>
      </c>
      <c r="J153" t="s">
        <v>14</v>
      </c>
      <c r="K153">
        <v>49.836299250000003</v>
      </c>
      <c r="L153" t="s">
        <v>14</v>
      </c>
      <c r="M153" t="s">
        <v>13</v>
      </c>
      <c r="N153">
        <v>-2.0476571999999998E-2</v>
      </c>
      <c r="O153">
        <v>1.020476572</v>
      </c>
      <c r="Q153">
        <v>0.78498197800000002</v>
      </c>
      <c r="R153">
        <v>0.78498197800000002</v>
      </c>
      <c r="S153">
        <v>0.37380094200000002</v>
      </c>
      <c r="T153">
        <v>0.56070141299999998</v>
      </c>
    </row>
    <row r="154" spans="1:20" x14ac:dyDescent="0.25">
      <c r="A154" s="1">
        <v>40696</v>
      </c>
      <c r="B154">
        <v>2</v>
      </c>
      <c r="C154">
        <v>6</v>
      </c>
      <c r="D154">
        <v>2011</v>
      </c>
      <c r="E154">
        <v>18.068734859999999</v>
      </c>
      <c r="F154">
        <v>23.5</v>
      </c>
      <c r="G154">
        <v>33</v>
      </c>
      <c r="H154">
        <v>53</v>
      </c>
      <c r="I154">
        <v>96</v>
      </c>
      <c r="J154" t="s">
        <v>14</v>
      </c>
      <c r="K154">
        <v>86.555185320000007</v>
      </c>
      <c r="L154" t="s">
        <v>14</v>
      </c>
      <c r="M154" t="s">
        <v>13</v>
      </c>
      <c r="N154">
        <v>-1.1688362000000001E-2</v>
      </c>
      <c r="O154">
        <v>1.0116883619999999</v>
      </c>
      <c r="Q154">
        <v>0.77822181700000004</v>
      </c>
      <c r="R154">
        <v>0.77822181700000004</v>
      </c>
      <c r="S154">
        <v>0.37058181800000001</v>
      </c>
      <c r="T154">
        <v>0.55587272600000004</v>
      </c>
    </row>
    <row r="155" spans="1:20" x14ac:dyDescent="0.25">
      <c r="A155" s="1">
        <v>40697</v>
      </c>
      <c r="B155">
        <v>3</v>
      </c>
      <c r="C155">
        <v>6</v>
      </c>
      <c r="D155">
        <v>2011</v>
      </c>
      <c r="E155">
        <v>15.80642583</v>
      </c>
      <c r="F155">
        <v>24</v>
      </c>
      <c r="G155">
        <v>33</v>
      </c>
      <c r="H155">
        <v>58</v>
      </c>
      <c r="I155">
        <v>96</v>
      </c>
      <c r="J155" t="s">
        <v>14</v>
      </c>
      <c r="K155">
        <v>104.9237553</v>
      </c>
      <c r="L155" t="s">
        <v>14</v>
      </c>
      <c r="M155" t="s">
        <v>13</v>
      </c>
      <c r="N155">
        <v>-9.622439E-3</v>
      </c>
      <c r="O155">
        <v>1.0096224389999999</v>
      </c>
      <c r="Q155">
        <v>0.77663264499999995</v>
      </c>
      <c r="R155">
        <v>0.77663264499999995</v>
      </c>
      <c r="S155">
        <v>0.36982506900000001</v>
      </c>
      <c r="T155">
        <v>0.55473760400000005</v>
      </c>
    </row>
    <row r="156" spans="1:20" x14ac:dyDescent="0.25">
      <c r="A156" s="1">
        <v>40698</v>
      </c>
      <c r="B156">
        <v>4</v>
      </c>
      <c r="C156">
        <v>6</v>
      </c>
      <c r="D156">
        <v>2011</v>
      </c>
      <c r="E156">
        <v>11.863024790000001</v>
      </c>
      <c r="F156">
        <v>24.2</v>
      </c>
      <c r="G156">
        <v>31.5</v>
      </c>
      <c r="H156">
        <v>62</v>
      </c>
      <c r="I156">
        <v>100</v>
      </c>
      <c r="J156" t="s">
        <v>14</v>
      </c>
      <c r="K156">
        <v>87.896912510000007</v>
      </c>
      <c r="L156" t="s">
        <v>14</v>
      </c>
      <c r="M156" t="s">
        <v>13</v>
      </c>
      <c r="N156">
        <v>-1.1507889E-2</v>
      </c>
      <c r="O156">
        <v>1.011507889</v>
      </c>
      <c r="Q156">
        <v>0.77808299199999997</v>
      </c>
      <c r="R156">
        <v>0.77808299199999997</v>
      </c>
      <c r="S156">
        <v>0.37051571</v>
      </c>
      <c r="T156">
        <v>0.55577356499999997</v>
      </c>
    </row>
    <row r="157" spans="1:20" x14ac:dyDescent="0.25">
      <c r="A157" s="1">
        <v>40699</v>
      </c>
      <c r="B157">
        <v>5</v>
      </c>
      <c r="C157">
        <v>6</v>
      </c>
      <c r="D157">
        <v>2011</v>
      </c>
      <c r="E157">
        <v>17.189998750000001</v>
      </c>
      <c r="F157">
        <v>21.5</v>
      </c>
      <c r="G157">
        <v>30.5</v>
      </c>
      <c r="H157">
        <v>58</v>
      </c>
      <c r="I157">
        <v>100</v>
      </c>
      <c r="J157" t="s">
        <v>14</v>
      </c>
      <c r="K157">
        <v>51.371666249999997</v>
      </c>
      <c r="L157" t="s">
        <v>14</v>
      </c>
      <c r="M157" t="s">
        <v>13</v>
      </c>
      <c r="N157">
        <v>-1.9852430000000001E-2</v>
      </c>
      <c r="O157">
        <v>1.01985243</v>
      </c>
      <c r="Q157">
        <v>0.78450186899999996</v>
      </c>
      <c r="R157">
        <v>0.78450186899999996</v>
      </c>
      <c r="S157">
        <v>0.37357231899999999</v>
      </c>
      <c r="T157">
        <v>0.56035847800000005</v>
      </c>
    </row>
    <row r="158" spans="1:20" x14ac:dyDescent="0.25">
      <c r="A158" s="1">
        <v>40700</v>
      </c>
      <c r="B158">
        <v>6</v>
      </c>
      <c r="C158">
        <v>6</v>
      </c>
      <c r="D158">
        <v>2011</v>
      </c>
      <c r="E158">
        <v>19.533052569999999</v>
      </c>
      <c r="F158">
        <v>21.5</v>
      </c>
      <c r="G158">
        <v>32.5</v>
      </c>
      <c r="H158">
        <v>54</v>
      </c>
      <c r="I158">
        <v>97</v>
      </c>
      <c r="J158" t="s">
        <v>14</v>
      </c>
      <c r="K158">
        <v>60.125113919999997</v>
      </c>
      <c r="L158" t="s">
        <v>14</v>
      </c>
      <c r="M158" t="s">
        <v>13</v>
      </c>
      <c r="N158">
        <v>-1.6913286999999999E-2</v>
      </c>
      <c r="O158">
        <v>1.0169132869999999</v>
      </c>
      <c r="Q158">
        <v>0.78224099000000002</v>
      </c>
      <c r="R158">
        <v>0.78224099000000002</v>
      </c>
      <c r="S158">
        <v>0.37249570999999998</v>
      </c>
      <c r="T158">
        <v>0.55874356400000003</v>
      </c>
    </row>
    <row r="159" spans="1:20" x14ac:dyDescent="0.25">
      <c r="A159" s="1">
        <v>40701</v>
      </c>
      <c r="B159">
        <v>7</v>
      </c>
      <c r="C159">
        <v>6</v>
      </c>
      <c r="D159">
        <v>2011</v>
      </c>
      <c r="E159">
        <v>11.518950139999999</v>
      </c>
      <c r="F159">
        <v>22.5</v>
      </c>
      <c r="G159">
        <v>31</v>
      </c>
      <c r="H159">
        <v>63</v>
      </c>
      <c r="I159">
        <v>95</v>
      </c>
      <c r="J159" t="s">
        <v>14</v>
      </c>
      <c r="K159">
        <v>57.842030940000001</v>
      </c>
      <c r="L159" t="s">
        <v>14</v>
      </c>
      <c r="M159" t="s">
        <v>13</v>
      </c>
      <c r="N159">
        <v>-1.7592615999999998E-2</v>
      </c>
      <c r="O159">
        <v>1.0175926159999999</v>
      </c>
      <c r="Q159">
        <v>0.78276355099999995</v>
      </c>
      <c r="R159">
        <v>0.78276355099999995</v>
      </c>
      <c r="S159">
        <v>0.37274454800000001</v>
      </c>
      <c r="T159">
        <v>0.55911682200000001</v>
      </c>
    </row>
    <row r="160" spans="1:20" x14ac:dyDescent="0.25">
      <c r="A160" s="1">
        <v>40702</v>
      </c>
      <c r="B160">
        <v>8</v>
      </c>
      <c r="C160">
        <v>6</v>
      </c>
      <c r="D160">
        <v>2011</v>
      </c>
      <c r="E160">
        <v>10.86062549</v>
      </c>
      <c r="F160">
        <v>23</v>
      </c>
      <c r="G160">
        <v>30</v>
      </c>
      <c r="H160">
        <v>63</v>
      </c>
      <c r="I160">
        <v>95</v>
      </c>
      <c r="J160" t="s">
        <v>14</v>
      </c>
      <c r="K160">
        <v>50.966839090000001</v>
      </c>
      <c r="L160" t="s">
        <v>14</v>
      </c>
      <c r="M160" t="s">
        <v>13</v>
      </c>
      <c r="N160">
        <v>-2.0013273000000002E-2</v>
      </c>
      <c r="O160">
        <v>1.020013273</v>
      </c>
      <c r="Q160">
        <v>0.78462559499999995</v>
      </c>
      <c r="R160">
        <v>0.78462559499999995</v>
      </c>
      <c r="S160">
        <v>0.37363123599999998</v>
      </c>
      <c r="T160">
        <v>0.56044685299999997</v>
      </c>
    </row>
    <row r="161" spans="1:20" x14ac:dyDescent="0.25">
      <c r="A161" s="1">
        <v>40703</v>
      </c>
      <c r="B161">
        <v>9</v>
      </c>
      <c r="C161">
        <v>6</v>
      </c>
      <c r="D161">
        <v>2011</v>
      </c>
      <c r="E161">
        <v>13.257509170000001</v>
      </c>
      <c r="F161">
        <v>23</v>
      </c>
      <c r="G161">
        <v>29.5</v>
      </c>
      <c r="H161">
        <v>67</v>
      </c>
      <c r="I161">
        <v>98</v>
      </c>
      <c r="J161" t="s">
        <v>14</v>
      </c>
      <c r="K161">
        <v>70.427520909999998</v>
      </c>
      <c r="L161" t="s">
        <v>14</v>
      </c>
      <c r="M161" t="s">
        <v>13</v>
      </c>
      <c r="N161">
        <v>-1.440351E-2</v>
      </c>
      <c r="O161">
        <v>1.01440351</v>
      </c>
      <c r="Q161">
        <v>0.78031039199999996</v>
      </c>
      <c r="R161">
        <v>0.78031039199999996</v>
      </c>
      <c r="S161">
        <v>0.37157637700000001</v>
      </c>
      <c r="T161">
        <v>0.55736456599999995</v>
      </c>
    </row>
    <row r="162" spans="1:20" x14ac:dyDescent="0.25">
      <c r="A162" s="1">
        <v>40704</v>
      </c>
      <c r="B162">
        <v>10</v>
      </c>
      <c r="C162">
        <v>6</v>
      </c>
      <c r="D162">
        <v>2011</v>
      </c>
      <c r="E162">
        <v>17.91233729</v>
      </c>
      <c r="F162">
        <v>22</v>
      </c>
      <c r="G162">
        <v>31.5</v>
      </c>
      <c r="H162">
        <v>51</v>
      </c>
      <c r="I162">
        <v>98</v>
      </c>
      <c r="J162" t="s">
        <v>14</v>
      </c>
      <c r="K162">
        <v>39.990461779999997</v>
      </c>
      <c r="L162" t="s">
        <v>14</v>
      </c>
      <c r="M162" t="s">
        <v>13</v>
      </c>
      <c r="N162">
        <v>-2.5647297999999999E-2</v>
      </c>
      <c r="O162">
        <v>1.025647298</v>
      </c>
      <c r="Q162">
        <v>0.78895945999999995</v>
      </c>
      <c r="R162">
        <v>0.78895945999999995</v>
      </c>
      <c r="S162">
        <v>0.37569498099999998</v>
      </c>
      <c r="T162">
        <v>0.56354247099999999</v>
      </c>
    </row>
    <row r="163" spans="1:20" x14ac:dyDescent="0.25">
      <c r="A163" s="1">
        <v>40705</v>
      </c>
      <c r="B163">
        <v>11</v>
      </c>
      <c r="C163">
        <v>6</v>
      </c>
      <c r="D163">
        <v>2011</v>
      </c>
      <c r="E163">
        <v>17.622819929999999</v>
      </c>
      <c r="F163">
        <v>21.5</v>
      </c>
      <c r="G163">
        <v>30</v>
      </c>
      <c r="H163">
        <v>60</v>
      </c>
      <c r="I163">
        <v>99</v>
      </c>
      <c r="J163" t="s">
        <v>14</v>
      </c>
      <c r="K163">
        <v>51.13206718</v>
      </c>
      <c r="L163" t="s">
        <v>14</v>
      </c>
      <c r="M163" t="s">
        <v>13</v>
      </c>
      <c r="N163">
        <v>-1.9947311999999998E-2</v>
      </c>
      <c r="O163">
        <v>1.019947312</v>
      </c>
      <c r="Q163">
        <v>0.78457485500000002</v>
      </c>
      <c r="R163">
        <v>0.78457485500000002</v>
      </c>
      <c r="S163">
        <v>0.37360707399999998</v>
      </c>
      <c r="T163">
        <v>0.560410611</v>
      </c>
    </row>
    <row r="164" spans="1:20" x14ac:dyDescent="0.25">
      <c r="A164" s="1">
        <v>40706</v>
      </c>
      <c r="B164">
        <v>12</v>
      </c>
      <c r="C164">
        <v>6</v>
      </c>
      <c r="D164">
        <v>2011</v>
      </c>
      <c r="E164">
        <v>16.374549099999999</v>
      </c>
      <c r="F164">
        <v>23.5</v>
      </c>
      <c r="G164">
        <v>31.5</v>
      </c>
      <c r="H164">
        <v>57</v>
      </c>
      <c r="I164">
        <v>100</v>
      </c>
      <c r="J164" t="s">
        <v>14</v>
      </c>
      <c r="K164">
        <v>86.099870240000001</v>
      </c>
      <c r="L164" t="s">
        <v>14</v>
      </c>
      <c r="M164" t="s">
        <v>13</v>
      </c>
      <c r="N164">
        <v>-1.1750899E-2</v>
      </c>
      <c r="O164">
        <v>1.0117508989999999</v>
      </c>
      <c r="Q164">
        <v>0.778269922</v>
      </c>
      <c r="R164">
        <v>0.778269922</v>
      </c>
      <c r="S164">
        <v>0.37060472500000002</v>
      </c>
      <c r="T164">
        <v>0.55590708700000002</v>
      </c>
    </row>
    <row r="165" spans="1:20" x14ac:dyDescent="0.25">
      <c r="A165" s="1">
        <v>40707</v>
      </c>
      <c r="B165">
        <v>13</v>
      </c>
      <c r="C165">
        <v>6</v>
      </c>
      <c r="D165">
        <v>2011</v>
      </c>
      <c r="E165">
        <v>17.849778260000001</v>
      </c>
      <c r="F165">
        <v>22.5</v>
      </c>
      <c r="G165">
        <v>31.5</v>
      </c>
      <c r="H165">
        <v>50</v>
      </c>
      <c r="I165">
        <v>98</v>
      </c>
      <c r="J165" t="s">
        <v>14</v>
      </c>
      <c r="K165">
        <v>42.999296039999997</v>
      </c>
      <c r="L165" t="s">
        <v>14</v>
      </c>
      <c r="M165" t="s">
        <v>13</v>
      </c>
      <c r="N165">
        <v>-2.3809923E-2</v>
      </c>
      <c r="O165">
        <v>1.023809923</v>
      </c>
      <c r="Q165">
        <v>0.78754609499999995</v>
      </c>
      <c r="R165">
        <v>0.78754609499999995</v>
      </c>
      <c r="S165">
        <v>0.37502194999999999</v>
      </c>
      <c r="T165">
        <v>0.56253292499999996</v>
      </c>
    </row>
    <row r="166" spans="1:20" x14ac:dyDescent="0.25">
      <c r="A166" s="1">
        <v>40708</v>
      </c>
      <c r="B166">
        <v>14</v>
      </c>
      <c r="C166">
        <v>6</v>
      </c>
      <c r="D166">
        <v>2011</v>
      </c>
      <c r="E166">
        <v>13.78780604</v>
      </c>
      <c r="F166">
        <v>23</v>
      </c>
      <c r="G166">
        <v>31.5</v>
      </c>
      <c r="H166">
        <v>56</v>
      </c>
      <c r="I166">
        <v>95</v>
      </c>
      <c r="J166" t="s">
        <v>14</v>
      </c>
      <c r="K166">
        <v>55.575525589999998</v>
      </c>
      <c r="L166" t="s">
        <v>14</v>
      </c>
      <c r="M166" t="s">
        <v>13</v>
      </c>
      <c r="N166">
        <v>-1.8323231999999998E-2</v>
      </c>
      <c r="O166">
        <v>1.018323232</v>
      </c>
      <c r="Q166">
        <v>0.783325563</v>
      </c>
      <c r="R166">
        <v>0.783325563</v>
      </c>
      <c r="S166">
        <v>0.373012173</v>
      </c>
      <c r="T166">
        <v>0.55951825899999996</v>
      </c>
    </row>
    <row r="167" spans="1:20" x14ac:dyDescent="0.25">
      <c r="A167" s="1">
        <v>40709</v>
      </c>
      <c r="B167">
        <v>15</v>
      </c>
      <c r="C167">
        <v>6</v>
      </c>
      <c r="D167">
        <v>2011</v>
      </c>
      <c r="E167">
        <v>15.282675830000001</v>
      </c>
      <c r="F167">
        <v>23.5</v>
      </c>
      <c r="G167">
        <v>31</v>
      </c>
      <c r="H167">
        <v>62</v>
      </c>
      <c r="I167">
        <v>100</v>
      </c>
      <c r="J167" t="s">
        <v>14</v>
      </c>
      <c r="K167">
        <v>92.675568799999994</v>
      </c>
      <c r="L167" t="s">
        <v>14</v>
      </c>
      <c r="M167" t="s">
        <v>13</v>
      </c>
      <c r="N167">
        <v>-1.0908032E-2</v>
      </c>
      <c r="O167">
        <v>1.0109080319999999</v>
      </c>
      <c r="Q167">
        <v>0.77762156299999996</v>
      </c>
      <c r="R167">
        <v>0.77762156299999996</v>
      </c>
      <c r="S167">
        <v>0.37029598200000002</v>
      </c>
      <c r="T167">
        <v>0.55544397400000001</v>
      </c>
    </row>
    <row r="168" spans="1:20" x14ac:dyDescent="0.25">
      <c r="A168" s="1">
        <v>40710</v>
      </c>
      <c r="B168">
        <v>16</v>
      </c>
      <c r="C168">
        <v>6</v>
      </c>
      <c r="D168">
        <v>2011</v>
      </c>
      <c r="E168">
        <v>15.95627653</v>
      </c>
      <c r="F168">
        <v>22</v>
      </c>
      <c r="G168">
        <v>30</v>
      </c>
      <c r="H168">
        <v>61</v>
      </c>
      <c r="I168">
        <v>95</v>
      </c>
      <c r="J168" t="s">
        <v>14</v>
      </c>
      <c r="K168">
        <v>48.911625700000002</v>
      </c>
      <c r="L168" t="s">
        <v>14</v>
      </c>
      <c r="M168" t="s">
        <v>13</v>
      </c>
      <c r="N168">
        <v>-2.0871760999999999E-2</v>
      </c>
      <c r="O168">
        <v>1.020871761</v>
      </c>
      <c r="Q168">
        <v>0.78528597</v>
      </c>
      <c r="R168">
        <v>0.78528597</v>
      </c>
      <c r="S168">
        <v>0.37394569999999999</v>
      </c>
      <c r="T168">
        <v>0.56091855000000002</v>
      </c>
    </row>
    <row r="169" spans="1:20" x14ac:dyDescent="0.25">
      <c r="A169" s="1">
        <v>40711</v>
      </c>
      <c r="B169">
        <v>17</v>
      </c>
      <c r="C169">
        <v>6</v>
      </c>
      <c r="D169">
        <v>2011</v>
      </c>
      <c r="E169">
        <v>14.835306040000001</v>
      </c>
      <c r="F169">
        <v>23.5</v>
      </c>
      <c r="G169">
        <v>30.5</v>
      </c>
      <c r="H169">
        <v>66</v>
      </c>
      <c r="I169">
        <v>97</v>
      </c>
      <c r="J169" t="s">
        <v>14</v>
      </c>
      <c r="K169">
        <v>90.81727017</v>
      </c>
      <c r="L169" t="s">
        <v>14</v>
      </c>
      <c r="M169" t="s">
        <v>13</v>
      </c>
      <c r="N169">
        <v>-1.1133716E-2</v>
      </c>
      <c r="O169">
        <v>1.011133716</v>
      </c>
      <c r="Q169">
        <v>0.77779516599999998</v>
      </c>
      <c r="R169">
        <v>0.77779516599999998</v>
      </c>
      <c r="S169">
        <v>0.370378651</v>
      </c>
      <c r="T169">
        <v>0.55556797599999996</v>
      </c>
    </row>
    <row r="170" spans="1:20" x14ac:dyDescent="0.25">
      <c r="A170" s="1">
        <v>40712</v>
      </c>
      <c r="B170">
        <v>18</v>
      </c>
      <c r="C170">
        <v>6</v>
      </c>
      <c r="D170">
        <v>2011</v>
      </c>
      <c r="E170">
        <v>12.65228694</v>
      </c>
      <c r="F170">
        <v>22</v>
      </c>
      <c r="G170">
        <v>29</v>
      </c>
      <c r="H170">
        <v>58</v>
      </c>
      <c r="I170">
        <v>100</v>
      </c>
      <c r="J170" t="s">
        <v>14</v>
      </c>
      <c r="K170">
        <v>33.168283860000003</v>
      </c>
      <c r="L170" t="s">
        <v>14</v>
      </c>
      <c r="M170" t="s">
        <v>13</v>
      </c>
      <c r="N170">
        <v>-3.1086519999999999E-2</v>
      </c>
      <c r="O170">
        <v>1.0310865199999999</v>
      </c>
      <c r="Q170">
        <v>0.79314347699999999</v>
      </c>
      <c r="R170">
        <v>0.79314347699999999</v>
      </c>
      <c r="S170">
        <v>0.37768737000000002</v>
      </c>
      <c r="T170">
        <v>0.56653105500000001</v>
      </c>
    </row>
    <row r="171" spans="1:20" x14ac:dyDescent="0.25">
      <c r="A171" s="1">
        <v>40713</v>
      </c>
      <c r="B171">
        <v>19</v>
      </c>
      <c r="C171">
        <v>6</v>
      </c>
      <c r="D171">
        <v>2011</v>
      </c>
      <c r="E171">
        <v>13.69251264</v>
      </c>
      <c r="F171">
        <v>21</v>
      </c>
      <c r="G171">
        <v>31</v>
      </c>
      <c r="H171">
        <v>60</v>
      </c>
      <c r="I171">
        <v>98</v>
      </c>
      <c r="J171" t="s">
        <v>14</v>
      </c>
      <c r="K171">
        <v>46.169881599999997</v>
      </c>
      <c r="L171" t="s">
        <v>14</v>
      </c>
      <c r="M171" t="s">
        <v>13</v>
      </c>
      <c r="N171">
        <v>-2.2138646000000001E-2</v>
      </c>
      <c r="O171">
        <v>1.0221386459999999</v>
      </c>
      <c r="Q171">
        <v>0.786260497</v>
      </c>
      <c r="R171">
        <v>0.786260497</v>
      </c>
      <c r="S171">
        <v>0.37440975999999998</v>
      </c>
      <c r="T171">
        <v>0.56161464100000003</v>
      </c>
    </row>
    <row r="172" spans="1:20" x14ac:dyDescent="0.25">
      <c r="A172" s="1">
        <v>40714</v>
      </c>
      <c r="B172">
        <v>20</v>
      </c>
      <c r="C172">
        <v>6</v>
      </c>
      <c r="D172">
        <v>2011</v>
      </c>
      <c r="E172">
        <v>14.235903260000001</v>
      </c>
      <c r="F172">
        <v>22.5</v>
      </c>
      <c r="G172">
        <v>31.5</v>
      </c>
      <c r="H172">
        <v>60</v>
      </c>
      <c r="I172">
        <v>95</v>
      </c>
      <c r="J172" t="s">
        <v>14</v>
      </c>
      <c r="K172">
        <v>64.313295920000002</v>
      </c>
      <c r="L172" t="s">
        <v>14</v>
      </c>
      <c r="M172" t="s">
        <v>13</v>
      </c>
      <c r="N172">
        <v>-1.5794471000000001E-2</v>
      </c>
      <c r="O172">
        <v>1.015794471</v>
      </c>
      <c r="Q172">
        <v>0.78138036200000005</v>
      </c>
      <c r="R172">
        <v>0.78138036200000005</v>
      </c>
      <c r="S172">
        <v>0.372085887</v>
      </c>
      <c r="T172">
        <v>0.55812883000000002</v>
      </c>
    </row>
    <row r="173" spans="1:20" x14ac:dyDescent="0.25">
      <c r="A173" s="1">
        <v>40715</v>
      </c>
      <c r="B173">
        <v>21</v>
      </c>
      <c r="C173">
        <v>6</v>
      </c>
      <c r="D173">
        <v>2011</v>
      </c>
      <c r="E173">
        <v>10.87662896</v>
      </c>
      <c r="F173">
        <v>23.5</v>
      </c>
      <c r="G173">
        <v>31</v>
      </c>
      <c r="H173">
        <v>65</v>
      </c>
      <c r="I173">
        <v>100</v>
      </c>
      <c r="J173" t="s">
        <v>14</v>
      </c>
      <c r="K173">
        <v>77.372612410000002</v>
      </c>
      <c r="L173" t="s">
        <v>14</v>
      </c>
      <c r="M173" t="s">
        <v>13</v>
      </c>
      <c r="N173">
        <v>-1.3093699E-2</v>
      </c>
      <c r="O173">
        <v>1.0130936989999999</v>
      </c>
      <c r="Q173">
        <v>0.77930284500000002</v>
      </c>
      <c r="R173">
        <v>0.77930284500000002</v>
      </c>
      <c r="S173">
        <v>0.37109659299999997</v>
      </c>
      <c r="T173">
        <v>0.55664488999999995</v>
      </c>
    </row>
    <row r="174" spans="1:20" x14ac:dyDescent="0.25">
      <c r="A174" s="1">
        <v>40716</v>
      </c>
      <c r="B174">
        <v>22</v>
      </c>
      <c r="C174">
        <v>6</v>
      </c>
      <c r="D174">
        <v>2011</v>
      </c>
      <c r="E174">
        <v>9.2951949309999993</v>
      </c>
      <c r="F174">
        <v>23</v>
      </c>
      <c r="G174">
        <v>27.5</v>
      </c>
      <c r="H174">
        <v>78</v>
      </c>
      <c r="I174">
        <v>96</v>
      </c>
      <c r="J174" t="s">
        <v>14</v>
      </c>
      <c r="K174">
        <v>54.95259385</v>
      </c>
      <c r="L174" t="s">
        <v>14</v>
      </c>
      <c r="M174" t="s">
        <v>13</v>
      </c>
      <c r="N174">
        <v>-1.8534789999999999E-2</v>
      </c>
      <c r="O174">
        <v>1.0185347899999999</v>
      </c>
      <c r="Q174">
        <v>0.78348830000000003</v>
      </c>
      <c r="R174">
        <v>0.78348830000000003</v>
      </c>
      <c r="S174">
        <v>0.37308966700000001</v>
      </c>
      <c r="T174">
        <v>0.55963450000000003</v>
      </c>
    </row>
    <row r="175" spans="1:20" x14ac:dyDescent="0.25">
      <c r="A175" s="1">
        <v>40717</v>
      </c>
      <c r="B175">
        <v>23</v>
      </c>
      <c r="C175">
        <v>6</v>
      </c>
      <c r="D175">
        <v>2011</v>
      </c>
      <c r="E175">
        <v>14.609802569999999</v>
      </c>
      <c r="F175">
        <v>23</v>
      </c>
      <c r="G175">
        <v>30.5</v>
      </c>
      <c r="H175">
        <v>60</v>
      </c>
      <c r="I175">
        <v>96</v>
      </c>
      <c r="J175" t="s">
        <v>14</v>
      </c>
      <c r="K175">
        <v>62.103737639999999</v>
      </c>
      <c r="L175" t="s">
        <v>14</v>
      </c>
      <c r="M175" t="s">
        <v>13</v>
      </c>
      <c r="N175">
        <v>-1.6365610999999999E-2</v>
      </c>
      <c r="O175">
        <v>1.0163656109999999</v>
      </c>
      <c r="Q175">
        <v>0.78181970099999998</v>
      </c>
      <c r="R175">
        <v>0.78181970099999998</v>
      </c>
      <c r="S175">
        <v>0.37229509599999999</v>
      </c>
      <c r="T175">
        <v>0.55844264300000002</v>
      </c>
    </row>
    <row r="176" spans="1:20" x14ac:dyDescent="0.25">
      <c r="A176" s="1">
        <v>40718</v>
      </c>
      <c r="B176">
        <v>24</v>
      </c>
      <c r="C176">
        <v>6</v>
      </c>
      <c r="D176">
        <v>2011</v>
      </c>
      <c r="E176">
        <v>10.41325569</v>
      </c>
      <c r="F176">
        <v>23.5</v>
      </c>
      <c r="G176">
        <v>28</v>
      </c>
      <c r="H176">
        <v>68</v>
      </c>
      <c r="I176">
        <v>99</v>
      </c>
      <c r="J176" t="s">
        <v>14</v>
      </c>
      <c r="K176">
        <v>53.901861099999998</v>
      </c>
      <c r="L176" t="s">
        <v>14</v>
      </c>
      <c r="M176" t="s">
        <v>13</v>
      </c>
      <c r="N176">
        <v>-1.8902927E-2</v>
      </c>
      <c r="O176">
        <v>1.0189029270000001</v>
      </c>
      <c r="Q176">
        <v>0.78377148200000002</v>
      </c>
      <c r="R176">
        <v>0.78377148200000002</v>
      </c>
      <c r="S176">
        <v>0.37322451499999998</v>
      </c>
      <c r="T176">
        <v>0.55983677300000001</v>
      </c>
    </row>
    <row r="177" spans="1:20" x14ac:dyDescent="0.25">
      <c r="A177" s="1">
        <v>40719</v>
      </c>
      <c r="B177">
        <v>25</v>
      </c>
      <c r="C177">
        <v>6</v>
      </c>
      <c r="D177">
        <v>2011</v>
      </c>
      <c r="E177">
        <v>11.74008903</v>
      </c>
      <c r="F177">
        <v>21.5</v>
      </c>
      <c r="G177">
        <v>30</v>
      </c>
      <c r="H177">
        <v>63</v>
      </c>
      <c r="I177">
        <v>95</v>
      </c>
      <c r="J177" t="s">
        <v>14</v>
      </c>
      <c r="K177">
        <v>40.07469116</v>
      </c>
      <c r="L177" t="s">
        <v>14</v>
      </c>
      <c r="M177" t="s">
        <v>13</v>
      </c>
      <c r="N177">
        <v>-2.5592013E-2</v>
      </c>
      <c r="O177">
        <v>1.025592013</v>
      </c>
      <c r="Q177">
        <v>0.78891693299999999</v>
      </c>
      <c r="R177">
        <v>0.78891693299999999</v>
      </c>
      <c r="S177">
        <v>0.37567473000000001</v>
      </c>
      <c r="T177">
        <v>0.56351209499999999</v>
      </c>
    </row>
    <row r="178" spans="1:20" x14ac:dyDescent="0.25">
      <c r="A178" s="1">
        <v>40720</v>
      </c>
      <c r="B178">
        <v>26</v>
      </c>
      <c r="C178">
        <v>6</v>
      </c>
      <c r="D178">
        <v>2011</v>
      </c>
      <c r="E178">
        <v>13.25387201</v>
      </c>
      <c r="F178">
        <v>22</v>
      </c>
      <c r="G178">
        <v>30.6</v>
      </c>
      <c r="H178">
        <v>66</v>
      </c>
      <c r="I178">
        <v>99</v>
      </c>
      <c r="J178" t="s">
        <v>14</v>
      </c>
      <c r="K178">
        <v>70.491188350000002</v>
      </c>
      <c r="L178" t="s">
        <v>14</v>
      </c>
      <c r="M178" t="s">
        <v>13</v>
      </c>
      <c r="N178">
        <v>-1.4390314E-2</v>
      </c>
      <c r="O178">
        <v>1.0143903139999999</v>
      </c>
      <c r="Q178">
        <v>0.78030024200000003</v>
      </c>
      <c r="R178">
        <v>0.78030024200000003</v>
      </c>
      <c r="S178">
        <v>0.37157154399999998</v>
      </c>
      <c r="T178">
        <v>0.55735731499999996</v>
      </c>
    </row>
    <row r="179" spans="1:20" x14ac:dyDescent="0.25">
      <c r="A179" s="1">
        <v>40721</v>
      </c>
      <c r="B179">
        <v>27</v>
      </c>
      <c r="C179">
        <v>6</v>
      </c>
      <c r="D179">
        <v>2011</v>
      </c>
      <c r="E179">
        <v>18.42663069</v>
      </c>
      <c r="F179">
        <v>21</v>
      </c>
      <c r="G179">
        <v>30</v>
      </c>
      <c r="H179">
        <v>63</v>
      </c>
      <c r="I179">
        <v>95</v>
      </c>
      <c r="J179" t="s">
        <v>14</v>
      </c>
      <c r="K179">
        <v>48.300389840000001</v>
      </c>
      <c r="L179" t="s">
        <v>14</v>
      </c>
      <c r="M179" t="s">
        <v>13</v>
      </c>
      <c r="N179">
        <v>-2.1141475E-2</v>
      </c>
      <c r="O179">
        <v>1.0211414750000001</v>
      </c>
      <c r="Q179">
        <v>0.78549344200000004</v>
      </c>
      <c r="R179">
        <v>0.78549344200000004</v>
      </c>
      <c r="S179">
        <v>0.374044496</v>
      </c>
      <c r="T179">
        <v>0.56106674499999998</v>
      </c>
    </row>
    <row r="180" spans="1:20" x14ac:dyDescent="0.25">
      <c r="A180" s="1">
        <v>40722</v>
      </c>
      <c r="B180">
        <v>28</v>
      </c>
      <c r="C180">
        <v>6</v>
      </c>
      <c r="D180">
        <v>2011</v>
      </c>
      <c r="E180">
        <v>12.361314719999999</v>
      </c>
      <c r="F180">
        <v>21</v>
      </c>
      <c r="G180">
        <v>30</v>
      </c>
      <c r="H180">
        <v>65</v>
      </c>
      <c r="I180">
        <v>94</v>
      </c>
      <c r="J180" t="s">
        <v>14</v>
      </c>
      <c r="K180">
        <v>40.551998689999998</v>
      </c>
      <c r="L180" t="s">
        <v>14</v>
      </c>
      <c r="M180" t="s">
        <v>13</v>
      </c>
      <c r="N180">
        <v>-2.5283172E-2</v>
      </c>
      <c r="O180">
        <v>1.025283172</v>
      </c>
      <c r="Q180">
        <v>0.78867936299999997</v>
      </c>
      <c r="R180">
        <v>0.78867936299999997</v>
      </c>
      <c r="S180">
        <v>0.37556160100000002</v>
      </c>
      <c r="T180">
        <v>0.56334240199999996</v>
      </c>
    </row>
    <row r="181" spans="1:20" x14ac:dyDescent="0.25">
      <c r="A181" s="1">
        <v>40723</v>
      </c>
      <c r="B181">
        <v>29</v>
      </c>
      <c r="C181">
        <v>6</v>
      </c>
      <c r="D181">
        <v>2011</v>
      </c>
      <c r="E181">
        <v>11.81574181</v>
      </c>
      <c r="F181">
        <v>22.5</v>
      </c>
      <c r="G181">
        <v>28</v>
      </c>
      <c r="H181">
        <v>69</v>
      </c>
      <c r="I181">
        <v>94</v>
      </c>
      <c r="J181" t="s">
        <v>14</v>
      </c>
      <c r="K181">
        <v>43.560332760000001</v>
      </c>
      <c r="L181" t="s">
        <v>14</v>
      </c>
      <c r="M181" t="s">
        <v>13</v>
      </c>
      <c r="N181">
        <v>-2.3496057000000001E-2</v>
      </c>
      <c r="O181">
        <v>1.023496057</v>
      </c>
      <c r="Q181">
        <v>0.78730465900000002</v>
      </c>
      <c r="R181">
        <v>0.78730465900000002</v>
      </c>
      <c r="S181">
        <v>0.37490698099999997</v>
      </c>
      <c r="T181">
        <v>0.56236047099999997</v>
      </c>
    </row>
    <row r="182" spans="1:20" x14ac:dyDescent="0.25">
      <c r="A182" s="1">
        <v>40724</v>
      </c>
      <c r="B182">
        <v>30</v>
      </c>
      <c r="C182">
        <v>6</v>
      </c>
      <c r="D182">
        <v>2011</v>
      </c>
      <c r="E182">
        <v>13.319340759999999</v>
      </c>
      <c r="F182">
        <v>22</v>
      </c>
      <c r="G182">
        <v>30</v>
      </c>
      <c r="H182">
        <v>60</v>
      </c>
      <c r="I182">
        <v>92</v>
      </c>
      <c r="J182" t="s">
        <v>14</v>
      </c>
      <c r="K182">
        <v>35.069769370000003</v>
      </c>
      <c r="L182" t="s">
        <v>14</v>
      </c>
      <c r="M182" t="s">
        <v>13</v>
      </c>
      <c r="N182">
        <v>-2.9351533999999999E-2</v>
      </c>
      <c r="O182">
        <v>1.0293515339999999</v>
      </c>
      <c r="Q182">
        <v>0.79180887200000005</v>
      </c>
      <c r="R182">
        <v>0.79180887200000005</v>
      </c>
      <c r="S182">
        <v>0.37705184400000002</v>
      </c>
      <c r="T182">
        <v>0.56557776599999998</v>
      </c>
    </row>
    <row r="183" spans="1:20" x14ac:dyDescent="0.25">
      <c r="A183" s="1">
        <v>40725</v>
      </c>
      <c r="B183">
        <v>1</v>
      </c>
      <c r="C183">
        <v>7</v>
      </c>
      <c r="D183">
        <v>2011</v>
      </c>
      <c r="E183">
        <v>15.348872009999999</v>
      </c>
      <c r="F183">
        <v>21.5</v>
      </c>
      <c r="G183">
        <v>30</v>
      </c>
      <c r="H183">
        <v>61</v>
      </c>
      <c r="I183">
        <v>92</v>
      </c>
      <c r="J183" t="s">
        <v>14</v>
      </c>
      <c r="K183">
        <v>35.915229750000002</v>
      </c>
      <c r="L183" t="s">
        <v>14</v>
      </c>
      <c r="M183" t="s">
        <v>13</v>
      </c>
      <c r="N183">
        <v>-2.8640796999999999E-2</v>
      </c>
      <c r="O183">
        <v>1.028640797</v>
      </c>
      <c r="Q183">
        <v>0.79126215200000005</v>
      </c>
      <c r="R183">
        <v>0.79126215200000005</v>
      </c>
      <c r="S183">
        <v>0.37679150099999997</v>
      </c>
      <c r="T183">
        <v>0.565187251</v>
      </c>
    </row>
    <row r="184" spans="1:20" x14ac:dyDescent="0.25">
      <c r="A184" s="1">
        <v>40726</v>
      </c>
      <c r="B184">
        <v>2</v>
      </c>
      <c r="C184">
        <v>7</v>
      </c>
      <c r="D184">
        <v>2011</v>
      </c>
      <c r="E184">
        <v>10.283045619999999</v>
      </c>
      <c r="F184">
        <v>23.5</v>
      </c>
      <c r="G184">
        <v>29.5</v>
      </c>
      <c r="H184">
        <v>68</v>
      </c>
      <c r="I184">
        <v>95</v>
      </c>
      <c r="J184" t="s">
        <v>14</v>
      </c>
      <c r="K184">
        <v>59.861612450000003</v>
      </c>
      <c r="L184" t="s">
        <v>14</v>
      </c>
      <c r="M184" t="s">
        <v>13</v>
      </c>
      <c r="N184">
        <v>-1.6989001E-2</v>
      </c>
      <c r="O184">
        <v>1.016989001</v>
      </c>
      <c r="Q184">
        <v>0.78229923199999996</v>
      </c>
      <c r="R184">
        <v>0.78229923199999996</v>
      </c>
      <c r="S184">
        <v>0.37252344399999998</v>
      </c>
      <c r="T184">
        <v>0.55878516499999997</v>
      </c>
    </row>
    <row r="185" spans="1:20" x14ac:dyDescent="0.25">
      <c r="A185" s="1">
        <v>40727</v>
      </c>
      <c r="B185">
        <v>3</v>
      </c>
      <c r="C185">
        <v>7</v>
      </c>
      <c r="D185">
        <v>2011</v>
      </c>
      <c r="E185">
        <v>14.096236599999999</v>
      </c>
      <c r="F185">
        <v>21</v>
      </c>
      <c r="G185">
        <v>27</v>
      </c>
      <c r="H185">
        <v>67</v>
      </c>
      <c r="I185">
        <v>96</v>
      </c>
      <c r="J185" t="s">
        <v>14</v>
      </c>
      <c r="K185">
        <v>21.992783960000001</v>
      </c>
      <c r="L185" t="s">
        <v>14</v>
      </c>
      <c r="M185" t="s">
        <v>13</v>
      </c>
      <c r="N185">
        <v>-4.7635416E-2</v>
      </c>
      <c r="O185">
        <v>1.0476354160000001</v>
      </c>
      <c r="Q185">
        <v>0.80587339700000005</v>
      </c>
      <c r="R185">
        <v>0.44770744299999998</v>
      </c>
      <c r="S185">
        <v>0.44770744299999998</v>
      </c>
      <c r="T185">
        <v>0.67156116399999999</v>
      </c>
    </row>
    <row r="186" spans="1:20" x14ac:dyDescent="0.25">
      <c r="A186" s="1">
        <v>40728</v>
      </c>
      <c r="B186">
        <v>4</v>
      </c>
      <c r="C186">
        <v>7</v>
      </c>
      <c r="D186">
        <v>2011</v>
      </c>
      <c r="E186">
        <v>14.948057779999999</v>
      </c>
      <c r="F186">
        <v>20.5</v>
      </c>
      <c r="G186">
        <v>30</v>
      </c>
      <c r="H186">
        <v>60</v>
      </c>
      <c r="I186">
        <v>90</v>
      </c>
      <c r="J186" t="s">
        <v>14</v>
      </c>
      <c r="K186">
        <v>18.248425480000002</v>
      </c>
      <c r="L186" t="s">
        <v>14</v>
      </c>
      <c r="M186" t="s">
        <v>13</v>
      </c>
      <c r="N186">
        <v>-5.7976305999999998E-2</v>
      </c>
      <c r="O186">
        <v>1.057976306</v>
      </c>
      <c r="Q186">
        <v>0.81382792800000003</v>
      </c>
      <c r="R186">
        <v>0.45212662599999998</v>
      </c>
      <c r="S186">
        <v>0.45212662599999998</v>
      </c>
      <c r="T186">
        <v>0.67818993999999999</v>
      </c>
    </row>
    <row r="187" spans="1:20" x14ac:dyDescent="0.25">
      <c r="A187" s="1">
        <v>40729</v>
      </c>
      <c r="B187">
        <v>5</v>
      </c>
      <c r="C187">
        <v>7</v>
      </c>
      <c r="D187">
        <v>2011</v>
      </c>
      <c r="E187">
        <v>11.86666194</v>
      </c>
      <c r="F187">
        <v>22</v>
      </c>
      <c r="G187">
        <v>30</v>
      </c>
      <c r="H187">
        <v>65</v>
      </c>
      <c r="I187">
        <v>94</v>
      </c>
      <c r="J187" t="s">
        <v>14</v>
      </c>
      <c r="K187">
        <v>48.324554550000002</v>
      </c>
      <c r="L187" t="s">
        <v>14</v>
      </c>
      <c r="M187" t="s">
        <v>13</v>
      </c>
      <c r="N187">
        <v>-2.1130679999999999E-2</v>
      </c>
      <c r="O187">
        <v>1.02113068</v>
      </c>
      <c r="Q187">
        <v>0.78548513799999997</v>
      </c>
      <c r="R187">
        <v>0.78548513799999997</v>
      </c>
      <c r="S187">
        <v>0.37404054199999998</v>
      </c>
      <c r="T187">
        <v>0.56106081299999999</v>
      </c>
    </row>
    <row r="188" spans="1:20" x14ac:dyDescent="0.25">
      <c r="A188" s="1">
        <v>40730</v>
      </c>
      <c r="B188">
        <v>6</v>
      </c>
      <c r="C188">
        <v>7</v>
      </c>
      <c r="D188">
        <v>2011</v>
      </c>
      <c r="E188">
        <v>13.62558903</v>
      </c>
      <c r="F188">
        <v>22</v>
      </c>
      <c r="G188">
        <v>29.5</v>
      </c>
      <c r="H188">
        <v>63</v>
      </c>
      <c r="I188">
        <v>90</v>
      </c>
      <c r="J188" t="s">
        <v>14</v>
      </c>
      <c r="K188">
        <v>35.396290440000001</v>
      </c>
      <c r="L188" t="s">
        <v>14</v>
      </c>
      <c r="M188" t="s">
        <v>13</v>
      </c>
      <c r="N188">
        <v>-2.9072903000000001E-2</v>
      </c>
      <c r="O188">
        <v>1.0290729030000001</v>
      </c>
      <c r="Q188">
        <v>0.79159454100000004</v>
      </c>
      <c r="R188">
        <v>0.79159454100000004</v>
      </c>
      <c r="S188">
        <v>0.37694978099999998</v>
      </c>
      <c r="T188">
        <v>0.56542467200000002</v>
      </c>
    </row>
    <row r="189" spans="1:20" x14ac:dyDescent="0.25">
      <c r="A189" s="1">
        <v>40731</v>
      </c>
      <c r="B189">
        <v>7</v>
      </c>
      <c r="C189">
        <v>7</v>
      </c>
      <c r="D189">
        <v>2011</v>
      </c>
      <c r="E189">
        <v>7.2743928469999997</v>
      </c>
      <c r="F189">
        <v>22.5</v>
      </c>
      <c r="G189">
        <v>28</v>
      </c>
      <c r="H189">
        <v>77</v>
      </c>
      <c r="I189">
        <v>93</v>
      </c>
      <c r="J189" t="s">
        <v>14</v>
      </c>
      <c r="K189">
        <v>41.860459390000003</v>
      </c>
      <c r="L189" t="s">
        <v>14</v>
      </c>
      <c r="M189" t="s">
        <v>13</v>
      </c>
      <c r="N189">
        <v>-2.4473538E-2</v>
      </c>
      <c r="O189">
        <v>1.0244735380000001</v>
      </c>
      <c r="Q189">
        <v>0.78805656800000001</v>
      </c>
      <c r="R189">
        <v>0.78805656800000001</v>
      </c>
      <c r="S189">
        <v>0.375265032</v>
      </c>
      <c r="T189">
        <v>0.56289754800000003</v>
      </c>
    </row>
    <row r="190" spans="1:20" x14ac:dyDescent="0.25">
      <c r="A190" s="1">
        <v>40732</v>
      </c>
      <c r="B190">
        <v>8</v>
      </c>
      <c r="C190">
        <v>7</v>
      </c>
      <c r="D190">
        <v>2011</v>
      </c>
      <c r="E190">
        <v>14.102056040000001</v>
      </c>
      <c r="F190">
        <v>22.2</v>
      </c>
      <c r="G190">
        <v>31</v>
      </c>
      <c r="H190">
        <v>58</v>
      </c>
      <c r="I190">
        <v>90</v>
      </c>
      <c r="J190" t="s">
        <v>14</v>
      </c>
      <c r="K190">
        <v>39.051766069999999</v>
      </c>
      <c r="L190" t="s">
        <v>14</v>
      </c>
      <c r="M190" t="s">
        <v>13</v>
      </c>
      <c r="N190">
        <v>-2.6279989E-2</v>
      </c>
      <c r="O190">
        <v>1.0262799890000001</v>
      </c>
      <c r="Q190">
        <v>0.78944614499999999</v>
      </c>
      <c r="R190">
        <v>0.78944614499999999</v>
      </c>
      <c r="S190">
        <v>0.37592673599999998</v>
      </c>
      <c r="T190">
        <v>0.56389010399999995</v>
      </c>
    </row>
    <row r="191" spans="1:20" x14ac:dyDescent="0.25">
      <c r="A191" s="1">
        <v>40733</v>
      </c>
      <c r="B191">
        <v>9</v>
      </c>
      <c r="C191">
        <v>7</v>
      </c>
      <c r="D191">
        <v>2011</v>
      </c>
      <c r="E191">
        <v>12.629736599999999</v>
      </c>
      <c r="F191">
        <v>23</v>
      </c>
      <c r="G191">
        <v>30</v>
      </c>
      <c r="H191">
        <v>65</v>
      </c>
      <c r="I191">
        <v>97</v>
      </c>
      <c r="J191" t="s">
        <v>14</v>
      </c>
      <c r="K191">
        <v>65.894314039999998</v>
      </c>
      <c r="L191" t="s">
        <v>14</v>
      </c>
      <c r="M191" t="s">
        <v>13</v>
      </c>
      <c r="N191">
        <v>-1.5409671E-2</v>
      </c>
      <c r="O191">
        <v>1.015409671</v>
      </c>
      <c r="Q191">
        <v>0.78108436199999998</v>
      </c>
      <c r="R191">
        <v>0.78108436199999998</v>
      </c>
      <c r="S191">
        <v>0.371944934</v>
      </c>
      <c r="T191">
        <v>0.55791740199999995</v>
      </c>
    </row>
    <row r="192" spans="1:20" x14ac:dyDescent="0.25">
      <c r="A192" s="1">
        <v>40734</v>
      </c>
      <c r="B192">
        <v>10</v>
      </c>
      <c r="C192">
        <v>7</v>
      </c>
      <c r="D192">
        <v>2011</v>
      </c>
      <c r="E192">
        <v>3.8081862499999999</v>
      </c>
      <c r="F192">
        <v>23.5</v>
      </c>
      <c r="G192">
        <v>25.5</v>
      </c>
      <c r="H192">
        <v>83</v>
      </c>
      <c r="I192">
        <v>96</v>
      </c>
      <c r="J192" t="s">
        <v>14</v>
      </c>
      <c r="K192">
        <v>28.937727989999999</v>
      </c>
      <c r="L192" t="s">
        <v>14</v>
      </c>
      <c r="M192" t="s">
        <v>13</v>
      </c>
      <c r="N192">
        <v>-3.5793891000000001E-2</v>
      </c>
      <c r="O192">
        <v>1.035793891</v>
      </c>
      <c r="Q192">
        <v>0.79676453199999997</v>
      </c>
      <c r="R192">
        <v>0.79676453199999997</v>
      </c>
      <c r="S192">
        <v>0.37941168199999997</v>
      </c>
      <c r="T192">
        <v>0.56911752299999996</v>
      </c>
    </row>
    <row r="193" spans="1:20" x14ac:dyDescent="0.25">
      <c r="A193" s="1">
        <v>40735</v>
      </c>
      <c r="B193">
        <v>11</v>
      </c>
      <c r="C193">
        <v>7</v>
      </c>
      <c r="D193">
        <v>2011</v>
      </c>
      <c r="E193">
        <v>9.4224952779999995</v>
      </c>
      <c r="F193">
        <v>21.5</v>
      </c>
      <c r="G193">
        <v>26.5</v>
      </c>
      <c r="H193">
        <v>77</v>
      </c>
      <c r="I193">
        <v>93</v>
      </c>
      <c r="J193" t="s">
        <v>14</v>
      </c>
      <c r="K193">
        <v>31.599169029999999</v>
      </c>
      <c r="L193" t="s">
        <v>14</v>
      </c>
      <c r="M193" t="s">
        <v>13</v>
      </c>
      <c r="N193">
        <v>-3.2680625999999997E-2</v>
      </c>
      <c r="O193">
        <v>1.0326806260000001</v>
      </c>
      <c r="Q193">
        <v>0.79436971199999995</v>
      </c>
      <c r="R193">
        <v>0.79436971199999995</v>
      </c>
      <c r="S193">
        <v>0.37827129199999998</v>
      </c>
      <c r="T193">
        <v>0.567406937</v>
      </c>
    </row>
    <row r="194" spans="1:20" x14ac:dyDescent="0.25">
      <c r="A194" s="1">
        <v>40736</v>
      </c>
      <c r="B194">
        <v>12</v>
      </c>
      <c r="C194">
        <v>7</v>
      </c>
      <c r="D194">
        <v>2011</v>
      </c>
      <c r="E194">
        <v>11.153779999999999</v>
      </c>
      <c r="F194">
        <v>21</v>
      </c>
      <c r="G194">
        <v>28.5</v>
      </c>
      <c r="H194">
        <v>64</v>
      </c>
      <c r="I194">
        <v>91</v>
      </c>
      <c r="J194" t="s">
        <v>14</v>
      </c>
      <c r="K194">
        <v>19.061391759999999</v>
      </c>
      <c r="L194" t="s">
        <v>14</v>
      </c>
      <c r="M194" t="s">
        <v>13</v>
      </c>
      <c r="N194">
        <v>-5.5366719000000002E-2</v>
      </c>
      <c r="O194">
        <v>1.055366719</v>
      </c>
      <c r="Q194">
        <v>0.811820553</v>
      </c>
      <c r="R194">
        <v>0.451011418</v>
      </c>
      <c r="S194">
        <v>0.451011418</v>
      </c>
      <c r="T194">
        <v>0.67651712799999997</v>
      </c>
    </row>
    <row r="195" spans="1:20" x14ac:dyDescent="0.25">
      <c r="A195" s="1">
        <v>40737</v>
      </c>
      <c r="B195">
        <v>13</v>
      </c>
      <c r="C195">
        <v>7</v>
      </c>
      <c r="D195">
        <v>2011</v>
      </c>
      <c r="E195">
        <v>14.38357167</v>
      </c>
      <c r="F195">
        <v>22.5</v>
      </c>
      <c r="G195">
        <v>28.5</v>
      </c>
      <c r="H195">
        <v>62</v>
      </c>
      <c r="I195">
        <v>93</v>
      </c>
      <c r="J195" t="s">
        <v>14</v>
      </c>
      <c r="K195">
        <v>34.433684820000003</v>
      </c>
      <c r="L195" t="s">
        <v>14</v>
      </c>
      <c r="M195" t="s">
        <v>13</v>
      </c>
      <c r="N195">
        <v>-2.9909954999999998E-2</v>
      </c>
      <c r="O195">
        <v>1.0299099549999999</v>
      </c>
      <c r="Q195">
        <v>0.79223842700000002</v>
      </c>
      <c r="R195">
        <v>0.79223842700000002</v>
      </c>
      <c r="S195">
        <v>0.37725639399999999</v>
      </c>
      <c r="T195">
        <v>0.56588459099999999</v>
      </c>
    </row>
    <row r="196" spans="1:20" x14ac:dyDescent="0.25">
      <c r="A196" s="1">
        <v>40738</v>
      </c>
      <c r="B196">
        <v>14</v>
      </c>
      <c r="C196">
        <v>7</v>
      </c>
      <c r="D196">
        <v>2011</v>
      </c>
      <c r="E196">
        <v>5.4405404170000002</v>
      </c>
      <c r="F196">
        <v>22.5</v>
      </c>
      <c r="G196">
        <v>25.5</v>
      </c>
      <c r="H196">
        <v>80</v>
      </c>
      <c r="I196">
        <v>95</v>
      </c>
      <c r="J196" t="s">
        <v>14</v>
      </c>
      <c r="K196">
        <v>27.810516610000001</v>
      </c>
      <c r="L196" t="s">
        <v>14</v>
      </c>
      <c r="M196" t="s">
        <v>13</v>
      </c>
      <c r="N196">
        <v>-3.7298796000000002E-2</v>
      </c>
      <c r="O196">
        <v>1.037298796</v>
      </c>
      <c r="Q196">
        <v>0.79792215099999997</v>
      </c>
      <c r="R196">
        <v>0.79792215099999997</v>
      </c>
      <c r="S196">
        <v>0.379962929</v>
      </c>
      <c r="T196">
        <v>0.56994439299999999</v>
      </c>
    </row>
    <row r="197" spans="1:20" x14ac:dyDescent="0.25">
      <c r="A197" s="1">
        <v>40739</v>
      </c>
      <c r="B197">
        <v>15</v>
      </c>
      <c r="C197">
        <v>7</v>
      </c>
      <c r="D197">
        <v>2011</v>
      </c>
      <c r="E197">
        <v>9.1591654170000005</v>
      </c>
      <c r="F197">
        <v>21.5</v>
      </c>
      <c r="G197">
        <v>26.5</v>
      </c>
      <c r="H197">
        <v>70</v>
      </c>
      <c r="I197">
        <v>92</v>
      </c>
      <c r="J197" t="s">
        <v>14</v>
      </c>
      <c r="K197">
        <v>19.261062129999999</v>
      </c>
      <c r="L197" t="s">
        <v>14</v>
      </c>
      <c r="M197" t="s">
        <v>13</v>
      </c>
      <c r="N197">
        <v>-5.4761326999999999E-2</v>
      </c>
      <c r="O197">
        <v>1.054761327</v>
      </c>
      <c r="Q197">
        <v>0.81135486700000004</v>
      </c>
      <c r="R197">
        <v>0.450752704</v>
      </c>
      <c r="S197">
        <v>0.450752704</v>
      </c>
      <c r="T197">
        <v>0.67612905599999995</v>
      </c>
    </row>
    <row r="198" spans="1:20" x14ac:dyDescent="0.25">
      <c r="A198" s="1">
        <v>40740</v>
      </c>
      <c r="B198">
        <v>16</v>
      </c>
      <c r="C198">
        <v>7</v>
      </c>
      <c r="D198">
        <v>2011</v>
      </c>
      <c r="E198">
        <v>14.17698139</v>
      </c>
      <c r="F198">
        <v>21.5</v>
      </c>
      <c r="G198">
        <v>29</v>
      </c>
      <c r="H198">
        <v>64</v>
      </c>
      <c r="I198">
        <v>95</v>
      </c>
      <c r="J198" t="s">
        <v>14</v>
      </c>
      <c r="K198">
        <v>37.716654869999999</v>
      </c>
      <c r="L198" t="s">
        <v>14</v>
      </c>
      <c r="M198" t="s">
        <v>13</v>
      </c>
      <c r="N198">
        <v>-2.7235597E-2</v>
      </c>
      <c r="O198">
        <v>1.027235597</v>
      </c>
      <c r="Q198">
        <v>0.79018122800000001</v>
      </c>
      <c r="R198">
        <v>0.79018122800000001</v>
      </c>
      <c r="S198">
        <v>0.37627677500000001</v>
      </c>
      <c r="T198">
        <v>0.56441516300000005</v>
      </c>
    </row>
    <row r="199" spans="1:20" x14ac:dyDescent="0.25">
      <c r="A199" s="1">
        <v>40741</v>
      </c>
      <c r="B199">
        <v>17</v>
      </c>
      <c r="C199">
        <v>7</v>
      </c>
      <c r="D199">
        <v>2011</v>
      </c>
      <c r="E199">
        <v>9.6159918060000003</v>
      </c>
      <c r="F199">
        <v>22.1</v>
      </c>
      <c r="G199">
        <v>28</v>
      </c>
      <c r="H199">
        <v>72</v>
      </c>
      <c r="I199">
        <v>78</v>
      </c>
      <c r="J199" t="s">
        <v>14</v>
      </c>
      <c r="K199">
        <v>20.340704280000001</v>
      </c>
      <c r="L199" t="s">
        <v>14</v>
      </c>
      <c r="M199" t="s">
        <v>13</v>
      </c>
      <c r="N199">
        <v>-5.1704424999999998E-2</v>
      </c>
      <c r="O199">
        <v>1.0517044250000001</v>
      </c>
      <c r="Q199">
        <v>0.80900340400000004</v>
      </c>
      <c r="R199">
        <v>0.44944633499999997</v>
      </c>
      <c r="S199">
        <v>0.44944633499999997</v>
      </c>
      <c r="T199">
        <v>0.674169503</v>
      </c>
    </row>
    <row r="200" spans="1:20" x14ac:dyDescent="0.25">
      <c r="A200" s="1">
        <v>40742</v>
      </c>
      <c r="B200">
        <v>18</v>
      </c>
      <c r="C200">
        <v>7</v>
      </c>
      <c r="D200">
        <v>2011</v>
      </c>
      <c r="E200">
        <v>16.207967499999999</v>
      </c>
      <c r="F200">
        <v>20</v>
      </c>
      <c r="G200">
        <v>30</v>
      </c>
      <c r="H200">
        <v>54</v>
      </c>
      <c r="I200">
        <v>95</v>
      </c>
      <c r="J200" t="s">
        <v>14</v>
      </c>
      <c r="K200">
        <v>2.4839673210000002</v>
      </c>
      <c r="L200" t="s">
        <v>14</v>
      </c>
      <c r="M200" t="s">
        <v>13</v>
      </c>
      <c r="N200">
        <v>-0.67386928700000004</v>
      </c>
      <c r="O200">
        <v>1.673869287</v>
      </c>
      <c r="Q200">
        <v>1.2875917589999999</v>
      </c>
      <c r="R200">
        <v>0.71532875500000004</v>
      </c>
      <c r="S200">
        <v>0.71532875500000004</v>
      </c>
      <c r="T200">
        <v>1.072993133</v>
      </c>
    </row>
    <row r="201" spans="1:20" x14ac:dyDescent="0.25">
      <c r="A201" s="1">
        <v>40743</v>
      </c>
      <c r="B201">
        <v>19</v>
      </c>
      <c r="C201">
        <v>7</v>
      </c>
      <c r="D201">
        <v>2011</v>
      </c>
      <c r="E201">
        <v>9.5723459720000008</v>
      </c>
      <c r="F201">
        <v>20.5</v>
      </c>
      <c r="G201">
        <v>29.5</v>
      </c>
      <c r="H201">
        <v>63</v>
      </c>
      <c r="I201">
        <v>92</v>
      </c>
      <c r="J201" t="s">
        <v>14</v>
      </c>
      <c r="K201">
        <v>21.233513859999999</v>
      </c>
      <c r="L201" t="s">
        <v>14</v>
      </c>
      <c r="M201" t="s">
        <v>13</v>
      </c>
      <c r="N201">
        <v>-4.9422952999999999E-2</v>
      </c>
      <c r="O201">
        <v>1.0494229530000001</v>
      </c>
      <c r="Q201">
        <v>0.80724842500000005</v>
      </c>
      <c r="R201">
        <v>0.44847134700000002</v>
      </c>
      <c r="S201">
        <v>0.44847134700000002</v>
      </c>
      <c r="T201">
        <v>0.67270702100000002</v>
      </c>
    </row>
    <row r="202" spans="1:20" x14ac:dyDescent="0.25">
      <c r="A202" s="1">
        <v>40744</v>
      </c>
      <c r="B202">
        <v>20</v>
      </c>
      <c r="C202">
        <v>7</v>
      </c>
      <c r="D202">
        <v>2011</v>
      </c>
      <c r="E202">
        <v>6.4531237499999996</v>
      </c>
      <c r="F202">
        <v>22</v>
      </c>
      <c r="G202">
        <v>28</v>
      </c>
      <c r="H202">
        <v>75</v>
      </c>
      <c r="I202">
        <v>94</v>
      </c>
      <c r="J202" t="s">
        <v>14</v>
      </c>
      <c r="K202">
        <v>34.623001440000003</v>
      </c>
      <c r="L202" t="s">
        <v>14</v>
      </c>
      <c r="M202" t="s">
        <v>13</v>
      </c>
      <c r="N202">
        <v>-2.9741545000000001E-2</v>
      </c>
      <c r="O202">
        <v>1.029741545</v>
      </c>
      <c r="Q202">
        <v>0.79210888099999999</v>
      </c>
      <c r="R202">
        <v>0.79210888099999999</v>
      </c>
      <c r="S202">
        <v>0.37719470500000002</v>
      </c>
      <c r="T202">
        <v>0.56579205799999999</v>
      </c>
    </row>
    <row r="203" spans="1:20" x14ac:dyDescent="0.25">
      <c r="A203" s="1">
        <v>40745</v>
      </c>
      <c r="B203">
        <v>21</v>
      </c>
      <c r="C203">
        <v>7</v>
      </c>
      <c r="D203">
        <v>2011</v>
      </c>
      <c r="E203">
        <v>7.6148303469999998</v>
      </c>
      <c r="F203">
        <v>21.5</v>
      </c>
      <c r="G203">
        <v>27.5</v>
      </c>
      <c r="H203">
        <v>71</v>
      </c>
      <c r="I203">
        <v>94</v>
      </c>
      <c r="J203" t="s">
        <v>14</v>
      </c>
      <c r="K203">
        <v>27.007250320000001</v>
      </c>
      <c r="L203" t="s">
        <v>14</v>
      </c>
      <c r="M203" t="s">
        <v>13</v>
      </c>
      <c r="N203">
        <v>-3.8450815999999999E-2</v>
      </c>
      <c r="O203">
        <v>1.0384508160000001</v>
      </c>
      <c r="Q203">
        <v>0.79880832000000002</v>
      </c>
      <c r="R203">
        <v>0.79880832000000002</v>
      </c>
      <c r="S203">
        <v>0.38038491400000002</v>
      </c>
      <c r="T203">
        <v>0.57057737100000006</v>
      </c>
    </row>
    <row r="204" spans="1:20" x14ac:dyDescent="0.25">
      <c r="A204" s="1">
        <v>40746</v>
      </c>
      <c r="B204">
        <v>22</v>
      </c>
      <c r="C204">
        <v>7</v>
      </c>
      <c r="D204">
        <v>2011</v>
      </c>
      <c r="E204">
        <v>9.8422227079999995</v>
      </c>
      <c r="F204">
        <v>22</v>
      </c>
      <c r="G204">
        <v>28.2</v>
      </c>
      <c r="H204">
        <v>72</v>
      </c>
      <c r="I204">
        <v>93</v>
      </c>
      <c r="J204" t="s">
        <v>14</v>
      </c>
      <c r="K204">
        <v>40.52986619</v>
      </c>
      <c r="L204" t="s">
        <v>14</v>
      </c>
      <c r="M204" t="s">
        <v>13</v>
      </c>
      <c r="N204">
        <v>-2.5297328000000001E-2</v>
      </c>
      <c r="O204">
        <v>1.025297328</v>
      </c>
      <c r="Q204">
        <v>0.78869025199999998</v>
      </c>
      <c r="R204">
        <v>0.78869025199999998</v>
      </c>
      <c r="S204">
        <v>0.37556678700000001</v>
      </c>
      <c r="T204">
        <v>0.56335018000000003</v>
      </c>
    </row>
    <row r="205" spans="1:20" x14ac:dyDescent="0.25">
      <c r="A205" s="1">
        <v>40747</v>
      </c>
      <c r="B205">
        <v>23</v>
      </c>
      <c r="C205">
        <v>7</v>
      </c>
      <c r="D205">
        <v>2011</v>
      </c>
      <c r="E205">
        <v>10.944279999999999</v>
      </c>
      <c r="F205">
        <v>21.5</v>
      </c>
      <c r="G205">
        <v>28</v>
      </c>
      <c r="H205">
        <v>65</v>
      </c>
      <c r="I205">
        <v>94</v>
      </c>
      <c r="J205" t="s">
        <v>14</v>
      </c>
      <c r="K205">
        <v>25.023076620000001</v>
      </c>
      <c r="L205" t="s">
        <v>14</v>
      </c>
      <c r="M205" t="s">
        <v>13</v>
      </c>
      <c r="N205">
        <v>-4.1626641999999998E-2</v>
      </c>
      <c r="O205">
        <v>1.041626642</v>
      </c>
      <c r="Q205">
        <v>0.80125126300000005</v>
      </c>
      <c r="R205">
        <v>0.445139591</v>
      </c>
      <c r="S205">
        <v>0.445139591</v>
      </c>
      <c r="T205">
        <v>0.66770938599999996</v>
      </c>
    </row>
    <row r="206" spans="1:20" x14ac:dyDescent="0.25">
      <c r="A206" s="1">
        <v>40748</v>
      </c>
      <c r="B206">
        <v>24</v>
      </c>
      <c r="C206">
        <v>7</v>
      </c>
      <c r="D206">
        <v>2011</v>
      </c>
      <c r="E206">
        <v>10.828618540000001</v>
      </c>
      <c r="F206">
        <v>21.2</v>
      </c>
      <c r="G206">
        <v>28</v>
      </c>
      <c r="H206">
        <v>68</v>
      </c>
      <c r="I206">
        <v>94</v>
      </c>
      <c r="J206" t="s">
        <v>14</v>
      </c>
      <c r="K206">
        <v>28.53193739</v>
      </c>
      <c r="L206" t="s">
        <v>14</v>
      </c>
      <c r="M206" t="s">
        <v>13</v>
      </c>
      <c r="N206">
        <v>-3.6321454000000003E-2</v>
      </c>
      <c r="O206">
        <v>1.0363214540000001</v>
      </c>
      <c r="Q206">
        <v>0.79717034899999994</v>
      </c>
      <c r="R206">
        <v>0.79717034899999994</v>
      </c>
      <c r="S206">
        <v>0.37960492800000001</v>
      </c>
      <c r="T206">
        <v>0.56940739200000001</v>
      </c>
    </row>
    <row r="207" spans="1:20" x14ac:dyDescent="0.25">
      <c r="A207" s="1">
        <v>40749</v>
      </c>
      <c r="B207">
        <v>25</v>
      </c>
      <c r="C207">
        <v>7</v>
      </c>
      <c r="D207">
        <v>2011</v>
      </c>
      <c r="E207">
        <v>8.8310942360000002</v>
      </c>
      <c r="F207">
        <v>22</v>
      </c>
      <c r="G207">
        <v>27</v>
      </c>
      <c r="H207">
        <v>67</v>
      </c>
      <c r="I207">
        <v>95</v>
      </c>
      <c r="J207" t="s">
        <v>14</v>
      </c>
      <c r="K207">
        <v>24.166396509999998</v>
      </c>
      <c r="L207" t="s">
        <v>14</v>
      </c>
      <c r="M207" t="s">
        <v>13</v>
      </c>
      <c r="N207">
        <v>-4.3165970999999997E-2</v>
      </c>
      <c r="O207">
        <v>1.0431659710000001</v>
      </c>
      <c r="Q207">
        <v>0.80243536199999999</v>
      </c>
      <c r="R207">
        <v>0.445797424</v>
      </c>
      <c r="S207">
        <v>0.445797424</v>
      </c>
      <c r="T207">
        <v>0.66869613500000002</v>
      </c>
    </row>
    <row r="208" spans="1:20" x14ac:dyDescent="0.25">
      <c r="A208" s="1">
        <v>40750</v>
      </c>
      <c r="B208">
        <v>26</v>
      </c>
      <c r="C208">
        <v>7</v>
      </c>
      <c r="D208">
        <v>2011</v>
      </c>
      <c r="E208">
        <v>3.9922261809999999</v>
      </c>
      <c r="F208">
        <v>22</v>
      </c>
      <c r="G208">
        <v>25</v>
      </c>
      <c r="H208">
        <v>85</v>
      </c>
      <c r="I208">
        <v>96</v>
      </c>
      <c r="J208" t="s">
        <v>14</v>
      </c>
      <c r="K208">
        <v>24.424001959999998</v>
      </c>
      <c r="L208" t="s">
        <v>14</v>
      </c>
      <c r="M208" t="s">
        <v>13</v>
      </c>
      <c r="N208">
        <v>-4.2691252999999998E-2</v>
      </c>
      <c r="O208">
        <v>1.0426912530000001</v>
      </c>
      <c r="Q208">
        <v>0.80207019499999999</v>
      </c>
      <c r="R208">
        <v>0.445594553</v>
      </c>
      <c r="S208">
        <v>0.445594553</v>
      </c>
      <c r="T208">
        <v>0.66839182900000005</v>
      </c>
    </row>
    <row r="209" spans="1:20" x14ac:dyDescent="0.25">
      <c r="A209" s="1">
        <v>40751</v>
      </c>
      <c r="B209">
        <v>27</v>
      </c>
      <c r="C209">
        <v>7</v>
      </c>
      <c r="D209">
        <v>2011</v>
      </c>
      <c r="E209">
        <v>7.0816237500000003</v>
      </c>
      <c r="F209">
        <v>21</v>
      </c>
      <c r="G209">
        <v>26</v>
      </c>
      <c r="H209">
        <v>75</v>
      </c>
      <c r="I209">
        <v>93</v>
      </c>
      <c r="J209" t="s">
        <v>14</v>
      </c>
      <c r="K209">
        <v>19.5938479</v>
      </c>
      <c r="L209" t="s">
        <v>14</v>
      </c>
      <c r="M209" t="s">
        <v>13</v>
      </c>
      <c r="N209">
        <v>-5.3781229E-2</v>
      </c>
      <c r="O209">
        <v>1.0537812289999999</v>
      </c>
      <c r="Q209">
        <v>0.81060094500000002</v>
      </c>
      <c r="R209">
        <v>0.450333859</v>
      </c>
      <c r="S209">
        <v>0.450333859</v>
      </c>
      <c r="T209">
        <v>0.67550078800000002</v>
      </c>
    </row>
    <row r="210" spans="1:20" x14ac:dyDescent="0.25">
      <c r="A210" s="1">
        <v>40752</v>
      </c>
      <c r="B210">
        <v>28</v>
      </c>
      <c r="C210">
        <v>7</v>
      </c>
      <c r="D210">
        <v>2011</v>
      </c>
      <c r="E210">
        <v>11.337092500000001</v>
      </c>
      <c r="F210">
        <v>22</v>
      </c>
      <c r="G210">
        <v>29</v>
      </c>
      <c r="H210">
        <v>59</v>
      </c>
      <c r="I210">
        <v>95</v>
      </c>
      <c r="J210" t="s">
        <v>14</v>
      </c>
      <c r="K210">
        <v>26.002259970000001</v>
      </c>
      <c r="L210" t="s">
        <v>14</v>
      </c>
      <c r="M210" t="s">
        <v>13</v>
      </c>
      <c r="N210">
        <v>-3.9996384000000003E-2</v>
      </c>
      <c r="O210">
        <v>1.0399963839999999</v>
      </c>
      <c r="Q210">
        <v>0.79999721800000001</v>
      </c>
      <c r="R210">
        <v>0.79999721800000001</v>
      </c>
      <c r="S210">
        <v>0.38095105600000001</v>
      </c>
      <c r="T210">
        <v>0.57142658499999999</v>
      </c>
    </row>
    <row r="211" spans="1:20" x14ac:dyDescent="0.25">
      <c r="A211" s="1">
        <v>40753</v>
      </c>
      <c r="B211">
        <v>29</v>
      </c>
      <c r="C211">
        <v>7</v>
      </c>
      <c r="D211">
        <v>2011</v>
      </c>
      <c r="E211">
        <v>7.237293889</v>
      </c>
      <c r="F211">
        <v>21.5</v>
      </c>
      <c r="G211">
        <v>26.5</v>
      </c>
      <c r="H211">
        <v>70</v>
      </c>
      <c r="I211">
        <v>94</v>
      </c>
      <c r="J211" t="s">
        <v>14</v>
      </c>
      <c r="K211">
        <v>19.817304920000002</v>
      </c>
      <c r="L211" t="s">
        <v>14</v>
      </c>
      <c r="M211" t="s">
        <v>13</v>
      </c>
      <c r="N211">
        <v>-5.3142572999999999E-2</v>
      </c>
      <c r="O211">
        <v>1.0531425729999999</v>
      </c>
      <c r="Q211">
        <v>0.81010967199999995</v>
      </c>
      <c r="R211">
        <v>0.450060929</v>
      </c>
      <c r="S211">
        <v>0.450060929</v>
      </c>
      <c r="T211">
        <v>0.67509139299999998</v>
      </c>
    </row>
    <row r="212" spans="1:20" x14ac:dyDescent="0.25">
      <c r="A212" s="1">
        <v>40754</v>
      </c>
      <c r="B212">
        <v>30</v>
      </c>
      <c r="C212">
        <v>7</v>
      </c>
      <c r="D212">
        <v>2011</v>
      </c>
      <c r="E212">
        <v>8.636870278</v>
      </c>
      <c r="F212">
        <v>21.5</v>
      </c>
      <c r="G212">
        <v>27</v>
      </c>
      <c r="H212">
        <v>69</v>
      </c>
      <c r="I212">
        <v>94</v>
      </c>
      <c r="J212" t="s">
        <v>14</v>
      </c>
      <c r="K212">
        <v>22.633634709999999</v>
      </c>
      <c r="L212" t="s">
        <v>14</v>
      </c>
      <c r="M212" t="s">
        <v>13</v>
      </c>
      <c r="N212">
        <v>-4.6224318E-2</v>
      </c>
      <c r="O212">
        <v>1.0462243179999999</v>
      </c>
      <c r="Q212">
        <v>0.80478793699999995</v>
      </c>
      <c r="R212">
        <v>0.44710440899999998</v>
      </c>
      <c r="S212">
        <v>0.44710440899999998</v>
      </c>
      <c r="T212">
        <v>0.67065661399999998</v>
      </c>
    </row>
    <row r="213" spans="1:20" x14ac:dyDescent="0.25">
      <c r="A213" s="1">
        <v>40755</v>
      </c>
      <c r="B213">
        <v>31</v>
      </c>
      <c r="C213">
        <v>7</v>
      </c>
      <c r="D213">
        <v>2011</v>
      </c>
      <c r="E213">
        <v>12.012148059999999</v>
      </c>
      <c r="F213">
        <v>21.5</v>
      </c>
      <c r="G213">
        <v>28.5</v>
      </c>
      <c r="H213">
        <v>64</v>
      </c>
      <c r="I213">
        <v>96</v>
      </c>
      <c r="J213" t="s">
        <v>14</v>
      </c>
      <c r="K213">
        <v>31.172350640000001</v>
      </c>
      <c r="L213" t="s">
        <v>14</v>
      </c>
      <c r="M213" t="s">
        <v>13</v>
      </c>
      <c r="N213">
        <v>-3.3142927000000003E-2</v>
      </c>
      <c r="O213">
        <v>1.0331429270000001</v>
      </c>
      <c r="Q213">
        <v>0.79472532799999995</v>
      </c>
      <c r="R213">
        <v>0.79472532799999995</v>
      </c>
      <c r="S213">
        <v>0.37844063300000003</v>
      </c>
      <c r="T213">
        <v>0.56766094899999997</v>
      </c>
    </row>
    <row r="214" spans="1:20" x14ac:dyDescent="0.25">
      <c r="A214" s="1">
        <v>40756</v>
      </c>
      <c r="B214">
        <v>1</v>
      </c>
      <c r="C214">
        <v>8</v>
      </c>
      <c r="D214">
        <v>2011</v>
      </c>
      <c r="E214">
        <v>5.3241515279999998</v>
      </c>
      <c r="F214">
        <v>21.5</v>
      </c>
      <c r="G214">
        <v>26</v>
      </c>
      <c r="H214">
        <v>80</v>
      </c>
      <c r="I214">
        <v>96</v>
      </c>
      <c r="J214" t="s">
        <v>14</v>
      </c>
      <c r="K214">
        <v>26.17867072</v>
      </c>
      <c r="L214" t="s">
        <v>14</v>
      </c>
      <c r="M214" t="s">
        <v>13</v>
      </c>
      <c r="N214">
        <v>-3.9716155000000003E-2</v>
      </c>
      <c r="O214">
        <v>1.039716155</v>
      </c>
      <c r="Q214">
        <v>0.79978165800000001</v>
      </c>
      <c r="R214">
        <v>0.79978165800000001</v>
      </c>
      <c r="S214">
        <v>0.38084840800000003</v>
      </c>
      <c r="T214">
        <v>0.57127261299999998</v>
      </c>
    </row>
    <row r="215" spans="1:20" x14ac:dyDescent="0.25">
      <c r="A215" s="1">
        <v>40757</v>
      </c>
      <c r="B215">
        <v>2</v>
      </c>
      <c r="C215">
        <v>8</v>
      </c>
      <c r="D215">
        <v>2011</v>
      </c>
      <c r="E215">
        <v>11.627191809999999</v>
      </c>
      <c r="F215">
        <v>21</v>
      </c>
      <c r="G215">
        <v>28</v>
      </c>
      <c r="H215">
        <v>66</v>
      </c>
      <c r="I215">
        <v>95</v>
      </c>
      <c r="J215" t="s">
        <v>14</v>
      </c>
      <c r="K215">
        <v>25.12476917</v>
      </c>
      <c r="L215" t="s">
        <v>14</v>
      </c>
      <c r="M215" t="s">
        <v>13</v>
      </c>
      <c r="N215">
        <v>-4.1451174E-2</v>
      </c>
      <c r="O215">
        <v>1.0414511740000001</v>
      </c>
      <c r="Q215">
        <v>0.80111628800000001</v>
      </c>
      <c r="R215">
        <v>0.44506460399999997</v>
      </c>
      <c r="S215">
        <v>0.44506460399999997</v>
      </c>
      <c r="T215">
        <v>0.66759690599999999</v>
      </c>
    </row>
    <row r="216" spans="1:20" x14ac:dyDescent="0.25">
      <c r="A216" s="1">
        <v>40758</v>
      </c>
      <c r="B216">
        <v>3</v>
      </c>
      <c r="C216">
        <v>8</v>
      </c>
      <c r="D216">
        <v>2011</v>
      </c>
      <c r="E216">
        <v>16.298896320000001</v>
      </c>
      <c r="F216">
        <v>21</v>
      </c>
      <c r="G216">
        <v>30</v>
      </c>
      <c r="H216">
        <v>57</v>
      </c>
      <c r="I216">
        <v>92</v>
      </c>
      <c r="J216" t="s">
        <v>14</v>
      </c>
      <c r="K216">
        <v>17.89342006</v>
      </c>
      <c r="L216" t="s">
        <v>14</v>
      </c>
      <c r="M216" t="s">
        <v>13</v>
      </c>
      <c r="N216">
        <v>-5.9194644999999997E-2</v>
      </c>
      <c r="O216">
        <v>1.059194645</v>
      </c>
      <c r="Q216">
        <v>0.81476511200000001</v>
      </c>
      <c r="R216">
        <v>0.45264728399999998</v>
      </c>
      <c r="S216">
        <v>0.45264728399999998</v>
      </c>
      <c r="T216">
        <v>0.67897092599999997</v>
      </c>
    </row>
    <row r="217" spans="1:20" x14ac:dyDescent="0.25">
      <c r="A217" s="1">
        <v>40759</v>
      </c>
      <c r="B217">
        <v>4</v>
      </c>
      <c r="C217">
        <v>8</v>
      </c>
      <c r="D217">
        <v>2011</v>
      </c>
      <c r="E217">
        <v>7.7966879860000002</v>
      </c>
      <c r="F217">
        <v>21</v>
      </c>
      <c r="G217">
        <v>28</v>
      </c>
      <c r="H217">
        <v>68</v>
      </c>
      <c r="I217">
        <v>91</v>
      </c>
      <c r="J217" t="s">
        <v>14</v>
      </c>
      <c r="K217">
        <v>20.385564259999999</v>
      </c>
      <c r="L217" t="s">
        <v>14</v>
      </c>
      <c r="M217" t="s">
        <v>13</v>
      </c>
      <c r="N217">
        <v>-5.1584776999999998E-2</v>
      </c>
      <c r="O217">
        <v>1.051584777</v>
      </c>
      <c r="Q217">
        <v>0.80891136699999999</v>
      </c>
      <c r="R217">
        <v>0.44939520399999999</v>
      </c>
      <c r="S217">
        <v>0.44939520399999999</v>
      </c>
      <c r="T217">
        <v>0.67409280599999999</v>
      </c>
    </row>
    <row r="218" spans="1:20" x14ac:dyDescent="0.25">
      <c r="A218" s="1">
        <v>40760</v>
      </c>
      <c r="B218">
        <v>5</v>
      </c>
      <c r="C218">
        <v>8</v>
      </c>
      <c r="D218">
        <v>2011</v>
      </c>
      <c r="E218">
        <v>9.3315664579999993</v>
      </c>
      <c r="F218">
        <v>22.5</v>
      </c>
      <c r="G218">
        <v>27</v>
      </c>
      <c r="H218">
        <v>72</v>
      </c>
      <c r="I218">
        <v>95</v>
      </c>
      <c r="J218" t="s">
        <v>14</v>
      </c>
      <c r="K218">
        <v>36.443912769999997</v>
      </c>
      <c r="L218" t="s">
        <v>14</v>
      </c>
      <c r="M218" t="s">
        <v>13</v>
      </c>
      <c r="N218">
        <v>-2.8213589000000001E-2</v>
      </c>
      <c r="O218">
        <v>1.0282135889999999</v>
      </c>
      <c r="Q218">
        <v>0.79093353</v>
      </c>
      <c r="R218">
        <v>0.79093353</v>
      </c>
      <c r="S218">
        <v>0.37663501399999999</v>
      </c>
      <c r="T218">
        <v>0.56495252100000004</v>
      </c>
    </row>
    <row r="219" spans="1:20" x14ac:dyDescent="0.25">
      <c r="A219" s="1">
        <v>40761</v>
      </c>
      <c r="B219">
        <v>6</v>
      </c>
      <c r="C219">
        <v>8</v>
      </c>
      <c r="D219">
        <v>2011</v>
      </c>
      <c r="E219">
        <v>6.467672361</v>
      </c>
      <c r="F219">
        <v>22</v>
      </c>
      <c r="G219">
        <v>25.5</v>
      </c>
      <c r="H219">
        <v>81</v>
      </c>
      <c r="I219">
        <v>98</v>
      </c>
      <c r="J219" t="s">
        <v>14</v>
      </c>
      <c r="K219">
        <v>31.522442359999999</v>
      </c>
      <c r="L219" t="s">
        <v>14</v>
      </c>
      <c r="M219" t="s">
        <v>13</v>
      </c>
      <c r="N219">
        <v>-3.2762777999999999E-2</v>
      </c>
      <c r="O219">
        <v>1.0327627779999999</v>
      </c>
      <c r="Q219">
        <v>0.79443290600000005</v>
      </c>
      <c r="R219">
        <v>0.79443290600000005</v>
      </c>
      <c r="S219">
        <v>0.37830138400000002</v>
      </c>
      <c r="T219">
        <v>0.56745207600000003</v>
      </c>
    </row>
    <row r="220" spans="1:20" x14ac:dyDescent="0.25">
      <c r="A220" s="1">
        <v>40762</v>
      </c>
      <c r="B220">
        <v>7</v>
      </c>
      <c r="C220">
        <v>8</v>
      </c>
      <c r="D220">
        <v>2011</v>
      </c>
      <c r="E220">
        <v>6.2036150689999996</v>
      </c>
      <c r="F220">
        <v>22</v>
      </c>
      <c r="G220">
        <v>27</v>
      </c>
      <c r="H220">
        <v>80</v>
      </c>
      <c r="I220">
        <v>96</v>
      </c>
      <c r="J220" t="s">
        <v>14</v>
      </c>
      <c r="K220">
        <v>35.732246859999997</v>
      </c>
      <c r="L220" t="s">
        <v>14</v>
      </c>
      <c r="M220" t="s">
        <v>13</v>
      </c>
      <c r="N220">
        <v>-2.8791687999999999E-2</v>
      </c>
      <c r="O220">
        <v>1.0287916880000001</v>
      </c>
      <c r="Q220">
        <v>0.79137822199999996</v>
      </c>
      <c r="R220">
        <v>0.79137822199999996</v>
      </c>
      <c r="S220">
        <v>0.376846772</v>
      </c>
      <c r="T220">
        <v>0.56527015800000002</v>
      </c>
    </row>
    <row r="221" spans="1:20" x14ac:dyDescent="0.25">
      <c r="A221" s="1">
        <v>40763</v>
      </c>
      <c r="B221">
        <v>8</v>
      </c>
      <c r="C221">
        <v>8</v>
      </c>
      <c r="D221">
        <v>2011</v>
      </c>
      <c r="E221">
        <v>8.6499640279999994</v>
      </c>
      <c r="F221">
        <v>22</v>
      </c>
      <c r="G221">
        <v>27</v>
      </c>
      <c r="H221">
        <v>73</v>
      </c>
      <c r="I221">
        <v>95</v>
      </c>
      <c r="J221" t="s">
        <v>14</v>
      </c>
      <c r="K221">
        <v>32.924844010000001</v>
      </c>
      <c r="L221" t="s">
        <v>14</v>
      </c>
      <c r="M221" t="s">
        <v>13</v>
      </c>
      <c r="N221">
        <v>-3.1323566999999997E-2</v>
      </c>
      <c r="O221">
        <v>1.0313235670000001</v>
      </c>
      <c r="Q221">
        <v>0.79332582100000004</v>
      </c>
      <c r="R221">
        <v>0.79332582100000004</v>
      </c>
      <c r="S221">
        <v>0.3777742</v>
      </c>
      <c r="T221">
        <v>0.56666130100000001</v>
      </c>
    </row>
    <row r="222" spans="1:20" x14ac:dyDescent="0.25">
      <c r="A222" s="1">
        <v>40764</v>
      </c>
      <c r="B222">
        <v>9</v>
      </c>
      <c r="C222">
        <v>8</v>
      </c>
      <c r="D222">
        <v>2011</v>
      </c>
      <c r="E222">
        <v>8.9314796530000002</v>
      </c>
      <c r="F222">
        <v>21.5</v>
      </c>
      <c r="G222">
        <v>26.5</v>
      </c>
      <c r="H222">
        <v>70</v>
      </c>
      <c r="I222">
        <v>95</v>
      </c>
      <c r="J222" t="s">
        <v>14</v>
      </c>
      <c r="K222">
        <v>22.426437050000001</v>
      </c>
      <c r="L222" t="s">
        <v>14</v>
      </c>
      <c r="M222" t="s">
        <v>13</v>
      </c>
      <c r="N222">
        <v>-4.6671314999999998E-2</v>
      </c>
      <c r="O222">
        <v>1.046671315</v>
      </c>
      <c r="Q222">
        <v>0.80513178100000005</v>
      </c>
      <c r="R222">
        <v>0.44729543399999999</v>
      </c>
      <c r="S222">
        <v>0.44729543399999999</v>
      </c>
      <c r="T222">
        <v>0.67094315100000002</v>
      </c>
    </row>
    <row r="223" spans="1:20" x14ac:dyDescent="0.25">
      <c r="A223" s="1">
        <v>40765</v>
      </c>
      <c r="B223">
        <v>10</v>
      </c>
      <c r="C223">
        <v>8</v>
      </c>
      <c r="D223">
        <v>2011</v>
      </c>
      <c r="E223">
        <v>11.96268278</v>
      </c>
      <c r="F223">
        <v>22</v>
      </c>
      <c r="G223">
        <v>29.5</v>
      </c>
      <c r="H223">
        <v>58</v>
      </c>
      <c r="I223">
        <v>94</v>
      </c>
      <c r="J223" t="s">
        <v>14</v>
      </c>
      <c r="K223">
        <v>26.821851089999999</v>
      </c>
      <c r="L223" t="s">
        <v>14</v>
      </c>
      <c r="M223" t="s">
        <v>13</v>
      </c>
      <c r="N223">
        <v>-3.8726890999999999E-2</v>
      </c>
      <c r="O223">
        <v>1.038726891</v>
      </c>
      <c r="Q223">
        <v>0.79902068500000001</v>
      </c>
      <c r="R223">
        <v>0.79902068500000001</v>
      </c>
      <c r="S223">
        <v>0.380486041</v>
      </c>
      <c r="T223">
        <v>0.57072906099999998</v>
      </c>
    </row>
    <row r="224" spans="1:20" x14ac:dyDescent="0.25">
      <c r="A224" s="1">
        <v>40766</v>
      </c>
      <c r="B224">
        <v>11</v>
      </c>
      <c r="C224">
        <v>8</v>
      </c>
      <c r="D224">
        <v>2011</v>
      </c>
      <c r="E224">
        <v>13.347710559999999</v>
      </c>
      <c r="F224">
        <v>22</v>
      </c>
      <c r="G224">
        <v>29.5</v>
      </c>
      <c r="H224">
        <v>63</v>
      </c>
      <c r="I224">
        <v>94</v>
      </c>
      <c r="J224" t="s">
        <v>14</v>
      </c>
      <c r="K224">
        <v>41.92227201</v>
      </c>
      <c r="L224" t="s">
        <v>14</v>
      </c>
      <c r="M224" t="s">
        <v>13</v>
      </c>
      <c r="N224">
        <v>-2.4436571000000001E-2</v>
      </c>
      <c r="O224">
        <v>1.0244365710000001</v>
      </c>
      <c r="Q224">
        <v>0.78802813199999999</v>
      </c>
      <c r="R224">
        <v>0.78802813199999999</v>
      </c>
      <c r="S224">
        <v>0.37525149099999999</v>
      </c>
      <c r="T224">
        <v>0.56287723700000003</v>
      </c>
    </row>
    <row r="225" spans="1:20" x14ac:dyDescent="0.25">
      <c r="A225" s="1">
        <v>40767</v>
      </c>
      <c r="B225">
        <v>12</v>
      </c>
      <c r="C225">
        <v>8</v>
      </c>
      <c r="D225">
        <v>2011</v>
      </c>
      <c r="E225">
        <v>6.2647192360000004</v>
      </c>
      <c r="F225">
        <v>22</v>
      </c>
      <c r="G225">
        <v>27</v>
      </c>
      <c r="H225">
        <v>75</v>
      </c>
      <c r="I225">
        <v>95</v>
      </c>
      <c r="J225" t="s">
        <v>14</v>
      </c>
      <c r="K225">
        <v>29.72944107</v>
      </c>
      <c r="L225" t="s">
        <v>14</v>
      </c>
      <c r="M225" t="s">
        <v>13</v>
      </c>
      <c r="N225">
        <v>-3.4807498999999999E-2</v>
      </c>
      <c r="O225">
        <v>1.034807499</v>
      </c>
      <c r="Q225">
        <v>0.796005768</v>
      </c>
      <c r="R225">
        <v>0.796005768</v>
      </c>
      <c r="S225">
        <v>0.37905036600000003</v>
      </c>
      <c r="T225">
        <v>0.56857554899999996</v>
      </c>
    </row>
    <row r="226" spans="1:20" x14ac:dyDescent="0.25">
      <c r="A226" s="1">
        <v>40768</v>
      </c>
      <c r="B226">
        <v>13</v>
      </c>
      <c r="C226">
        <v>8</v>
      </c>
      <c r="D226">
        <v>2011</v>
      </c>
      <c r="E226">
        <v>4.9124258330000004</v>
      </c>
      <c r="F226">
        <v>22</v>
      </c>
      <c r="G226">
        <v>26</v>
      </c>
      <c r="H226">
        <v>82</v>
      </c>
      <c r="I226">
        <v>98</v>
      </c>
      <c r="J226" t="s">
        <v>14</v>
      </c>
      <c r="K226">
        <v>29.90257768</v>
      </c>
      <c r="L226" t="s">
        <v>14</v>
      </c>
      <c r="M226" t="s">
        <v>13</v>
      </c>
      <c r="N226">
        <v>-3.4598990000000003E-2</v>
      </c>
      <c r="O226">
        <v>1.0345989900000001</v>
      </c>
      <c r="Q226">
        <v>0.79584537700000002</v>
      </c>
      <c r="R226">
        <v>0.79584537700000002</v>
      </c>
      <c r="S226">
        <v>0.37897398900000001</v>
      </c>
      <c r="T226">
        <v>0.568460984</v>
      </c>
    </row>
    <row r="227" spans="1:20" x14ac:dyDescent="0.25">
      <c r="A227" s="1">
        <v>40769</v>
      </c>
      <c r="B227">
        <v>14</v>
      </c>
      <c r="C227">
        <v>8</v>
      </c>
      <c r="D227">
        <v>2011</v>
      </c>
      <c r="E227">
        <v>6.5884258329999996</v>
      </c>
      <c r="F227">
        <v>22.5</v>
      </c>
      <c r="G227">
        <v>26.5</v>
      </c>
      <c r="H227">
        <v>76</v>
      </c>
      <c r="I227">
        <v>97</v>
      </c>
      <c r="J227" t="s">
        <v>14</v>
      </c>
      <c r="K227">
        <v>33.418455020000003</v>
      </c>
      <c r="L227" t="s">
        <v>14</v>
      </c>
      <c r="M227" t="s">
        <v>13</v>
      </c>
      <c r="N227">
        <v>-3.0846627000000001E-2</v>
      </c>
      <c r="O227">
        <v>1.0308466270000001</v>
      </c>
      <c r="Q227">
        <v>0.792958944</v>
      </c>
      <c r="R227">
        <v>0.792958944</v>
      </c>
      <c r="S227">
        <v>0.37759949700000001</v>
      </c>
      <c r="T227">
        <v>0.56639924600000002</v>
      </c>
    </row>
    <row r="228" spans="1:20" x14ac:dyDescent="0.25">
      <c r="A228" s="1">
        <v>40770</v>
      </c>
      <c r="B228">
        <v>15</v>
      </c>
      <c r="C228">
        <v>8</v>
      </c>
      <c r="D228">
        <v>2011</v>
      </c>
      <c r="E228">
        <v>7.0910803470000001</v>
      </c>
      <c r="F228">
        <v>22</v>
      </c>
      <c r="G228">
        <v>26.5</v>
      </c>
      <c r="H228">
        <v>75</v>
      </c>
      <c r="I228">
        <v>98</v>
      </c>
      <c r="J228" t="s">
        <v>14</v>
      </c>
      <c r="K228">
        <v>31.852392640000001</v>
      </c>
      <c r="L228" t="s">
        <v>14</v>
      </c>
      <c r="M228" t="s">
        <v>13</v>
      </c>
      <c r="N228">
        <v>-3.2412397000000003E-2</v>
      </c>
      <c r="O228">
        <v>1.0324123970000001</v>
      </c>
      <c r="Q228">
        <v>0.79416338200000003</v>
      </c>
      <c r="R228">
        <v>0.79416338200000003</v>
      </c>
      <c r="S228">
        <v>0.37817303899999999</v>
      </c>
      <c r="T228">
        <v>0.56725955900000002</v>
      </c>
    </row>
    <row r="229" spans="1:20" x14ac:dyDescent="0.25">
      <c r="A229" s="1">
        <v>40771</v>
      </c>
      <c r="B229">
        <v>16</v>
      </c>
      <c r="C229">
        <v>8</v>
      </c>
      <c r="D229">
        <v>2011</v>
      </c>
      <c r="E229">
        <v>12.939622010000001</v>
      </c>
      <c r="F229">
        <v>22</v>
      </c>
      <c r="G229">
        <v>29</v>
      </c>
      <c r="H229">
        <v>60</v>
      </c>
      <c r="I229">
        <v>95</v>
      </c>
      <c r="J229" t="s">
        <v>14</v>
      </c>
      <c r="K229">
        <v>30.295967539999999</v>
      </c>
      <c r="L229" t="s">
        <v>14</v>
      </c>
      <c r="M229" t="s">
        <v>13</v>
      </c>
      <c r="N229">
        <v>-3.4134391E-2</v>
      </c>
      <c r="O229">
        <v>1.034134391</v>
      </c>
      <c r="Q229">
        <v>0.79548799299999995</v>
      </c>
      <c r="R229">
        <v>0.79548799299999995</v>
      </c>
      <c r="S229">
        <v>0.37880380600000002</v>
      </c>
      <c r="T229">
        <v>0.568205709</v>
      </c>
    </row>
    <row r="230" spans="1:20" x14ac:dyDescent="0.25">
      <c r="A230" s="1">
        <v>40772</v>
      </c>
      <c r="B230">
        <v>17</v>
      </c>
      <c r="C230">
        <v>8</v>
      </c>
      <c r="D230">
        <v>2011</v>
      </c>
      <c r="E230">
        <v>8.8172730559999994</v>
      </c>
      <c r="F230">
        <v>22</v>
      </c>
      <c r="G230">
        <v>27</v>
      </c>
      <c r="H230">
        <v>70</v>
      </c>
      <c r="I230">
        <v>95</v>
      </c>
      <c r="J230" t="s">
        <v>14</v>
      </c>
      <c r="K230">
        <v>28.72533653</v>
      </c>
      <c r="L230" t="s">
        <v>14</v>
      </c>
      <c r="M230" t="s">
        <v>13</v>
      </c>
      <c r="N230">
        <v>-3.6068092000000003E-2</v>
      </c>
      <c r="O230">
        <v>1.0360680920000001</v>
      </c>
      <c r="Q230">
        <v>0.796975455</v>
      </c>
      <c r="R230">
        <v>0.796975455</v>
      </c>
      <c r="S230">
        <v>0.37951212200000001</v>
      </c>
      <c r="T230">
        <v>0.56926818199999996</v>
      </c>
    </row>
    <row r="231" spans="1:20" x14ac:dyDescent="0.25">
      <c r="A231" s="1">
        <v>40773</v>
      </c>
      <c r="B231">
        <v>18</v>
      </c>
      <c r="C231">
        <v>8</v>
      </c>
      <c r="D231">
        <v>2011</v>
      </c>
      <c r="E231">
        <v>13.33316194</v>
      </c>
      <c r="F231">
        <v>22</v>
      </c>
      <c r="G231">
        <v>28.5</v>
      </c>
      <c r="H231">
        <v>60</v>
      </c>
      <c r="I231">
        <v>94</v>
      </c>
      <c r="J231" t="s">
        <v>14</v>
      </c>
      <c r="K231">
        <v>24.53080138</v>
      </c>
      <c r="L231" t="s">
        <v>14</v>
      </c>
      <c r="M231" t="s">
        <v>13</v>
      </c>
      <c r="N231">
        <v>-4.2497489999999999E-2</v>
      </c>
      <c r="O231">
        <v>1.0424974899999999</v>
      </c>
      <c r="Q231">
        <v>0.80192114599999997</v>
      </c>
      <c r="R231">
        <v>0.44551174799999999</v>
      </c>
      <c r="S231">
        <v>0.44551174799999999</v>
      </c>
      <c r="T231">
        <v>0.66826762200000001</v>
      </c>
    </row>
    <row r="232" spans="1:20" x14ac:dyDescent="0.25">
      <c r="A232" s="1">
        <v>40774</v>
      </c>
      <c r="B232">
        <v>19</v>
      </c>
      <c r="C232">
        <v>8</v>
      </c>
      <c r="D232">
        <v>2011</v>
      </c>
      <c r="E232">
        <v>11.47894146</v>
      </c>
      <c r="F232">
        <v>22</v>
      </c>
      <c r="G232">
        <v>29</v>
      </c>
      <c r="H232">
        <v>55</v>
      </c>
      <c r="I232">
        <v>95</v>
      </c>
      <c r="J232" t="s">
        <v>14</v>
      </c>
      <c r="K232">
        <v>17.10896924</v>
      </c>
      <c r="L232" t="s">
        <v>14</v>
      </c>
      <c r="M232" t="s">
        <v>13</v>
      </c>
      <c r="N232">
        <v>-6.2077218000000003E-2</v>
      </c>
      <c r="O232">
        <v>1.062077218</v>
      </c>
      <c r="Q232">
        <v>0.81698247499999999</v>
      </c>
      <c r="R232">
        <v>0.45387915299999998</v>
      </c>
      <c r="S232">
        <v>0.45387915299999998</v>
      </c>
      <c r="T232">
        <v>0.68081872899999996</v>
      </c>
    </row>
    <row r="233" spans="1:20" x14ac:dyDescent="0.25">
      <c r="A233" s="1">
        <v>40775</v>
      </c>
      <c r="B233">
        <v>20</v>
      </c>
      <c r="C233">
        <v>8</v>
      </c>
      <c r="D233">
        <v>2011</v>
      </c>
      <c r="E233">
        <v>17.631549100000001</v>
      </c>
      <c r="F233">
        <v>21</v>
      </c>
      <c r="G233">
        <v>30</v>
      </c>
      <c r="H233">
        <v>55</v>
      </c>
      <c r="I233">
        <v>98</v>
      </c>
      <c r="J233" t="s">
        <v>14</v>
      </c>
      <c r="K233">
        <v>23.823695180000001</v>
      </c>
      <c r="L233" t="s">
        <v>14</v>
      </c>
      <c r="M233" t="s">
        <v>13</v>
      </c>
      <c r="N233">
        <v>-4.3814115000000001E-2</v>
      </c>
      <c r="O233">
        <v>1.043814115</v>
      </c>
      <c r="Q233">
        <v>0.80293393499999999</v>
      </c>
      <c r="R233">
        <v>0.44607440799999998</v>
      </c>
      <c r="S233">
        <v>0.44607440799999998</v>
      </c>
      <c r="T233">
        <v>0.66911161200000002</v>
      </c>
    </row>
    <row r="234" spans="1:20" x14ac:dyDescent="0.25">
      <c r="A234" s="1">
        <v>40776</v>
      </c>
      <c r="B234">
        <v>21</v>
      </c>
      <c r="C234">
        <v>8</v>
      </c>
      <c r="D234">
        <v>2011</v>
      </c>
      <c r="E234">
        <v>17.878148060000001</v>
      </c>
      <c r="F234">
        <v>20.5</v>
      </c>
      <c r="G234">
        <v>30</v>
      </c>
      <c r="H234">
        <v>56</v>
      </c>
      <c r="I234">
        <v>98</v>
      </c>
      <c r="J234" t="s">
        <v>14</v>
      </c>
      <c r="K234">
        <v>21.189769219999999</v>
      </c>
      <c r="L234" t="s">
        <v>14</v>
      </c>
      <c r="M234" t="s">
        <v>13</v>
      </c>
      <c r="N234">
        <v>-4.9530036E-2</v>
      </c>
      <c r="O234">
        <v>1.0495300359999999</v>
      </c>
      <c r="Q234">
        <v>0.80733079699999999</v>
      </c>
      <c r="R234">
        <v>0.44851710900000002</v>
      </c>
      <c r="S234">
        <v>0.44851710900000002</v>
      </c>
      <c r="T234">
        <v>0.672775664</v>
      </c>
    </row>
    <row r="235" spans="1:20" x14ac:dyDescent="0.25">
      <c r="A235" s="1">
        <v>40777</v>
      </c>
      <c r="B235">
        <v>22</v>
      </c>
      <c r="C235">
        <v>8</v>
      </c>
      <c r="D235">
        <v>2011</v>
      </c>
      <c r="E235">
        <v>5.0171758329999996</v>
      </c>
      <c r="F235">
        <v>21</v>
      </c>
      <c r="G235">
        <v>25</v>
      </c>
      <c r="H235">
        <v>81</v>
      </c>
      <c r="I235">
        <v>100</v>
      </c>
      <c r="J235" t="s">
        <v>14</v>
      </c>
      <c r="K235">
        <v>22.891895330000001</v>
      </c>
      <c r="L235" t="s">
        <v>14</v>
      </c>
      <c r="M235" t="s">
        <v>13</v>
      </c>
      <c r="N235">
        <v>-4.5679005000000002E-2</v>
      </c>
      <c r="O235">
        <v>1.045679005</v>
      </c>
      <c r="Q235">
        <v>0.80436846500000003</v>
      </c>
      <c r="R235">
        <v>0.44687136999999999</v>
      </c>
      <c r="S235">
        <v>0.44687136999999999</v>
      </c>
      <c r="T235">
        <v>0.67030705400000001</v>
      </c>
    </row>
    <row r="236" spans="1:20" x14ac:dyDescent="0.25">
      <c r="A236" s="1">
        <v>40778</v>
      </c>
      <c r="B236">
        <v>23</v>
      </c>
      <c r="C236">
        <v>8</v>
      </c>
      <c r="D236">
        <v>2011</v>
      </c>
      <c r="E236">
        <v>9.6996463189999993</v>
      </c>
      <c r="F236">
        <v>21.5</v>
      </c>
      <c r="G236">
        <v>27.5</v>
      </c>
      <c r="H236">
        <v>70</v>
      </c>
      <c r="I236">
        <v>95</v>
      </c>
      <c r="J236" t="s">
        <v>14</v>
      </c>
      <c r="K236">
        <v>30.189920969999999</v>
      </c>
      <c r="L236" t="s">
        <v>14</v>
      </c>
      <c r="M236" t="s">
        <v>13</v>
      </c>
      <c r="N236">
        <v>-3.4258400000000001E-2</v>
      </c>
      <c r="O236">
        <v>1.0342583999999999</v>
      </c>
      <c r="Q236">
        <v>0.79558338500000003</v>
      </c>
      <c r="R236">
        <v>0.79558338500000003</v>
      </c>
      <c r="S236">
        <v>0.37884923100000001</v>
      </c>
      <c r="T236">
        <v>0.56827384599999997</v>
      </c>
    </row>
    <row r="237" spans="1:20" x14ac:dyDescent="0.25">
      <c r="A237" s="1">
        <v>40779</v>
      </c>
      <c r="B237">
        <v>24</v>
      </c>
      <c r="C237">
        <v>8</v>
      </c>
      <c r="D237">
        <v>2011</v>
      </c>
      <c r="E237">
        <v>16.323628960000001</v>
      </c>
      <c r="F237">
        <v>22</v>
      </c>
      <c r="G237">
        <v>29.5</v>
      </c>
      <c r="H237">
        <v>63</v>
      </c>
      <c r="I237">
        <v>96</v>
      </c>
      <c r="J237" t="s">
        <v>14</v>
      </c>
      <c r="K237">
        <v>52.472740889999997</v>
      </c>
      <c r="L237" t="s">
        <v>14</v>
      </c>
      <c r="M237" t="s">
        <v>13</v>
      </c>
      <c r="N237">
        <v>-1.9427758999999999E-2</v>
      </c>
      <c r="O237">
        <v>1.019427759</v>
      </c>
      <c r="Q237">
        <v>0.78417519899999999</v>
      </c>
      <c r="R237">
        <v>0.78417519899999999</v>
      </c>
      <c r="S237">
        <v>0.37341676200000001</v>
      </c>
      <c r="T237">
        <v>0.56012514199999996</v>
      </c>
    </row>
    <row r="238" spans="1:20" x14ac:dyDescent="0.25">
      <c r="A238" s="1">
        <v>40780</v>
      </c>
      <c r="B238">
        <v>25</v>
      </c>
      <c r="C238">
        <v>8</v>
      </c>
      <c r="D238">
        <v>2011</v>
      </c>
      <c r="E238">
        <v>11.92049181</v>
      </c>
      <c r="F238">
        <v>22</v>
      </c>
      <c r="G238">
        <v>30</v>
      </c>
      <c r="H238">
        <v>61</v>
      </c>
      <c r="I238">
        <v>95</v>
      </c>
      <c r="J238" t="s">
        <v>14</v>
      </c>
      <c r="K238">
        <v>40.020734609999998</v>
      </c>
      <c r="L238" t="s">
        <v>14</v>
      </c>
      <c r="M238" t="s">
        <v>13</v>
      </c>
      <c r="N238">
        <v>-2.5627401000000001E-2</v>
      </c>
      <c r="O238">
        <v>1.0256274009999999</v>
      </c>
      <c r="Q238">
        <v>0.78894415500000004</v>
      </c>
      <c r="R238">
        <v>0.78894415500000004</v>
      </c>
      <c r="S238">
        <v>0.37568769299999999</v>
      </c>
      <c r="T238">
        <v>0.56353153899999997</v>
      </c>
    </row>
    <row r="239" spans="1:20" x14ac:dyDescent="0.25">
      <c r="A239" s="1">
        <v>40781</v>
      </c>
      <c r="B239">
        <v>26</v>
      </c>
      <c r="C239">
        <v>8</v>
      </c>
      <c r="D239">
        <v>2011</v>
      </c>
      <c r="E239">
        <v>7.9785456249999998</v>
      </c>
      <c r="F239">
        <v>22.1</v>
      </c>
      <c r="G239">
        <v>28</v>
      </c>
      <c r="H239">
        <v>70</v>
      </c>
      <c r="I239">
        <v>100</v>
      </c>
      <c r="J239" t="s">
        <v>14</v>
      </c>
      <c r="K239">
        <v>39.066164370000003</v>
      </c>
      <c r="L239" t="s">
        <v>14</v>
      </c>
      <c r="M239" t="s">
        <v>13</v>
      </c>
      <c r="N239">
        <v>-2.6270049E-2</v>
      </c>
      <c r="O239">
        <v>1.0262700490000001</v>
      </c>
      <c r="Q239">
        <v>0.78943849899999996</v>
      </c>
      <c r="R239">
        <v>0.78943849899999996</v>
      </c>
      <c r="S239">
        <v>0.37592309499999998</v>
      </c>
      <c r="T239">
        <v>0.56388464199999999</v>
      </c>
    </row>
    <row r="240" spans="1:20" x14ac:dyDescent="0.25">
      <c r="A240" s="1">
        <v>40782</v>
      </c>
      <c r="B240">
        <v>27</v>
      </c>
      <c r="C240">
        <v>8</v>
      </c>
      <c r="D240">
        <v>2011</v>
      </c>
      <c r="E240">
        <v>12.65374181</v>
      </c>
      <c r="F240">
        <v>21</v>
      </c>
      <c r="G240">
        <v>27.5</v>
      </c>
      <c r="H240">
        <v>67</v>
      </c>
      <c r="I240">
        <v>97</v>
      </c>
      <c r="J240" t="s">
        <v>14</v>
      </c>
      <c r="K240">
        <v>27.007813250000002</v>
      </c>
      <c r="L240" t="s">
        <v>14</v>
      </c>
      <c r="M240" t="s">
        <v>13</v>
      </c>
      <c r="N240">
        <v>-3.8449984E-2</v>
      </c>
      <c r="O240">
        <v>1.0384499840000001</v>
      </c>
      <c r="Q240">
        <v>0.79880768000000002</v>
      </c>
      <c r="R240">
        <v>0.79880768000000002</v>
      </c>
      <c r="S240">
        <v>0.38038461000000001</v>
      </c>
      <c r="T240">
        <v>0.57057691399999999</v>
      </c>
    </row>
    <row r="241" spans="1:20" x14ac:dyDescent="0.25">
      <c r="A241" s="1">
        <v>40783</v>
      </c>
      <c r="B241">
        <v>28</v>
      </c>
      <c r="C241">
        <v>8</v>
      </c>
      <c r="D241">
        <v>2011</v>
      </c>
      <c r="E241">
        <v>8.9234779169999996</v>
      </c>
      <c r="F241">
        <v>21.5</v>
      </c>
      <c r="G241">
        <v>27.5</v>
      </c>
      <c r="H241">
        <v>71</v>
      </c>
      <c r="I241">
        <v>99</v>
      </c>
      <c r="J241" t="s">
        <v>14</v>
      </c>
      <c r="K241">
        <v>34.884340260000002</v>
      </c>
      <c r="L241" t="s">
        <v>14</v>
      </c>
      <c r="M241" t="s">
        <v>13</v>
      </c>
      <c r="N241">
        <v>-2.9512158E-2</v>
      </c>
      <c r="O241">
        <v>1.029512158</v>
      </c>
      <c r="Q241">
        <v>0.79193242900000005</v>
      </c>
      <c r="R241">
        <v>0.79193242900000005</v>
      </c>
      <c r="S241">
        <v>0.377110681</v>
      </c>
      <c r="T241">
        <v>0.56566602099999996</v>
      </c>
    </row>
    <row r="242" spans="1:20" x14ac:dyDescent="0.25">
      <c r="A242" s="1">
        <v>40784</v>
      </c>
      <c r="B242">
        <v>29</v>
      </c>
      <c r="C242">
        <v>8</v>
      </c>
      <c r="D242">
        <v>2011</v>
      </c>
      <c r="E242">
        <v>11.492384380000001</v>
      </c>
      <c r="F242">
        <v>22</v>
      </c>
      <c r="G242">
        <v>30</v>
      </c>
      <c r="H242">
        <v>63</v>
      </c>
      <c r="I242">
        <v>95</v>
      </c>
      <c r="J242" t="s">
        <v>14</v>
      </c>
      <c r="K242">
        <v>43.908551629999998</v>
      </c>
      <c r="L242" t="s">
        <v>14</v>
      </c>
      <c r="M242" t="s">
        <v>13</v>
      </c>
      <c r="N242">
        <v>-2.3305378000000002E-2</v>
      </c>
      <c r="O242">
        <v>1.0233053780000001</v>
      </c>
      <c r="Q242">
        <v>0.78715798299999995</v>
      </c>
      <c r="R242">
        <v>0.78715798299999995</v>
      </c>
      <c r="S242">
        <v>0.37483713499999999</v>
      </c>
      <c r="T242">
        <v>0.56225570199999997</v>
      </c>
    </row>
    <row r="243" spans="1:20" x14ac:dyDescent="0.25">
      <c r="A243" s="1">
        <v>40785</v>
      </c>
      <c r="B243">
        <v>30</v>
      </c>
      <c r="C243">
        <v>8</v>
      </c>
      <c r="D243">
        <v>2011</v>
      </c>
      <c r="E243">
        <v>11.28455954</v>
      </c>
      <c r="F243">
        <v>22</v>
      </c>
      <c r="G243">
        <v>26</v>
      </c>
      <c r="H243">
        <v>79</v>
      </c>
      <c r="I243">
        <v>96</v>
      </c>
      <c r="J243" t="s">
        <v>14</v>
      </c>
      <c r="K243">
        <v>42.970078649999998</v>
      </c>
      <c r="L243" t="s">
        <v>14</v>
      </c>
      <c r="M243" t="s">
        <v>13</v>
      </c>
      <c r="N243">
        <v>-2.3826498000000002E-2</v>
      </c>
      <c r="O243">
        <v>1.023826498</v>
      </c>
      <c r="Q243">
        <v>0.78755884499999995</v>
      </c>
      <c r="R243">
        <v>0.78755884499999995</v>
      </c>
      <c r="S243">
        <v>0.37502802099999999</v>
      </c>
      <c r="T243">
        <v>0.56254203199999997</v>
      </c>
    </row>
    <row r="244" spans="1:20" x14ac:dyDescent="0.25">
      <c r="A244" s="1">
        <v>40786</v>
      </c>
      <c r="B244">
        <v>31</v>
      </c>
      <c r="C244">
        <v>8</v>
      </c>
      <c r="D244">
        <v>2011</v>
      </c>
      <c r="E244">
        <v>11.510975719999999</v>
      </c>
      <c r="F244">
        <v>21.5</v>
      </c>
      <c r="G244">
        <v>26</v>
      </c>
      <c r="H244">
        <v>85</v>
      </c>
      <c r="I244">
        <v>95</v>
      </c>
      <c r="J244" t="s">
        <v>14</v>
      </c>
      <c r="K244">
        <v>48.970640369999998</v>
      </c>
      <c r="L244" t="s">
        <v>14</v>
      </c>
      <c r="M244" t="s">
        <v>13</v>
      </c>
      <c r="N244">
        <v>-2.0846084000000001E-2</v>
      </c>
      <c r="O244">
        <v>1.020846084</v>
      </c>
      <c r="Q244">
        <v>0.78526621799999996</v>
      </c>
      <c r="R244">
        <v>0.78526621799999996</v>
      </c>
      <c r="S244">
        <v>0.37393629499999997</v>
      </c>
      <c r="T244">
        <v>0.560904442</v>
      </c>
    </row>
    <row r="245" spans="1:20" x14ac:dyDescent="0.25">
      <c r="A245" s="1">
        <v>40787</v>
      </c>
      <c r="B245">
        <v>1</v>
      </c>
      <c r="C245">
        <v>9</v>
      </c>
      <c r="D245">
        <v>2011</v>
      </c>
      <c r="E245">
        <v>12.218010899999999</v>
      </c>
      <c r="F245">
        <v>22</v>
      </c>
      <c r="G245">
        <v>27.5</v>
      </c>
      <c r="H245">
        <v>70</v>
      </c>
      <c r="I245">
        <v>96</v>
      </c>
      <c r="J245" t="s">
        <v>14</v>
      </c>
      <c r="K245">
        <v>40.667179400000002</v>
      </c>
      <c r="L245" t="s">
        <v>14</v>
      </c>
      <c r="M245" t="s">
        <v>13</v>
      </c>
      <c r="N245">
        <v>-2.5209757999999999E-2</v>
      </c>
      <c r="O245">
        <v>1.0252097579999999</v>
      </c>
      <c r="Q245">
        <v>0.78862289100000005</v>
      </c>
      <c r="R245">
        <v>0.78862289100000005</v>
      </c>
      <c r="S245">
        <v>0.37553470999999999</v>
      </c>
      <c r="T245">
        <v>0.56330206500000002</v>
      </c>
    </row>
    <row r="246" spans="1:20" x14ac:dyDescent="0.25">
      <c r="A246" s="1">
        <v>40788</v>
      </c>
      <c r="B246">
        <v>2</v>
      </c>
      <c r="C246">
        <v>9</v>
      </c>
      <c r="D246">
        <v>2011</v>
      </c>
      <c r="E246">
        <v>9.5156063890000002</v>
      </c>
      <c r="F246">
        <v>22</v>
      </c>
      <c r="G246">
        <v>28.5</v>
      </c>
      <c r="H246">
        <v>68</v>
      </c>
      <c r="I246">
        <v>95</v>
      </c>
      <c r="J246" t="s">
        <v>14</v>
      </c>
      <c r="K246">
        <v>37.161343389999999</v>
      </c>
      <c r="L246" t="s">
        <v>14</v>
      </c>
      <c r="M246" t="s">
        <v>13</v>
      </c>
      <c r="N246">
        <v>-2.7653839999999999E-2</v>
      </c>
      <c r="O246">
        <v>1.0276538399999999</v>
      </c>
      <c r="Q246">
        <v>0.79050295400000004</v>
      </c>
      <c r="R246">
        <v>0.79050295400000004</v>
      </c>
      <c r="S246">
        <v>0.376429978</v>
      </c>
      <c r="T246">
        <v>0.564644967</v>
      </c>
    </row>
    <row r="247" spans="1:20" x14ac:dyDescent="0.25">
      <c r="A247" s="1">
        <v>40789</v>
      </c>
      <c r="B247">
        <v>3</v>
      </c>
      <c r="C247">
        <v>9</v>
      </c>
      <c r="D247">
        <v>2011</v>
      </c>
      <c r="E247">
        <v>11.966319929999999</v>
      </c>
      <c r="F247">
        <v>22</v>
      </c>
      <c r="G247">
        <v>29</v>
      </c>
      <c r="H247">
        <v>68</v>
      </c>
      <c r="I247">
        <v>96</v>
      </c>
      <c r="J247" t="s">
        <v>14</v>
      </c>
      <c r="K247">
        <v>49.464949449999999</v>
      </c>
      <c r="L247" t="s">
        <v>14</v>
      </c>
      <c r="M247" t="s">
        <v>13</v>
      </c>
      <c r="N247">
        <v>-2.0633467999999999E-2</v>
      </c>
      <c r="O247">
        <v>1.020633468</v>
      </c>
      <c r="Q247">
        <v>0.78510266799999995</v>
      </c>
      <c r="R247">
        <v>0.78510266799999995</v>
      </c>
      <c r="S247">
        <v>0.373858413</v>
      </c>
      <c r="T247">
        <v>0.56078762000000004</v>
      </c>
    </row>
    <row r="248" spans="1:20" x14ac:dyDescent="0.25">
      <c r="A248" s="1">
        <v>40790</v>
      </c>
      <c r="B248">
        <v>4</v>
      </c>
      <c r="C248">
        <v>9</v>
      </c>
      <c r="D248">
        <v>2011</v>
      </c>
      <c r="E248">
        <v>11.966319929999999</v>
      </c>
      <c r="F248">
        <v>22.5</v>
      </c>
      <c r="G248">
        <v>28.5</v>
      </c>
      <c r="H248">
        <v>65</v>
      </c>
      <c r="I248">
        <v>98</v>
      </c>
      <c r="J248" t="s">
        <v>14</v>
      </c>
      <c r="K248">
        <v>45.833677420000001</v>
      </c>
      <c r="L248" t="s">
        <v>14</v>
      </c>
      <c r="M248" t="s">
        <v>13</v>
      </c>
      <c r="N248">
        <v>-2.2304661999999999E-2</v>
      </c>
      <c r="O248">
        <v>1.022304662</v>
      </c>
      <c r="Q248">
        <v>0.78638820200000004</v>
      </c>
      <c r="R248">
        <v>0.78638820200000004</v>
      </c>
      <c r="S248">
        <v>0.374470572</v>
      </c>
      <c r="T248">
        <v>0.56170585799999995</v>
      </c>
    </row>
    <row r="249" spans="1:20" x14ac:dyDescent="0.25">
      <c r="A249" s="1">
        <v>40791</v>
      </c>
      <c r="B249">
        <v>5</v>
      </c>
      <c r="C249">
        <v>9</v>
      </c>
      <c r="D249">
        <v>2011</v>
      </c>
      <c r="E249">
        <v>15.48853868</v>
      </c>
      <c r="F249">
        <v>21</v>
      </c>
      <c r="G249">
        <v>29</v>
      </c>
      <c r="H249">
        <v>60</v>
      </c>
      <c r="I249">
        <v>97</v>
      </c>
      <c r="J249" t="s">
        <v>14</v>
      </c>
      <c r="K249">
        <v>25.935686560000001</v>
      </c>
      <c r="L249" t="s">
        <v>14</v>
      </c>
      <c r="M249" t="s">
        <v>13</v>
      </c>
      <c r="N249">
        <v>-4.0103167000000002E-2</v>
      </c>
      <c r="O249">
        <v>1.0401031670000001</v>
      </c>
      <c r="Q249">
        <v>0.80007935900000005</v>
      </c>
      <c r="R249">
        <v>0.44448853300000002</v>
      </c>
      <c r="S249">
        <v>0.44448853300000002</v>
      </c>
      <c r="T249">
        <v>0.66673279900000004</v>
      </c>
    </row>
    <row r="250" spans="1:20" x14ac:dyDescent="0.25">
      <c r="A250" s="1">
        <v>40792</v>
      </c>
      <c r="B250">
        <v>6</v>
      </c>
      <c r="C250">
        <v>9</v>
      </c>
      <c r="D250">
        <v>2011</v>
      </c>
      <c r="E250">
        <v>11.131957079999999</v>
      </c>
      <c r="F250">
        <v>22</v>
      </c>
      <c r="G250">
        <v>29</v>
      </c>
      <c r="H250">
        <v>64</v>
      </c>
      <c r="I250">
        <v>95</v>
      </c>
      <c r="J250" t="s">
        <v>14</v>
      </c>
      <c r="K250">
        <v>36.746728689999998</v>
      </c>
      <c r="L250" t="s">
        <v>14</v>
      </c>
      <c r="M250" t="s">
        <v>13</v>
      </c>
      <c r="N250">
        <v>-2.7974588000000002E-2</v>
      </c>
      <c r="O250">
        <v>1.027974588</v>
      </c>
      <c r="Q250">
        <v>0.79074968300000004</v>
      </c>
      <c r="R250">
        <v>0.79074968300000004</v>
      </c>
      <c r="S250">
        <v>0.376547468</v>
      </c>
      <c r="T250">
        <v>0.56482120199999997</v>
      </c>
    </row>
    <row r="251" spans="1:20" x14ac:dyDescent="0.25">
      <c r="A251" s="1">
        <v>40793</v>
      </c>
      <c r="B251">
        <v>7</v>
      </c>
      <c r="C251">
        <v>9</v>
      </c>
      <c r="D251">
        <v>2011</v>
      </c>
      <c r="E251">
        <v>11.294</v>
      </c>
      <c r="F251">
        <v>22.1</v>
      </c>
      <c r="G251">
        <v>30.5</v>
      </c>
      <c r="H251">
        <v>58</v>
      </c>
      <c r="I251">
        <v>94</v>
      </c>
      <c r="J251" t="s">
        <v>14</v>
      </c>
      <c r="K251">
        <v>34.985207070000001</v>
      </c>
      <c r="L251" t="s">
        <v>14</v>
      </c>
      <c r="M251" t="s">
        <v>13</v>
      </c>
      <c r="N251">
        <v>-2.9424566999999999E-2</v>
      </c>
      <c r="O251">
        <v>1.029424567</v>
      </c>
      <c r="Q251">
        <v>0.79186505200000001</v>
      </c>
      <c r="R251">
        <v>0.79186505200000001</v>
      </c>
      <c r="S251">
        <v>0.37707859599999999</v>
      </c>
      <c r="T251">
        <v>0.56561789399999995</v>
      </c>
    </row>
    <row r="252" spans="1:20" x14ac:dyDescent="0.25">
      <c r="A252" s="1">
        <v>40794</v>
      </c>
      <c r="B252">
        <v>8</v>
      </c>
      <c r="C252">
        <v>9</v>
      </c>
      <c r="D252">
        <v>2011</v>
      </c>
      <c r="E252">
        <v>14.235250000000001</v>
      </c>
      <c r="F252">
        <v>23</v>
      </c>
      <c r="G252">
        <v>29</v>
      </c>
      <c r="H252">
        <v>65</v>
      </c>
      <c r="I252">
        <v>95</v>
      </c>
      <c r="J252" t="s">
        <v>14</v>
      </c>
      <c r="K252">
        <v>57.274419889999997</v>
      </c>
      <c r="L252" t="s">
        <v>14</v>
      </c>
      <c r="M252" t="s">
        <v>13</v>
      </c>
      <c r="N252">
        <v>-1.7770062999999999E-2</v>
      </c>
      <c r="O252">
        <v>1.0177700629999999</v>
      </c>
      <c r="Q252">
        <v>0.78290004800000002</v>
      </c>
      <c r="R252">
        <v>0.78290004800000002</v>
      </c>
      <c r="S252">
        <v>0.37280954700000002</v>
      </c>
      <c r="T252">
        <v>0.55921432000000004</v>
      </c>
    </row>
    <row r="253" spans="1:20" x14ac:dyDescent="0.25">
      <c r="A253" s="1">
        <v>40795</v>
      </c>
      <c r="B253">
        <v>9</v>
      </c>
      <c r="C253">
        <v>9</v>
      </c>
      <c r="D253">
        <v>2011</v>
      </c>
      <c r="E253">
        <v>12.22828457</v>
      </c>
      <c r="F253">
        <v>22.2</v>
      </c>
      <c r="G253">
        <v>29</v>
      </c>
      <c r="H253">
        <v>65</v>
      </c>
      <c r="I253">
        <v>96</v>
      </c>
      <c r="J253" t="s">
        <v>14</v>
      </c>
      <c r="K253">
        <v>44.933372900000002</v>
      </c>
      <c r="L253" t="s">
        <v>14</v>
      </c>
      <c r="M253" t="s">
        <v>13</v>
      </c>
      <c r="N253">
        <v>-2.2761739999999999E-2</v>
      </c>
      <c r="O253">
        <v>1.02276174</v>
      </c>
      <c r="Q253">
        <v>0.78673979999999999</v>
      </c>
      <c r="R253">
        <v>0.78673979999999999</v>
      </c>
      <c r="S253">
        <v>0.37463800000000003</v>
      </c>
      <c r="T253">
        <v>0.56195700000000004</v>
      </c>
    </row>
    <row r="254" spans="1:20" x14ac:dyDescent="0.25">
      <c r="A254" s="1">
        <v>40796</v>
      </c>
      <c r="B254">
        <v>10</v>
      </c>
      <c r="C254">
        <v>9</v>
      </c>
      <c r="D254">
        <v>2011</v>
      </c>
      <c r="E254">
        <v>16.940999999999999</v>
      </c>
      <c r="F254">
        <v>22.2</v>
      </c>
      <c r="G254">
        <v>30.5</v>
      </c>
      <c r="H254">
        <v>57</v>
      </c>
      <c r="I254">
        <v>96</v>
      </c>
      <c r="J254" t="s">
        <v>14</v>
      </c>
      <c r="K254">
        <v>47.707076809999997</v>
      </c>
      <c r="L254" t="s">
        <v>14</v>
      </c>
      <c r="M254" t="s">
        <v>13</v>
      </c>
      <c r="N254">
        <v>-2.1410031999999999E-2</v>
      </c>
      <c r="O254">
        <v>1.0214100319999999</v>
      </c>
      <c r="Q254">
        <v>0.78570002500000002</v>
      </c>
      <c r="R254">
        <v>0.78570002500000002</v>
      </c>
      <c r="S254">
        <v>0.37414286899999999</v>
      </c>
      <c r="T254">
        <v>0.56121430299999997</v>
      </c>
    </row>
    <row r="255" spans="1:20" x14ac:dyDescent="0.25">
      <c r="A255" s="1">
        <v>40797</v>
      </c>
      <c r="B255">
        <v>11</v>
      </c>
      <c r="C255">
        <v>9</v>
      </c>
      <c r="D255">
        <v>2011</v>
      </c>
      <c r="E255">
        <v>13.529375</v>
      </c>
      <c r="F255">
        <v>23</v>
      </c>
      <c r="G255">
        <v>28</v>
      </c>
      <c r="H255">
        <v>73</v>
      </c>
      <c r="I255">
        <v>96</v>
      </c>
      <c r="J255" t="s">
        <v>14</v>
      </c>
      <c r="K255">
        <v>67.056107409999996</v>
      </c>
      <c r="L255" t="s">
        <v>14</v>
      </c>
      <c r="M255" t="s">
        <v>13</v>
      </c>
      <c r="N255">
        <v>-1.5138646E-2</v>
      </c>
      <c r="O255">
        <v>1.015138646</v>
      </c>
      <c r="Q255">
        <v>0.78087588200000002</v>
      </c>
      <c r="R255">
        <v>0.78087588200000002</v>
      </c>
      <c r="S255">
        <v>0.37184565800000002</v>
      </c>
      <c r="T255">
        <v>0.55776848700000004</v>
      </c>
    </row>
    <row r="256" spans="1:20" x14ac:dyDescent="0.25">
      <c r="A256" s="1">
        <v>40798</v>
      </c>
      <c r="B256">
        <v>12</v>
      </c>
      <c r="C256">
        <v>9</v>
      </c>
      <c r="D256">
        <v>2011</v>
      </c>
      <c r="E256">
        <v>16.940999999999999</v>
      </c>
      <c r="F256">
        <v>22.5</v>
      </c>
      <c r="G256">
        <v>30</v>
      </c>
      <c r="H256">
        <v>63</v>
      </c>
      <c r="I256">
        <v>95</v>
      </c>
      <c r="J256" t="s">
        <v>14</v>
      </c>
      <c r="K256">
        <v>64.865663069999997</v>
      </c>
      <c r="L256" t="s">
        <v>14</v>
      </c>
      <c r="M256" t="s">
        <v>13</v>
      </c>
      <c r="N256">
        <v>-1.5657865999999999E-2</v>
      </c>
      <c r="O256">
        <v>1.015657866</v>
      </c>
      <c r="Q256">
        <v>0.78127528199999996</v>
      </c>
      <c r="R256">
        <v>0.78127528199999996</v>
      </c>
      <c r="S256">
        <v>0.372035848</v>
      </c>
      <c r="T256">
        <v>0.55805377300000003</v>
      </c>
    </row>
    <row r="257" spans="1:20" x14ac:dyDescent="0.25">
      <c r="A257" s="1">
        <v>40799</v>
      </c>
      <c r="B257">
        <v>13</v>
      </c>
      <c r="C257">
        <v>9</v>
      </c>
      <c r="D257">
        <v>2011</v>
      </c>
      <c r="E257">
        <v>15.647</v>
      </c>
      <c r="F257">
        <v>23</v>
      </c>
      <c r="G257">
        <v>32.200000000000003</v>
      </c>
      <c r="H257">
        <v>53</v>
      </c>
      <c r="I257">
        <v>96</v>
      </c>
      <c r="J257" t="s">
        <v>14</v>
      </c>
      <c r="K257">
        <v>60.484758249999999</v>
      </c>
      <c r="L257" t="s">
        <v>14</v>
      </c>
      <c r="M257" t="s">
        <v>13</v>
      </c>
      <c r="N257">
        <v>-1.6811029000000002E-2</v>
      </c>
      <c r="O257">
        <v>1.0168110290000001</v>
      </c>
      <c r="Q257">
        <v>0.78216233000000002</v>
      </c>
      <c r="R257">
        <v>0.78216233000000002</v>
      </c>
      <c r="S257">
        <v>0.37245825199999999</v>
      </c>
      <c r="T257">
        <v>0.55868737899999998</v>
      </c>
    </row>
    <row r="258" spans="1:20" x14ac:dyDescent="0.25">
      <c r="A258" s="1">
        <v>40800</v>
      </c>
      <c r="B258">
        <v>14</v>
      </c>
      <c r="C258">
        <v>9</v>
      </c>
      <c r="D258">
        <v>2011</v>
      </c>
      <c r="E258">
        <v>14.235250000000001</v>
      </c>
      <c r="F258">
        <v>23.1</v>
      </c>
      <c r="G258">
        <v>31</v>
      </c>
      <c r="H258">
        <v>59</v>
      </c>
      <c r="I258">
        <v>97</v>
      </c>
      <c r="J258" t="s">
        <v>14</v>
      </c>
      <c r="K258">
        <v>66.456961000000007</v>
      </c>
      <c r="L258" t="s">
        <v>14</v>
      </c>
      <c r="M258" t="s">
        <v>13</v>
      </c>
      <c r="N258">
        <v>-1.5277214000000001E-2</v>
      </c>
      <c r="O258">
        <v>1.0152772139999999</v>
      </c>
      <c r="Q258">
        <v>0.78098247200000004</v>
      </c>
      <c r="R258">
        <v>0.78098247200000004</v>
      </c>
      <c r="S258">
        <v>0.37189641499999998</v>
      </c>
      <c r="T258">
        <v>0.55784462300000004</v>
      </c>
    </row>
    <row r="259" spans="1:20" x14ac:dyDescent="0.25">
      <c r="A259" s="1">
        <v>40801</v>
      </c>
      <c r="B259">
        <v>15</v>
      </c>
      <c r="C259">
        <v>9</v>
      </c>
      <c r="D259">
        <v>2011</v>
      </c>
      <c r="E259">
        <v>13.529375</v>
      </c>
      <c r="F259">
        <v>22</v>
      </c>
      <c r="G259">
        <v>27.5</v>
      </c>
      <c r="H259">
        <v>75</v>
      </c>
      <c r="I259">
        <v>96</v>
      </c>
      <c r="J259" t="s">
        <v>14</v>
      </c>
      <c r="K259">
        <v>55.67141694</v>
      </c>
      <c r="L259" t="s">
        <v>14</v>
      </c>
      <c r="M259" t="s">
        <v>13</v>
      </c>
      <c r="N259">
        <v>-1.8291094000000001E-2</v>
      </c>
      <c r="O259">
        <v>1.0182910940000001</v>
      </c>
      <c r="Q259">
        <v>0.78330084200000005</v>
      </c>
      <c r="R259">
        <v>0.78330084200000005</v>
      </c>
      <c r="S259">
        <v>0.37300040099999998</v>
      </c>
      <c r="T259">
        <v>0.55950060099999999</v>
      </c>
    </row>
    <row r="260" spans="1:20" x14ac:dyDescent="0.25">
      <c r="A260" s="1">
        <v>40802</v>
      </c>
      <c r="B260">
        <v>16</v>
      </c>
      <c r="C260">
        <v>9</v>
      </c>
      <c r="D260">
        <v>2011</v>
      </c>
      <c r="E260">
        <v>14.72161208</v>
      </c>
      <c r="F260">
        <v>22.5</v>
      </c>
      <c r="G260">
        <v>30</v>
      </c>
      <c r="H260">
        <v>49</v>
      </c>
      <c r="I260">
        <v>95</v>
      </c>
      <c r="J260" t="s">
        <v>14</v>
      </c>
      <c r="K260">
        <v>14.71826972</v>
      </c>
      <c r="L260" t="s">
        <v>14</v>
      </c>
      <c r="M260" t="s">
        <v>13</v>
      </c>
      <c r="N260">
        <v>-7.2895491000000007E-2</v>
      </c>
      <c r="O260">
        <v>1.0728954909999999</v>
      </c>
      <c r="Q260">
        <v>0.82530422400000003</v>
      </c>
      <c r="R260">
        <v>0.45850234699999998</v>
      </c>
      <c r="S260">
        <v>0.45850234699999998</v>
      </c>
      <c r="T260">
        <v>0.68775352000000001</v>
      </c>
    </row>
    <row r="261" spans="1:20" x14ac:dyDescent="0.25">
      <c r="A261" s="1">
        <v>40803</v>
      </c>
      <c r="B261">
        <v>17</v>
      </c>
      <c r="C261">
        <v>9</v>
      </c>
      <c r="D261">
        <v>2011</v>
      </c>
      <c r="E261">
        <v>13.529375</v>
      </c>
      <c r="F261">
        <v>23</v>
      </c>
      <c r="G261">
        <v>27.5</v>
      </c>
      <c r="H261">
        <v>70</v>
      </c>
      <c r="I261">
        <v>99</v>
      </c>
      <c r="J261" t="s">
        <v>14</v>
      </c>
      <c r="K261">
        <v>59.899680369999999</v>
      </c>
      <c r="L261" t="s">
        <v>14</v>
      </c>
      <c r="M261" t="s">
        <v>13</v>
      </c>
      <c r="N261">
        <v>-1.6978020999999999E-2</v>
      </c>
      <c r="O261">
        <v>1.0169780209999999</v>
      </c>
      <c r="Q261">
        <v>0.78229078500000004</v>
      </c>
      <c r="R261">
        <v>0.78229078500000004</v>
      </c>
      <c r="S261">
        <v>0.37251942199999999</v>
      </c>
      <c r="T261">
        <v>0.55877913199999996</v>
      </c>
    </row>
    <row r="262" spans="1:20" x14ac:dyDescent="0.25">
      <c r="A262" s="1">
        <v>40804</v>
      </c>
      <c r="B262">
        <v>18</v>
      </c>
      <c r="C262">
        <v>9</v>
      </c>
      <c r="D262">
        <v>2011</v>
      </c>
      <c r="E262">
        <v>14.941125</v>
      </c>
      <c r="F262">
        <v>23</v>
      </c>
      <c r="G262">
        <v>28</v>
      </c>
      <c r="H262">
        <v>70</v>
      </c>
      <c r="I262">
        <v>98</v>
      </c>
      <c r="J262" t="s">
        <v>14</v>
      </c>
      <c r="K262">
        <v>68.424807729999998</v>
      </c>
      <c r="L262" t="s">
        <v>14</v>
      </c>
      <c r="M262" t="s">
        <v>13</v>
      </c>
      <c r="N262">
        <v>-1.4831336000000001E-2</v>
      </c>
      <c r="O262">
        <v>1.0148313360000001</v>
      </c>
      <c r="Q262">
        <v>0.78063948900000002</v>
      </c>
      <c r="R262">
        <v>0.78063948900000002</v>
      </c>
      <c r="S262">
        <v>0.37173308999999999</v>
      </c>
      <c r="T262">
        <v>0.55759963499999998</v>
      </c>
    </row>
    <row r="263" spans="1:20" x14ac:dyDescent="0.25">
      <c r="A263" s="1">
        <v>40805</v>
      </c>
      <c r="B263">
        <v>19</v>
      </c>
      <c r="C263">
        <v>9</v>
      </c>
      <c r="D263">
        <v>2011</v>
      </c>
      <c r="E263">
        <v>14.941125</v>
      </c>
      <c r="F263">
        <v>23</v>
      </c>
      <c r="G263">
        <v>30.5</v>
      </c>
      <c r="H263">
        <v>60</v>
      </c>
      <c r="I263">
        <v>99</v>
      </c>
      <c r="J263" t="s">
        <v>14</v>
      </c>
      <c r="K263">
        <v>69.49679811</v>
      </c>
      <c r="L263" t="s">
        <v>14</v>
      </c>
      <c r="M263" t="s">
        <v>13</v>
      </c>
      <c r="N263">
        <v>-1.4599223E-2</v>
      </c>
      <c r="O263">
        <v>1.0145992230000001</v>
      </c>
      <c r="Q263">
        <v>0.78046094099999996</v>
      </c>
      <c r="R263">
        <v>0.78046094099999996</v>
      </c>
      <c r="S263">
        <v>0.37164806700000003</v>
      </c>
      <c r="T263">
        <v>0.557472101</v>
      </c>
    </row>
    <row r="264" spans="1:20" x14ac:dyDescent="0.25">
      <c r="A264" s="1">
        <v>40806</v>
      </c>
      <c r="B264">
        <v>20</v>
      </c>
      <c r="C264">
        <v>9</v>
      </c>
      <c r="D264">
        <v>2011</v>
      </c>
      <c r="E264">
        <v>17.646875000000001</v>
      </c>
      <c r="F264">
        <v>22.5</v>
      </c>
      <c r="G264">
        <v>28.5</v>
      </c>
      <c r="H264">
        <v>65</v>
      </c>
      <c r="I264">
        <v>95</v>
      </c>
      <c r="J264" t="s">
        <v>14</v>
      </c>
      <c r="K264">
        <v>54.009515710000002</v>
      </c>
      <c r="L264" t="s">
        <v>14</v>
      </c>
      <c r="M264" t="s">
        <v>13</v>
      </c>
      <c r="N264">
        <v>-1.8864538E-2</v>
      </c>
      <c r="O264">
        <v>1.0188645380000001</v>
      </c>
      <c r="Q264">
        <v>0.78374195199999996</v>
      </c>
      <c r="R264">
        <v>0.78374195199999996</v>
      </c>
      <c r="S264">
        <v>0.373210453</v>
      </c>
      <c r="T264">
        <v>0.55981568000000004</v>
      </c>
    </row>
    <row r="265" spans="1:20" x14ac:dyDescent="0.25">
      <c r="A265" s="1">
        <v>40807</v>
      </c>
      <c r="B265">
        <v>21</v>
      </c>
      <c r="C265">
        <v>9</v>
      </c>
      <c r="D265">
        <v>2011</v>
      </c>
      <c r="E265">
        <v>10.14174951</v>
      </c>
      <c r="F265">
        <v>22.5</v>
      </c>
      <c r="G265">
        <v>29.5</v>
      </c>
      <c r="H265">
        <v>66</v>
      </c>
      <c r="I265">
        <v>96</v>
      </c>
      <c r="J265" t="s">
        <v>14</v>
      </c>
      <c r="K265">
        <v>48.032194349999997</v>
      </c>
      <c r="L265" t="s">
        <v>14</v>
      </c>
      <c r="M265" t="s">
        <v>13</v>
      </c>
      <c r="N265">
        <v>-2.1262032E-2</v>
      </c>
      <c r="O265">
        <v>1.0212620320000001</v>
      </c>
      <c r="Q265">
        <v>0.78558617799999997</v>
      </c>
      <c r="R265">
        <v>0.78558617799999997</v>
      </c>
      <c r="S265">
        <v>0.37408865600000002</v>
      </c>
      <c r="T265">
        <v>0.56113298499999997</v>
      </c>
    </row>
    <row r="266" spans="1:20" x14ac:dyDescent="0.25">
      <c r="A266" s="1">
        <v>40808</v>
      </c>
      <c r="B266">
        <v>22</v>
      </c>
      <c r="C266">
        <v>9</v>
      </c>
      <c r="D266">
        <v>2011</v>
      </c>
      <c r="E266">
        <v>14.87531472</v>
      </c>
      <c r="F266">
        <v>22</v>
      </c>
      <c r="G266">
        <v>30.5</v>
      </c>
      <c r="H266">
        <v>62</v>
      </c>
      <c r="I266">
        <v>95</v>
      </c>
      <c r="J266" t="s">
        <v>14</v>
      </c>
      <c r="K266">
        <v>55.426512940000002</v>
      </c>
      <c r="L266" t="s">
        <v>14</v>
      </c>
      <c r="M266" t="s">
        <v>13</v>
      </c>
      <c r="N266">
        <v>-1.8373397999999999E-2</v>
      </c>
      <c r="O266">
        <v>1.018373398</v>
      </c>
      <c r="Q266">
        <v>0.78336415199999998</v>
      </c>
      <c r="R266">
        <v>0.78336415199999998</v>
      </c>
      <c r="S266">
        <v>0.37303054899999999</v>
      </c>
      <c r="T266">
        <v>0.559545823</v>
      </c>
    </row>
    <row r="267" spans="1:20" x14ac:dyDescent="0.25">
      <c r="A267" s="1">
        <v>40809</v>
      </c>
      <c r="B267">
        <v>23</v>
      </c>
      <c r="C267">
        <v>9</v>
      </c>
      <c r="D267">
        <v>2011</v>
      </c>
      <c r="E267">
        <v>10.216849440000001</v>
      </c>
      <c r="F267">
        <v>23</v>
      </c>
      <c r="G267">
        <v>29.8</v>
      </c>
      <c r="H267">
        <v>58</v>
      </c>
      <c r="I267">
        <v>96</v>
      </c>
      <c r="J267" t="s">
        <v>14</v>
      </c>
      <c r="K267">
        <v>37.922391679999997</v>
      </c>
      <c r="L267" t="s">
        <v>14</v>
      </c>
      <c r="M267" t="s">
        <v>13</v>
      </c>
      <c r="N267">
        <v>-2.7083836E-2</v>
      </c>
      <c r="O267">
        <v>1.0270838360000001</v>
      </c>
      <c r="Q267">
        <v>0.79006448900000004</v>
      </c>
      <c r="R267">
        <v>0.79006448900000004</v>
      </c>
      <c r="S267">
        <v>0.37622118500000001</v>
      </c>
      <c r="T267">
        <v>0.56433177800000001</v>
      </c>
    </row>
    <row r="268" spans="1:20" x14ac:dyDescent="0.25">
      <c r="A268" s="1">
        <v>40810</v>
      </c>
      <c r="B268">
        <v>24</v>
      </c>
      <c r="C268">
        <v>9</v>
      </c>
      <c r="D268">
        <v>2011</v>
      </c>
      <c r="E268">
        <v>11.030116810000001</v>
      </c>
      <c r="F268">
        <v>23.2</v>
      </c>
      <c r="G268">
        <v>30.5</v>
      </c>
      <c r="H268">
        <v>60</v>
      </c>
      <c r="I268">
        <v>98</v>
      </c>
      <c r="J268" t="s">
        <v>14</v>
      </c>
      <c r="K268">
        <v>55.296827790000002</v>
      </c>
      <c r="L268" t="s">
        <v>14</v>
      </c>
      <c r="M268" t="s">
        <v>13</v>
      </c>
      <c r="N268">
        <v>-1.8417282E-2</v>
      </c>
      <c r="O268">
        <v>1.0184172819999999</v>
      </c>
      <c r="Q268">
        <v>0.78339790899999995</v>
      </c>
      <c r="R268">
        <v>0.78339790899999995</v>
      </c>
      <c r="S268">
        <v>0.37304662300000002</v>
      </c>
      <c r="T268">
        <v>0.55956993499999996</v>
      </c>
    </row>
    <row r="269" spans="1:20" x14ac:dyDescent="0.25">
      <c r="A269" s="1">
        <v>40811</v>
      </c>
      <c r="B269">
        <v>25</v>
      </c>
      <c r="C269">
        <v>9</v>
      </c>
      <c r="D269">
        <v>2011</v>
      </c>
      <c r="E269">
        <v>12.86833382</v>
      </c>
      <c r="F269">
        <v>22</v>
      </c>
      <c r="G269">
        <v>30.5</v>
      </c>
      <c r="H269">
        <v>62</v>
      </c>
      <c r="I269">
        <v>100</v>
      </c>
      <c r="J269" t="s">
        <v>14</v>
      </c>
      <c r="K269">
        <v>58.267284160000003</v>
      </c>
      <c r="L269" t="s">
        <v>14</v>
      </c>
      <c r="M269" t="s">
        <v>13</v>
      </c>
      <c r="N269">
        <v>-1.7461977E-2</v>
      </c>
      <c r="O269">
        <v>1.017461977</v>
      </c>
      <c r="Q269">
        <v>0.78266305899999999</v>
      </c>
      <c r="R269">
        <v>0.78266305899999999</v>
      </c>
      <c r="S269">
        <v>0.37269669500000002</v>
      </c>
      <c r="T269">
        <v>0.55904504200000005</v>
      </c>
    </row>
    <row r="270" spans="1:20" x14ac:dyDescent="0.25">
      <c r="A270" s="1">
        <v>40812</v>
      </c>
      <c r="B270">
        <v>26</v>
      </c>
      <c r="C270">
        <v>9</v>
      </c>
      <c r="D270">
        <v>2011</v>
      </c>
      <c r="E270">
        <v>20.274304310000002</v>
      </c>
      <c r="F270">
        <v>20</v>
      </c>
      <c r="G270">
        <v>31.5</v>
      </c>
      <c r="H270">
        <v>50</v>
      </c>
      <c r="I270">
        <v>95</v>
      </c>
      <c r="J270" t="s">
        <v>14</v>
      </c>
      <c r="K270">
        <v>1.462068983</v>
      </c>
      <c r="L270" t="s">
        <v>14</v>
      </c>
      <c r="M270" t="s">
        <v>13</v>
      </c>
      <c r="N270">
        <v>-2.1641790209999998</v>
      </c>
      <c r="O270">
        <v>3.1641790209999998</v>
      </c>
      <c r="Q270">
        <v>3.1641790209999998</v>
      </c>
      <c r="R270">
        <v>1.757877234</v>
      </c>
      <c r="S270">
        <v>0.83708439700000004</v>
      </c>
      <c r="T270">
        <v>1.2556265959999999</v>
      </c>
    </row>
    <row r="271" spans="1:20" x14ac:dyDescent="0.25">
      <c r="A271" s="1">
        <v>40813</v>
      </c>
      <c r="B271">
        <v>27</v>
      </c>
      <c r="C271">
        <v>9</v>
      </c>
      <c r="D271">
        <v>2011</v>
      </c>
      <c r="E271">
        <v>10.66203694</v>
      </c>
      <c r="F271">
        <v>20.100000000000001</v>
      </c>
      <c r="G271">
        <v>30</v>
      </c>
      <c r="H271">
        <v>64</v>
      </c>
      <c r="I271">
        <v>96</v>
      </c>
      <c r="J271" t="s">
        <v>14</v>
      </c>
      <c r="K271">
        <v>30.365721730000001</v>
      </c>
      <c r="L271" t="s">
        <v>14</v>
      </c>
      <c r="M271" t="s">
        <v>13</v>
      </c>
      <c r="N271">
        <v>-3.4053308999999997E-2</v>
      </c>
      <c r="O271">
        <v>1.0340533089999999</v>
      </c>
      <c r="Q271">
        <v>0.795425622</v>
      </c>
      <c r="R271">
        <v>0.795425622</v>
      </c>
      <c r="S271">
        <v>0.378774106</v>
      </c>
      <c r="T271">
        <v>0.56816115899999997</v>
      </c>
    </row>
    <row r="272" spans="1:20" x14ac:dyDescent="0.25">
      <c r="A272" s="1">
        <v>40814</v>
      </c>
      <c r="B272">
        <v>28</v>
      </c>
      <c r="C272">
        <v>9</v>
      </c>
      <c r="D272">
        <v>2011</v>
      </c>
      <c r="E272">
        <v>15.95918625</v>
      </c>
      <c r="F272">
        <v>22</v>
      </c>
      <c r="G272">
        <v>30</v>
      </c>
      <c r="H272">
        <v>56</v>
      </c>
      <c r="I272">
        <v>91</v>
      </c>
      <c r="J272" t="s">
        <v>14</v>
      </c>
      <c r="K272">
        <v>23.785994290000001</v>
      </c>
      <c r="L272" t="s">
        <v>14</v>
      </c>
      <c r="M272" t="s">
        <v>13</v>
      </c>
      <c r="N272">
        <v>-4.3886608000000001E-2</v>
      </c>
      <c r="O272">
        <v>1.043886608</v>
      </c>
      <c r="Q272">
        <v>0.80298969799999997</v>
      </c>
      <c r="R272">
        <v>0.44610538799999999</v>
      </c>
      <c r="S272">
        <v>0.44610538799999999</v>
      </c>
      <c r="T272">
        <v>0.66915808200000004</v>
      </c>
    </row>
    <row r="273" spans="1:20" x14ac:dyDescent="0.25">
      <c r="A273" s="1">
        <v>40815</v>
      </c>
      <c r="B273">
        <v>29</v>
      </c>
      <c r="C273">
        <v>9</v>
      </c>
      <c r="D273">
        <v>2011</v>
      </c>
      <c r="E273">
        <v>17.332575139999999</v>
      </c>
      <c r="F273">
        <v>23</v>
      </c>
      <c r="G273">
        <v>31</v>
      </c>
      <c r="H273">
        <v>58</v>
      </c>
      <c r="I273">
        <v>96</v>
      </c>
      <c r="J273" t="s">
        <v>14</v>
      </c>
      <c r="K273">
        <v>70.050576309999997</v>
      </c>
      <c r="L273" t="s">
        <v>14</v>
      </c>
      <c r="M273" t="s">
        <v>13</v>
      </c>
      <c r="N273">
        <v>-1.4482138E-2</v>
      </c>
      <c r="O273">
        <v>1.014482138</v>
      </c>
      <c r="Q273">
        <v>0.78037087500000002</v>
      </c>
      <c r="R273">
        <v>0.78037087500000002</v>
      </c>
      <c r="S273">
        <v>0.37160517900000001</v>
      </c>
      <c r="T273">
        <v>0.55740776800000003</v>
      </c>
    </row>
    <row r="274" spans="1:20" x14ac:dyDescent="0.25">
      <c r="A274" s="1">
        <v>40816</v>
      </c>
      <c r="B274">
        <v>30</v>
      </c>
      <c r="C274">
        <v>9</v>
      </c>
      <c r="D274">
        <v>2011</v>
      </c>
      <c r="E274">
        <v>13.42118104</v>
      </c>
      <c r="F274">
        <v>21</v>
      </c>
      <c r="G274">
        <v>29.5</v>
      </c>
      <c r="H274">
        <v>63</v>
      </c>
      <c r="I274">
        <v>95</v>
      </c>
      <c r="J274" t="s">
        <v>14</v>
      </c>
      <c r="K274">
        <v>33.820995879999998</v>
      </c>
      <c r="L274" t="s">
        <v>14</v>
      </c>
      <c r="M274" t="s">
        <v>13</v>
      </c>
      <c r="N274">
        <v>-3.0468301999999999E-2</v>
      </c>
      <c r="O274">
        <v>1.0304683020000001</v>
      </c>
      <c r="Q274">
        <v>0.79266792500000005</v>
      </c>
      <c r="R274">
        <v>0.79266792500000005</v>
      </c>
      <c r="S274">
        <v>0.37746091599999998</v>
      </c>
      <c r="T274">
        <v>0.56619137500000005</v>
      </c>
    </row>
    <row r="275" spans="1:20" x14ac:dyDescent="0.25">
      <c r="A275" s="1">
        <v>40817</v>
      </c>
      <c r="B275">
        <v>1</v>
      </c>
      <c r="C275">
        <v>10</v>
      </c>
      <c r="D275">
        <v>2011</v>
      </c>
      <c r="E275">
        <v>9.4865091669999995</v>
      </c>
      <c r="F275">
        <v>21.5</v>
      </c>
      <c r="G275">
        <v>27</v>
      </c>
      <c r="H275">
        <v>78</v>
      </c>
      <c r="I275">
        <v>98</v>
      </c>
      <c r="J275" t="s">
        <v>14</v>
      </c>
      <c r="K275">
        <v>42.965184219999998</v>
      </c>
      <c r="L275" t="s">
        <v>14</v>
      </c>
      <c r="M275" t="s">
        <v>13</v>
      </c>
      <c r="N275">
        <v>-2.3829276999999999E-2</v>
      </c>
      <c r="O275">
        <v>1.0238292769999999</v>
      </c>
      <c r="Q275">
        <v>0.78756098200000002</v>
      </c>
      <c r="R275">
        <v>0.78756098200000002</v>
      </c>
      <c r="S275">
        <v>0.37502903900000001</v>
      </c>
      <c r="T275">
        <v>0.56254355899999997</v>
      </c>
    </row>
    <row r="276" spans="1:20" x14ac:dyDescent="0.25">
      <c r="A276" s="1">
        <v>40818</v>
      </c>
      <c r="B276">
        <v>2</v>
      </c>
      <c r="C276">
        <v>10</v>
      </c>
      <c r="D276">
        <v>2011</v>
      </c>
      <c r="E276">
        <v>16.020290419999998</v>
      </c>
      <c r="F276">
        <v>21.5</v>
      </c>
      <c r="G276">
        <v>30</v>
      </c>
      <c r="H276">
        <v>63</v>
      </c>
      <c r="I276">
        <v>100</v>
      </c>
      <c r="J276" t="s">
        <v>14</v>
      </c>
      <c r="K276">
        <v>59.827269970000003</v>
      </c>
      <c r="L276" t="s">
        <v>14</v>
      </c>
      <c r="M276" t="s">
        <v>13</v>
      </c>
      <c r="N276">
        <v>-1.6998919000000001E-2</v>
      </c>
      <c r="O276">
        <v>1.0169989189999999</v>
      </c>
      <c r="Q276">
        <v>0.78230686100000002</v>
      </c>
      <c r="R276">
        <v>0.78230686100000002</v>
      </c>
      <c r="S276">
        <v>0.37252707699999998</v>
      </c>
      <c r="T276">
        <v>0.55879061500000005</v>
      </c>
    </row>
    <row r="277" spans="1:20" x14ac:dyDescent="0.25">
      <c r="A277" s="1">
        <v>40819</v>
      </c>
      <c r="B277">
        <v>3</v>
      </c>
      <c r="C277">
        <v>10</v>
      </c>
      <c r="D277">
        <v>2011</v>
      </c>
      <c r="E277">
        <v>11.99978174</v>
      </c>
      <c r="F277">
        <v>21</v>
      </c>
      <c r="G277">
        <v>29</v>
      </c>
      <c r="H277">
        <v>68</v>
      </c>
      <c r="I277">
        <v>95</v>
      </c>
      <c r="J277" t="s">
        <v>14</v>
      </c>
      <c r="K277">
        <v>39.029397160000002</v>
      </c>
      <c r="L277" t="s">
        <v>14</v>
      </c>
      <c r="M277" t="s">
        <v>13</v>
      </c>
      <c r="N277">
        <v>-2.6295447E-2</v>
      </c>
      <c r="O277">
        <v>1.0262954470000001</v>
      </c>
      <c r="Q277">
        <v>0.78945803599999997</v>
      </c>
      <c r="R277">
        <v>0.78945803599999997</v>
      </c>
      <c r="S277">
        <v>0.375932398</v>
      </c>
      <c r="T277">
        <v>0.563898597</v>
      </c>
    </row>
    <row r="278" spans="1:20" x14ac:dyDescent="0.25">
      <c r="A278" s="1">
        <v>40820</v>
      </c>
      <c r="B278">
        <v>4</v>
      </c>
      <c r="C278">
        <v>10</v>
      </c>
      <c r="D278">
        <v>2011</v>
      </c>
      <c r="E278">
        <v>14.163160209999999</v>
      </c>
      <c r="F278">
        <v>22.5</v>
      </c>
      <c r="G278">
        <v>30.5</v>
      </c>
      <c r="H278">
        <v>58</v>
      </c>
      <c r="I278">
        <v>95</v>
      </c>
      <c r="J278" t="s">
        <v>14</v>
      </c>
      <c r="K278">
        <v>46.703521070000001</v>
      </c>
      <c r="L278" t="s">
        <v>14</v>
      </c>
      <c r="M278" t="s">
        <v>13</v>
      </c>
      <c r="N278">
        <v>-2.1880152E-2</v>
      </c>
      <c r="O278">
        <v>1.021880152</v>
      </c>
      <c r="Q278">
        <v>0.78606165500000003</v>
      </c>
      <c r="R278">
        <v>0.78606165500000003</v>
      </c>
      <c r="S278">
        <v>0.37431507400000003</v>
      </c>
      <c r="T278">
        <v>0.56147261100000001</v>
      </c>
    </row>
    <row r="279" spans="1:20" x14ac:dyDescent="0.25">
      <c r="A279" s="1">
        <v>40821</v>
      </c>
      <c r="B279">
        <v>5</v>
      </c>
      <c r="C279">
        <v>10</v>
      </c>
      <c r="D279">
        <v>2011</v>
      </c>
      <c r="E279">
        <v>17.238736599999999</v>
      </c>
      <c r="F279">
        <v>21.5</v>
      </c>
      <c r="G279">
        <v>31.2</v>
      </c>
      <c r="H279">
        <v>57</v>
      </c>
      <c r="I279">
        <v>94</v>
      </c>
      <c r="J279" t="s">
        <v>14</v>
      </c>
      <c r="K279">
        <v>43.386509590000003</v>
      </c>
      <c r="L279" t="s">
        <v>14</v>
      </c>
      <c r="M279" t="s">
        <v>13</v>
      </c>
      <c r="N279">
        <v>-2.3592412E-2</v>
      </c>
      <c r="O279">
        <v>1.023592412</v>
      </c>
      <c r="Q279">
        <v>0.787378778</v>
      </c>
      <c r="R279">
        <v>0.787378778</v>
      </c>
      <c r="S279">
        <v>0.37494227499999999</v>
      </c>
      <c r="T279">
        <v>0.56241341300000003</v>
      </c>
    </row>
    <row r="280" spans="1:20" x14ac:dyDescent="0.25">
      <c r="A280" s="1">
        <v>40822</v>
      </c>
      <c r="B280">
        <v>6</v>
      </c>
      <c r="C280">
        <v>10</v>
      </c>
      <c r="D280">
        <v>2011</v>
      </c>
      <c r="E280">
        <v>16.762269580000002</v>
      </c>
      <c r="F280">
        <v>22.5</v>
      </c>
      <c r="G280">
        <v>30.5</v>
      </c>
      <c r="H280">
        <v>55</v>
      </c>
      <c r="I280">
        <v>95</v>
      </c>
      <c r="J280" t="s">
        <v>14</v>
      </c>
      <c r="K280">
        <v>41.78311901</v>
      </c>
      <c r="L280" t="s">
        <v>14</v>
      </c>
      <c r="M280" t="s">
        <v>13</v>
      </c>
      <c r="N280">
        <v>-2.4519948999999999E-2</v>
      </c>
      <c r="O280">
        <v>1.0245199490000001</v>
      </c>
      <c r="Q280">
        <v>0.78809226799999998</v>
      </c>
      <c r="R280">
        <v>0.78809226799999998</v>
      </c>
      <c r="S280">
        <v>0.37528203300000001</v>
      </c>
      <c r="T280">
        <v>0.56292304900000001</v>
      </c>
    </row>
    <row r="281" spans="1:20" x14ac:dyDescent="0.25">
      <c r="A281" s="1">
        <v>40823</v>
      </c>
      <c r="B281">
        <v>7</v>
      </c>
      <c r="C281">
        <v>10</v>
      </c>
      <c r="D281">
        <v>2011</v>
      </c>
      <c r="E281">
        <v>10.198663679999999</v>
      </c>
      <c r="F281">
        <v>22.5</v>
      </c>
      <c r="G281">
        <v>29.5</v>
      </c>
      <c r="H281">
        <v>66</v>
      </c>
      <c r="I281">
        <v>95</v>
      </c>
      <c r="J281" t="s">
        <v>14</v>
      </c>
      <c r="K281">
        <v>46.847950419999997</v>
      </c>
      <c r="L281" t="s">
        <v>14</v>
      </c>
      <c r="M281" t="s">
        <v>13</v>
      </c>
      <c r="N281">
        <v>-2.1811226E-2</v>
      </c>
      <c r="O281">
        <v>1.0218112260000001</v>
      </c>
      <c r="Q281">
        <v>0.78600863499999996</v>
      </c>
      <c r="R281">
        <v>0.78600863499999996</v>
      </c>
      <c r="S281">
        <v>0.37428982599999999</v>
      </c>
      <c r="T281">
        <v>0.56143474000000004</v>
      </c>
    </row>
    <row r="282" spans="1:20" x14ac:dyDescent="0.25">
      <c r="A282" s="1">
        <v>40824</v>
      </c>
      <c r="B282">
        <v>8</v>
      </c>
      <c r="C282">
        <v>10</v>
      </c>
      <c r="D282">
        <v>2011</v>
      </c>
      <c r="E282">
        <v>16.093760899999999</v>
      </c>
      <c r="F282">
        <v>21</v>
      </c>
      <c r="G282">
        <v>30</v>
      </c>
      <c r="H282">
        <v>61</v>
      </c>
      <c r="I282">
        <v>95</v>
      </c>
      <c r="J282" t="s">
        <v>14</v>
      </c>
      <c r="K282">
        <v>37.194306159999996</v>
      </c>
      <c r="L282" t="s">
        <v>14</v>
      </c>
      <c r="M282" t="s">
        <v>13</v>
      </c>
      <c r="N282">
        <v>-2.7628654999999998E-2</v>
      </c>
      <c r="O282">
        <v>1.027628655</v>
      </c>
      <c r="Q282">
        <v>0.79048358100000005</v>
      </c>
      <c r="R282">
        <v>0.79048358100000005</v>
      </c>
      <c r="S282">
        <v>0.376420753</v>
      </c>
      <c r="T282">
        <v>0.56463112900000001</v>
      </c>
    </row>
    <row r="283" spans="1:20" x14ac:dyDescent="0.25">
      <c r="A283" s="1">
        <v>40825</v>
      </c>
      <c r="B283">
        <v>9</v>
      </c>
      <c r="C283">
        <v>10</v>
      </c>
      <c r="D283">
        <v>2011</v>
      </c>
      <c r="E283">
        <v>15.860255690000001</v>
      </c>
      <c r="F283">
        <v>21</v>
      </c>
      <c r="G283">
        <v>31</v>
      </c>
      <c r="H283">
        <v>50</v>
      </c>
      <c r="I283">
        <v>95</v>
      </c>
      <c r="J283" t="s">
        <v>14</v>
      </c>
      <c r="K283">
        <v>10.11764895</v>
      </c>
      <c r="L283" t="s">
        <v>14</v>
      </c>
      <c r="M283" t="s">
        <v>13</v>
      </c>
      <c r="N283">
        <v>-0.109677397</v>
      </c>
      <c r="O283">
        <v>1.109677397</v>
      </c>
      <c r="Q283">
        <v>0.85359799800000002</v>
      </c>
      <c r="R283">
        <v>0.47422111</v>
      </c>
      <c r="S283">
        <v>0.47422111</v>
      </c>
      <c r="T283">
        <v>0.711331665</v>
      </c>
    </row>
    <row r="284" spans="1:20" x14ac:dyDescent="0.25">
      <c r="A284" s="1">
        <v>40826</v>
      </c>
      <c r="B284">
        <v>10</v>
      </c>
      <c r="C284">
        <v>10</v>
      </c>
      <c r="D284">
        <v>2011</v>
      </c>
      <c r="E284">
        <v>10.09900569</v>
      </c>
      <c r="F284">
        <v>23.5</v>
      </c>
      <c r="G284">
        <v>29.5</v>
      </c>
      <c r="H284">
        <v>60</v>
      </c>
      <c r="I284">
        <v>97</v>
      </c>
      <c r="J284" t="s">
        <v>14</v>
      </c>
      <c r="K284">
        <v>45.350395829999997</v>
      </c>
      <c r="L284" t="s">
        <v>14</v>
      </c>
      <c r="M284" t="s">
        <v>13</v>
      </c>
      <c r="N284">
        <v>-2.2547713E-2</v>
      </c>
      <c r="O284">
        <v>1.022547713</v>
      </c>
      <c r="Q284">
        <v>0.78657516400000005</v>
      </c>
      <c r="R284">
        <v>0.78657516400000005</v>
      </c>
      <c r="S284">
        <v>0.37455960199999999</v>
      </c>
      <c r="T284">
        <v>0.56183940300000001</v>
      </c>
    </row>
    <row r="285" spans="1:20" x14ac:dyDescent="0.25">
      <c r="A285" s="1">
        <v>40827</v>
      </c>
      <c r="B285">
        <v>11</v>
      </c>
      <c r="C285">
        <v>10</v>
      </c>
      <c r="D285">
        <v>2011</v>
      </c>
      <c r="E285">
        <v>17.895606390000001</v>
      </c>
      <c r="F285">
        <v>23</v>
      </c>
      <c r="G285">
        <v>31</v>
      </c>
      <c r="H285">
        <v>57</v>
      </c>
      <c r="I285">
        <v>98</v>
      </c>
      <c r="J285" t="s">
        <v>14</v>
      </c>
      <c r="K285">
        <v>72.884937690000001</v>
      </c>
      <c r="L285" t="s">
        <v>14</v>
      </c>
      <c r="M285" t="s">
        <v>13</v>
      </c>
      <c r="N285">
        <v>-1.3911120000000001E-2</v>
      </c>
      <c r="O285">
        <v>1.0139111199999999</v>
      </c>
      <c r="Q285">
        <v>0.77993163099999996</v>
      </c>
      <c r="R285">
        <v>0.77993163099999996</v>
      </c>
      <c r="S285">
        <v>0.37139601500000002</v>
      </c>
      <c r="T285">
        <v>0.55709402200000002</v>
      </c>
    </row>
    <row r="286" spans="1:20" x14ac:dyDescent="0.25">
      <c r="A286" s="1">
        <v>40828</v>
      </c>
      <c r="B286">
        <v>12</v>
      </c>
      <c r="C286">
        <v>10</v>
      </c>
      <c r="D286">
        <v>2011</v>
      </c>
      <c r="E286">
        <v>15.8580734</v>
      </c>
      <c r="F286">
        <v>21.5</v>
      </c>
      <c r="G286">
        <v>30.5</v>
      </c>
      <c r="H286">
        <v>63</v>
      </c>
      <c r="I286">
        <v>98</v>
      </c>
      <c r="J286" t="s">
        <v>14</v>
      </c>
      <c r="K286">
        <v>61.581787759999997</v>
      </c>
      <c r="L286" t="s">
        <v>14</v>
      </c>
      <c r="M286" t="s">
        <v>13</v>
      </c>
      <c r="N286">
        <v>-1.6506611000000001E-2</v>
      </c>
      <c r="O286">
        <v>1.0165066110000001</v>
      </c>
      <c r="Q286">
        <v>0.78192816200000004</v>
      </c>
      <c r="R286">
        <v>0.78192816200000004</v>
      </c>
      <c r="S286">
        <v>0.37234674400000001</v>
      </c>
      <c r="T286">
        <v>0.55852011599999996</v>
      </c>
    </row>
    <row r="287" spans="1:20" x14ac:dyDescent="0.25">
      <c r="A287" s="1">
        <v>40829</v>
      </c>
      <c r="B287">
        <v>13</v>
      </c>
      <c r="C287">
        <v>10</v>
      </c>
      <c r="D287">
        <v>2011</v>
      </c>
      <c r="E287">
        <v>11.032299099999999</v>
      </c>
      <c r="F287">
        <v>21.5</v>
      </c>
      <c r="G287">
        <v>28.5</v>
      </c>
      <c r="H287">
        <v>66</v>
      </c>
      <c r="I287">
        <v>97</v>
      </c>
      <c r="J287" t="s">
        <v>14</v>
      </c>
      <c r="K287">
        <v>35.314750869999997</v>
      </c>
      <c r="L287" t="s">
        <v>14</v>
      </c>
      <c r="M287" t="s">
        <v>13</v>
      </c>
      <c r="N287">
        <v>-2.9141986000000002E-2</v>
      </c>
      <c r="O287">
        <v>1.029141986</v>
      </c>
      <c r="Q287">
        <v>0.79164768200000002</v>
      </c>
      <c r="R287">
        <v>0.79164768200000002</v>
      </c>
      <c r="S287">
        <v>0.37697508600000001</v>
      </c>
      <c r="T287">
        <v>0.56546262999999997</v>
      </c>
    </row>
    <row r="288" spans="1:20" x14ac:dyDescent="0.25">
      <c r="A288" s="1">
        <v>40830</v>
      </c>
      <c r="B288">
        <v>14</v>
      </c>
      <c r="C288">
        <v>10</v>
      </c>
      <c r="D288">
        <v>2011</v>
      </c>
      <c r="E288">
        <v>13.034915420000001</v>
      </c>
      <c r="F288">
        <v>21.5</v>
      </c>
      <c r="G288">
        <v>29</v>
      </c>
      <c r="H288">
        <v>70</v>
      </c>
      <c r="I288">
        <v>96</v>
      </c>
      <c r="J288" t="s">
        <v>14</v>
      </c>
      <c r="K288">
        <v>52.776053140000002</v>
      </c>
      <c r="L288" t="s">
        <v>14</v>
      </c>
      <c r="M288" t="s">
        <v>13</v>
      </c>
      <c r="N288">
        <v>-1.9313948000000001E-2</v>
      </c>
      <c r="O288">
        <v>1.019313948</v>
      </c>
      <c r="Q288">
        <v>0.78408765199999997</v>
      </c>
      <c r="R288">
        <v>0.78408765199999997</v>
      </c>
      <c r="S288">
        <v>0.373375073</v>
      </c>
      <c r="T288">
        <v>0.56006260900000004</v>
      </c>
    </row>
    <row r="289" spans="1:20" x14ac:dyDescent="0.25">
      <c r="A289" s="1">
        <v>40831</v>
      </c>
      <c r="B289">
        <v>15</v>
      </c>
      <c r="C289">
        <v>10</v>
      </c>
      <c r="D289">
        <v>2011</v>
      </c>
      <c r="E289">
        <v>14.390130689999999</v>
      </c>
      <c r="F289">
        <v>22</v>
      </c>
      <c r="G289">
        <v>26.5</v>
      </c>
      <c r="H289">
        <v>80</v>
      </c>
      <c r="I289">
        <v>98</v>
      </c>
      <c r="J289" t="s">
        <v>14</v>
      </c>
      <c r="K289">
        <v>62.858423420000001</v>
      </c>
      <c r="L289" t="s">
        <v>14</v>
      </c>
      <c r="M289" t="s">
        <v>13</v>
      </c>
      <c r="N289">
        <v>-1.6165947E-2</v>
      </c>
      <c r="O289">
        <v>1.016165947</v>
      </c>
      <c r="Q289">
        <v>0.781666113</v>
      </c>
      <c r="R289">
        <v>0.781666113</v>
      </c>
      <c r="S289">
        <v>0.37222195899999999</v>
      </c>
      <c r="T289">
        <v>0.55833293799999995</v>
      </c>
    </row>
    <row r="290" spans="1:20" x14ac:dyDescent="0.25">
      <c r="A290" s="1">
        <v>40832</v>
      </c>
      <c r="B290">
        <v>16</v>
      </c>
      <c r="C290">
        <v>10</v>
      </c>
      <c r="D290">
        <v>2011</v>
      </c>
      <c r="E290">
        <v>18.253502220000001</v>
      </c>
      <c r="F290">
        <v>21.5</v>
      </c>
      <c r="G290">
        <v>30.5</v>
      </c>
      <c r="H290">
        <v>53</v>
      </c>
      <c r="I290">
        <v>99</v>
      </c>
      <c r="J290" t="s">
        <v>14</v>
      </c>
      <c r="K290">
        <v>31.63371995</v>
      </c>
      <c r="L290" t="s">
        <v>14</v>
      </c>
      <c r="M290" t="s">
        <v>13</v>
      </c>
      <c r="N290">
        <v>-3.2643765999999998E-2</v>
      </c>
      <c r="O290">
        <v>1.0326437660000001</v>
      </c>
      <c r="Q290">
        <v>0.79434135800000005</v>
      </c>
      <c r="R290">
        <v>0.79434135800000005</v>
      </c>
      <c r="S290">
        <v>0.37825778999999998</v>
      </c>
      <c r="T290">
        <v>0.567386685</v>
      </c>
    </row>
    <row r="291" spans="1:20" x14ac:dyDescent="0.25">
      <c r="A291" s="1">
        <v>40833</v>
      </c>
      <c r="B291">
        <v>17</v>
      </c>
      <c r="C291">
        <v>10</v>
      </c>
      <c r="D291">
        <v>2011</v>
      </c>
      <c r="E291">
        <v>18.076009169999999</v>
      </c>
      <c r="F291">
        <v>21.5</v>
      </c>
      <c r="G291">
        <v>31</v>
      </c>
      <c r="H291">
        <v>55</v>
      </c>
      <c r="I291">
        <v>96</v>
      </c>
      <c r="J291" t="s">
        <v>14</v>
      </c>
      <c r="K291">
        <v>38.68494682</v>
      </c>
      <c r="L291" t="s">
        <v>14</v>
      </c>
      <c r="M291" t="s">
        <v>13</v>
      </c>
      <c r="N291">
        <v>-2.6535794000000001E-2</v>
      </c>
      <c r="O291">
        <v>1.0265357939999999</v>
      </c>
      <c r="Q291">
        <v>0.78964291799999997</v>
      </c>
      <c r="R291">
        <v>0.78964291799999997</v>
      </c>
      <c r="S291">
        <v>0.37602043699999999</v>
      </c>
      <c r="T291">
        <v>0.56403065600000002</v>
      </c>
    </row>
    <row r="292" spans="1:20" x14ac:dyDescent="0.25">
      <c r="A292" s="1">
        <v>40834</v>
      </c>
      <c r="B292">
        <v>18</v>
      </c>
      <c r="C292">
        <v>10</v>
      </c>
      <c r="D292">
        <v>2011</v>
      </c>
      <c r="E292">
        <v>8.8289119439999997</v>
      </c>
      <c r="F292">
        <v>22</v>
      </c>
      <c r="G292">
        <v>30.5</v>
      </c>
      <c r="H292">
        <v>65</v>
      </c>
      <c r="I292">
        <v>98</v>
      </c>
      <c r="J292" t="s">
        <v>14</v>
      </c>
      <c r="K292">
        <v>47.739179530000001</v>
      </c>
      <c r="L292" t="s">
        <v>14</v>
      </c>
      <c r="M292" t="s">
        <v>13</v>
      </c>
      <c r="N292">
        <v>-2.1395325999999999E-2</v>
      </c>
      <c r="O292">
        <v>1.0213953259999999</v>
      </c>
      <c r="Q292">
        <v>0.78568871200000001</v>
      </c>
      <c r="R292">
        <v>0.78568871200000001</v>
      </c>
      <c r="S292">
        <v>0.37413748200000002</v>
      </c>
      <c r="T292">
        <v>0.561206223</v>
      </c>
    </row>
    <row r="293" spans="1:20" x14ac:dyDescent="0.25">
      <c r="A293" s="1">
        <v>40835</v>
      </c>
      <c r="B293">
        <v>19</v>
      </c>
      <c r="C293">
        <v>10</v>
      </c>
      <c r="D293">
        <v>2011</v>
      </c>
      <c r="E293">
        <v>18.534290420000001</v>
      </c>
      <c r="F293">
        <v>21</v>
      </c>
      <c r="G293">
        <v>31</v>
      </c>
      <c r="H293">
        <v>55</v>
      </c>
      <c r="I293">
        <v>97</v>
      </c>
      <c r="J293" t="s">
        <v>14</v>
      </c>
      <c r="K293">
        <v>34.707157410000001</v>
      </c>
      <c r="L293" t="s">
        <v>14</v>
      </c>
      <c r="M293" t="s">
        <v>13</v>
      </c>
      <c r="N293">
        <v>-2.9667289999999999E-2</v>
      </c>
      <c r="O293">
        <v>1.0296672899999999</v>
      </c>
      <c r="Q293">
        <v>0.79205176200000005</v>
      </c>
      <c r="R293">
        <v>0.79205176200000005</v>
      </c>
      <c r="S293">
        <v>0.37716750500000001</v>
      </c>
      <c r="T293">
        <v>0.56575125800000003</v>
      </c>
    </row>
    <row r="294" spans="1:20" x14ac:dyDescent="0.25">
      <c r="A294" s="1">
        <v>40836</v>
      </c>
      <c r="B294">
        <v>20</v>
      </c>
      <c r="C294">
        <v>10</v>
      </c>
      <c r="D294">
        <v>2011</v>
      </c>
      <c r="E294">
        <v>13.46409944</v>
      </c>
      <c r="F294">
        <v>21</v>
      </c>
      <c r="G294">
        <v>29</v>
      </c>
      <c r="H294">
        <v>70</v>
      </c>
      <c r="I294">
        <v>95</v>
      </c>
      <c r="J294" t="s">
        <v>14</v>
      </c>
      <c r="K294">
        <v>47.407429129999997</v>
      </c>
      <c r="L294" t="s">
        <v>14</v>
      </c>
      <c r="M294" t="s">
        <v>13</v>
      </c>
      <c r="N294">
        <v>-2.1548273999999999E-2</v>
      </c>
      <c r="O294">
        <v>1.0215482739999999</v>
      </c>
      <c r="Q294">
        <v>0.78580636500000001</v>
      </c>
      <c r="R294">
        <v>0.78580636500000001</v>
      </c>
      <c r="S294">
        <v>0.37419350699999998</v>
      </c>
      <c r="T294">
        <v>0.56129026000000004</v>
      </c>
    </row>
    <row r="295" spans="1:20" x14ac:dyDescent="0.25">
      <c r="A295" s="1">
        <v>40837</v>
      </c>
      <c r="B295">
        <v>21</v>
      </c>
      <c r="C295">
        <v>10</v>
      </c>
      <c r="D295">
        <v>2011</v>
      </c>
      <c r="E295">
        <v>15.80424354</v>
      </c>
      <c r="F295">
        <v>21.5</v>
      </c>
      <c r="G295">
        <v>30.5</v>
      </c>
      <c r="H295">
        <v>77</v>
      </c>
      <c r="I295">
        <v>95</v>
      </c>
      <c r="J295" t="s">
        <v>14</v>
      </c>
      <c r="K295">
        <v>103.2633982</v>
      </c>
      <c r="L295" t="s">
        <v>14</v>
      </c>
      <c r="M295" t="s">
        <v>13</v>
      </c>
      <c r="N295">
        <v>-9.7786699999999997E-3</v>
      </c>
      <c r="O295">
        <v>1.00977867</v>
      </c>
      <c r="Q295">
        <v>0.77675282300000004</v>
      </c>
      <c r="R295">
        <v>0.77675282300000004</v>
      </c>
      <c r="S295">
        <v>0.36988229700000003</v>
      </c>
      <c r="T295">
        <v>0.55482344500000003</v>
      </c>
    </row>
    <row r="296" spans="1:20" x14ac:dyDescent="0.25">
      <c r="A296" s="1">
        <v>40838</v>
      </c>
      <c r="B296">
        <v>22</v>
      </c>
      <c r="C296">
        <v>10</v>
      </c>
      <c r="D296">
        <v>2011</v>
      </c>
      <c r="E296">
        <v>6.3607400690000002</v>
      </c>
      <c r="F296">
        <v>21.5</v>
      </c>
      <c r="G296">
        <v>30.5</v>
      </c>
      <c r="H296">
        <v>80</v>
      </c>
      <c r="I296">
        <v>95</v>
      </c>
      <c r="J296" t="s">
        <v>14</v>
      </c>
      <c r="K296">
        <v>53.912988460000001</v>
      </c>
      <c r="L296" t="s">
        <v>14</v>
      </c>
      <c r="M296" t="s">
        <v>13</v>
      </c>
      <c r="N296">
        <v>-1.8898951000000001E-2</v>
      </c>
      <c r="O296">
        <v>1.0188989509999999</v>
      </c>
      <c r="Q296">
        <v>0.78376842400000002</v>
      </c>
      <c r="R296">
        <v>0.78376842400000002</v>
      </c>
      <c r="S296">
        <v>0.37322305900000002</v>
      </c>
      <c r="T296">
        <v>0.55983458799999997</v>
      </c>
    </row>
    <row r="297" spans="1:20" x14ac:dyDescent="0.25">
      <c r="A297" s="1">
        <v>40839</v>
      </c>
      <c r="B297">
        <v>23</v>
      </c>
      <c r="C297">
        <v>10</v>
      </c>
      <c r="D297">
        <v>2011</v>
      </c>
      <c r="E297">
        <v>13.819812990000001</v>
      </c>
      <c r="F297">
        <v>21.5</v>
      </c>
      <c r="G297">
        <v>30.5</v>
      </c>
      <c r="H297">
        <v>49</v>
      </c>
      <c r="I297">
        <v>95</v>
      </c>
      <c r="J297" t="s">
        <v>14</v>
      </c>
      <c r="K297">
        <v>8.3097201290000005</v>
      </c>
      <c r="L297" t="s">
        <v>14</v>
      </c>
      <c r="M297" t="s">
        <v>13</v>
      </c>
      <c r="N297">
        <v>-0.13680414299999999</v>
      </c>
      <c r="O297">
        <v>1.136804143</v>
      </c>
      <c r="Q297">
        <v>0.87446472500000005</v>
      </c>
      <c r="R297">
        <v>0.485813736</v>
      </c>
      <c r="S297">
        <v>0.485813736</v>
      </c>
      <c r="T297">
        <v>0.72872060400000005</v>
      </c>
    </row>
    <row r="298" spans="1:20" x14ac:dyDescent="0.25">
      <c r="A298" s="1">
        <v>40840</v>
      </c>
      <c r="B298">
        <v>24</v>
      </c>
      <c r="C298">
        <v>10</v>
      </c>
      <c r="D298">
        <v>2011</v>
      </c>
      <c r="E298">
        <v>17.399498749999999</v>
      </c>
      <c r="F298">
        <v>22</v>
      </c>
      <c r="G298">
        <v>30.5</v>
      </c>
      <c r="H298">
        <v>50</v>
      </c>
      <c r="I298">
        <v>100</v>
      </c>
      <c r="J298" t="s">
        <v>14</v>
      </c>
      <c r="K298">
        <v>28.606264880000001</v>
      </c>
      <c r="L298" t="s">
        <v>14</v>
      </c>
      <c r="M298" t="s">
        <v>13</v>
      </c>
      <c r="N298">
        <v>-3.6223661999999997E-2</v>
      </c>
      <c r="O298">
        <v>1.036223662</v>
      </c>
      <c r="Q298">
        <v>0.79709512500000002</v>
      </c>
      <c r="R298">
        <v>0.79709512500000002</v>
      </c>
      <c r="S298">
        <v>0.37956910700000002</v>
      </c>
      <c r="T298">
        <v>0.56935365999999998</v>
      </c>
    </row>
    <row r="299" spans="1:20" x14ac:dyDescent="0.25">
      <c r="A299" s="1">
        <v>40841</v>
      </c>
      <c r="B299">
        <v>25</v>
      </c>
      <c r="C299">
        <v>10</v>
      </c>
      <c r="D299">
        <v>2011</v>
      </c>
      <c r="E299">
        <v>12.95926264</v>
      </c>
      <c r="F299">
        <v>21</v>
      </c>
      <c r="G299">
        <v>28.5</v>
      </c>
      <c r="H299">
        <v>60</v>
      </c>
      <c r="I299">
        <v>96</v>
      </c>
      <c r="J299" t="s">
        <v>14</v>
      </c>
      <c r="K299">
        <v>17.980882609999998</v>
      </c>
      <c r="L299" t="s">
        <v>14</v>
      </c>
      <c r="M299" t="s">
        <v>13</v>
      </c>
      <c r="N299">
        <v>-5.8889754000000002E-2</v>
      </c>
      <c r="O299">
        <v>1.058889754</v>
      </c>
      <c r="Q299">
        <v>0.81453058</v>
      </c>
      <c r="R299">
        <v>0.45251698899999998</v>
      </c>
      <c r="S299">
        <v>0.45251698899999998</v>
      </c>
      <c r="T299">
        <v>0.67877548300000001</v>
      </c>
    </row>
    <row r="300" spans="1:20" x14ac:dyDescent="0.25">
      <c r="A300" s="1">
        <v>40842</v>
      </c>
      <c r="B300">
        <v>26</v>
      </c>
      <c r="C300">
        <v>10</v>
      </c>
      <c r="D300">
        <v>2011</v>
      </c>
      <c r="E300">
        <v>17.436597710000001</v>
      </c>
      <c r="F300">
        <v>21</v>
      </c>
      <c r="G300">
        <v>30.5</v>
      </c>
      <c r="H300">
        <v>56</v>
      </c>
      <c r="I300">
        <v>96</v>
      </c>
      <c r="J300" t="s">
        <v>14</v>
      </c>
      <c r="K300">
        <v>29.04635042</v>
      </c>
      <c r="L300" t="s">
        <v>14</v>
      </c>
      <c r="M300" t="s">
        <v>13</v>
      </c>
      <c r="N300">
        <v>-3.5655263E-2</v>
      </c>
      <c r="O300">
        <v>1.035655263</v>
      </c>
      <c r="Q300">
        <v>0.79665789499999995</v>
      </c>
      <c r="R300">
        <v>0.79665789499999995</v>
      </c>
      <c r="S300">
        <v>0.379360902</v>
      </c>
      <c r="T300">
        <v>0.56904135300000003</v>
      </c>
    </row>
    <row r="301" spans="1:20" x14ac:dyDescent="0.25">
      <c r="A301" s="1">
        <v>40843</v>
      </c>
      <c r="B301">
        <v>27</v>
      </c>
      <c r="C301">
        <v>10</v>
      </c>
      <c r="D301">
        <v>2011</v>
      </c>
      <c r="E301">
        <v>16.800095970000001</v>
      </c>
      <c r="F301">
        <v>21.5</v>
      </c>
      <c r="G301">
        <v>31</v>
      </c>
      <c r="H301">
        <v>52</v>
      </c>
      <c r="I301">
        <v>95</v>
      </c>
      <c r="J301" t="s">
        <v>14</v>
      </c>
      <c r="K301">
        <v>23.528517010000002</v>
      </c>
      <c r="L301" t="s">
        <v>14</v>
      </c>
      <c r="M301" t="s">
        <v>13</v>
      </c>
      <c r="N301">
        <v>-4.4388186000000003E-2</v>
      </c>
      <c r="O301">
        <v>1.0443881859999999</v>
      </c>
      <c r="Q301">
        <v>0.80337552800000001</v>
      </c>
      <c r="R301">
        <v>0.44631973800000002</v>
      </c>
      <c r="S301">
        <v>0.44631973800000002</v>
      </c>
      <c r="T301">
        <v>0.669479606</v>
      </c>
    </row>
    <row r="302" spans="1:20" x14ac:dyDescent="0.25">
      <c r="A302" s="1">
        <v>40844</v>
      </c>
      <c r="B302">
        <v>28</v>
      </c>
      <c r="C302">
        <v>10</v>
      </c>
      <c r="D302">
        <v>2011</v>
      </c>
      <c r="E302">
        <v>15.89735465</v>
      </c>
      <c r="F302">
        <v>22</v>
      </c>
      <c r="G302">
        <v>31</v>
      </c>
      <c r="H302">
        <v>45</v>
      </c>
      <c r="I302">
        <v>95</v>
      </c>
      <c r="J302" t="s">
        <v>14</v>
      </c>
      <c r="K302">
        <v>4.0812587049999998</v>
      </c>
      <c r="L302" t="s">
        <v>14</v>
      </c>
      <c r="M302" t="s">
        <v>13</v>
      </c>
      <c r="N302">
        <v>-0.32454269400000002</v>
      </c>
      <c r="O302">
        <v>1.324542694</v>
      </c>
      <c r="Q302">
        <v>1.0188789949999999</v>
      </c>
      <c r="R302">
        <v>0.566043886</v>
      </c>
      <c r="S302">
        <v>0.566043886</v>
      </c>
      <c r="T302">
        <v>0.84906582900000005</v>
      </c>
    </row>
    <row r="303" spans="1:20" x14ac:dyDescent="0.25">
      <c r="A303" s="1">
        <v>40845</v>
      </c>
      <c r="B303">
        <v>29</v>
      </c>
      <c r="C303">
        <v>10</v>
      </c>
      <c r="D303">
        <v>2011</v>
      </c>
      <c r="E303">
        <v>13.58194319</v>
      </c>
      <c r="F303">
        <v>22.5</v>
      </c>
      <c r="G303">
        <v>30</v>
      </c>
      <c r="H303">
        <v>56</v>
      </c>
      <c r="I303">
        <v>99</v>
      </c>
      <c r="J303" t="s">
        <v>14</v>
      </c>
      <c r="K303">
        <v>42.052808390000003</v>
      </c>
      <c r="L303" t="s">
        <v>14</v>
      </c>
      <c r="M303" t="s">
        <v>13</v>
      </c>
      <c r="N303">
        <v>-2.4358868999999998E-2</v>
      </c>
      <c r="O303">
        <v>1.0243588690000001</v>
      </c>
      <c r="Q303">
        <v>0.78796836100000001</v>
      </c>
      <c r="R303">
        <v>0.78796836100000001</v>
      </c>
      <c r="S303">
        <v>0.37522302899999999</v>
      </c>
      <c r="T303">
        <v>0.56283454300000002</v>
      </c>
    </row>
    <row r="304" spans="1:20" x14ac:dyDescent="0.25">
      <c r="A304" s="1">
        <v>40846</v>
      </c>
      <c r="B304">
        <v>30</v>
      </c>
      <c r="C304">
        <v>10</v>
      </c>
      <c r="D304">
        <v>2011</v>
      </c>
      <c r="E304">
        <v>18.072372009999999</v>
      </c>
      <c r="F304">
        <v>22</v>
      </c>
      <c r="G304">
        <v>31.5</v>
      </c>
      <c r="H304">
        <v>56</v>
      </c>
      <c r="I304">
        <v>100</v>
      </c>
      <c r="J304" t="s">
        <v>14</v>
      </c>
      <c r="K304">
        <v>65.91301473</v>
      </c>
      <c r="L304" t="s">
        <v>14</v>
      </c>
      <c r="M304" t="s">
        <v>13</v>
      </c>
      <c r="N304">
        <v>-1.5405231E-2</v>
      </c>
      <c r="O304">
        <v>1.0154052309999999</v>
      </c>
      <c r="Q304">
        <v>0.78108094699999997</v>
      </c>
      <c r="R304">
        <v>0.78108094699999997</v>
      </c>
      <c r="S304">
        <v>0.37194330799999997</v>
      </c>
      <c r="T304">
        <v>0.55791496200000001</v>
      </c>
    </row>
    <row r="305" spans="1:20" x14ac:dyDescent="0.25">
      <c r="A305" s="1">
        <v>40847</v>
      </c>
      <c r="B305">
        <v>31</v>
      </c>
      <c r="C305">
        <v>10</v>
      </c>
      <c r="D305">
        <v>2011</v>
      </c>
      <c r="E305">
        <v>19.238443190000002</v>
      </c>
      <c r="F305">
        <v>20.5</v>
      </c>
      <c r="G305">
        <v>31</v>
      </c>
      <c r="H305">
        <v>55</v>
      </c>
      <c r="I305">
        <v>96</v>
      </c>
      <c r="J305" t="s">
        <v>14</v>
      </c>
      <c r="K305">
        <v>26.210160989999999</v>
      </c>
      <c r="L305" t="s">
        <v>14</v>
      </c>
      <c r="M305" t="s">
        <v>13</v>
      </c>
      <c r="N305">
        <v>-3.9666545999999997E-2</v>
      </c>
      <c r="O305">
        <v>1.0396665460000001</v>
      </c>
      <c r="Q305">
        <v>0.79974349700000003</v>
      </c>
      <c r="R305">
        <v>0.79974349700000003</v>
      </c>
      <c r="S305">
        <v>0.38083023700000002</v>
      </c>
      <c r="T305">
        <v>0.57124535499999995</v>
      </c>
    </row>
    <row r="306" spans="1:20" x14ac:dyDescent="0.25">
      <c r="A306" s="1">
        <v>40848</v>
      </c>
      <c r="B306">
        <v>1</v>
      </c>
      <c r="C306">
        <v>11</v>
      </c>
      <c r="D306">
        <v>2011</v>
      </c>
      <c r="E306">
        <v>15.87043972</v>
      </c>
      <c r="F306">
        <v>21.1</v>
      </c>
      <c r="G306">
        <v>31.5</v>
      </c>
      <c r="H306">
        <v>46</v>
      </c>
      <c r="I306">
        <v>96</v>
      </c>
      <c r="J306" t="s">
        <v>14</v>
      </c>
      <c r="K306">
        <v>3.7273677119999999</v>
      </c>
      <c r="L306" t="s">
        <v>14</v>
      </c>
      <c r="M306" t="s">
        <v>13</v>
      </c>
      <c r="N306">
        <v>-0.36665389700000001</v>
      </c>
      <c r="O306">
        <v>1.366653897</v>
      </c>
      <c r="Q306">
        <v>1.051272228</v>
      </c>
      <c r="R306">
        <v>0.58404012699999996</v>
      </c>
      <c r="S306">
        <v>0.58404012699999996</v>
      </c>
      <c r="T306">
        <v>0.87606019000000002</v>
      </c>
    </row>
    <row r="307" spans="1:20" x14ac:dyDescent="0.25">
      <c r="A307" s="1">
        <v>40849</v>
      </c>
      <c r="B307">
        <v>2</v>
      </c>
      <c r="C307">
        <v>11</v>
      </c>
      <c r="D307">
        <v>2011</v>
      </c>
      <c r="E307">
        <v>15.820974440000001</v>
      </c>
      <c r="F307">
        <v>22</v>
      </c>
      <c r="G307">
        <v>31.2</v>
      </c>
      <c r="H307">
        <v>54</v>
      </c>
      <c r="I307">
        <v>96</v>
      </c>
      <c r="J307" t="s">
        <v>14</v>
      </c>
      <c r="K307">
        <v>40.348201699999997</v>
      </c>
      <c r="L307" t="s">
        <v>14</v>
      </c>
      <c r="M307" t="s">
        <v>13</v>
      </c>
      <c r="N307">
        <v>-2.5414122000000001E-2</v>
      </c>
      <c r="O307">
        <v>1.0254141219999999</v>
      </c>
      <c r="Q307">
        <v>0.78878009400000004</v>
      </c>
      <c r="R307">
        <v>0.78878009400000004</v>
      </c>
      <c r="S307">
        <v>0.375609568</v>
      </c>
      <c r="T307">
        <v>0.56341435299999998</v>
      </c>
    </row>
    <row r="308" spans="1:20" x14ac:dyDescent="0.25">
      <c r="A308" s="1">
        <v>40850</v>
      </c>
      <c r="B308">
        <v>3</v>
      </c>
      <c r="C308">
        <v>11</v>
      </c>
      <c r="D308">
        <v>2011</v>
      </c>
      <c r="E308">
        <v>18.146569929999998</v>
      </c>
      <c r="F308">
        <v>21</v>
      </c>
      <c r="G308">
        <v>31.5</v>
      </c>
      <c r="H308">
        <v>48</v>
      </c>
      <c r="I308">
        <v>95</v>
      </c>
      <c r="J308" t="s">
        <v>14</v>
      </c>
      <c r="K308">
        <v>7.0608941060000001</v>
      </c>
      <c r="L308" t="s">
        <v>14</v>
      </c>
      <c r="M308" t="s">
        <v>13</v>
      </c>
      <c r="N308">
        <v>-0.164992158</v>
      </c>
      <c r="O308">
        <v>1.164992158</v>
      </c>
      <c r="Q308">
        <v>0.89614781399999999</v>
      </c>
      <c r="R308">
        <v>0.497859897</v>
      </c>
      <c r="S308">
        <v>0.497859897</v>
      </c>
      <c r="T308">
        <v>0.74678984500000001</v>
      </c>
    </row>
    <row r="309" spans="1:20" x14ac:dyDescent="0.25">
      <c r="A309" s="1">
        <v>40851</v>
      </c>
      <c r="B309">
        <v>4</v>
      </c>
      <c r="C309">
        <v>11</v>
      </c>
      <c r="D309">
        <v>2011</v>
      </c>
      <c r="E309">
        <v>19.50904736</v>
      </c>
      <c r="F309">
        <v>22</v>
      </c>
      <c r="G309">
        <v>32</v>
      </c>
      <c r="H309">
        <v>47</v>
      </c>
      <c r="I309">
        <v>95</v>
      </c>
      <c r="J309" t="s">
        <v>14</v>
      </c>
      <c r="K309">
        <v>22.61746552</v>
      </c>
      <c r="L309" t="s">
        <v>14</v>
      </c>
      <c r="M309" t="s">
        <v>13</v>
      </c>
      <c r="N309">
        <v>-4.6258892000000003E-2</v>
      </c>
      <c r="O309">
        <v>1.046258892</v>
      </c>
      <c r="Q309">
        <v>0.80481453199999997</v>
      </c>
      <c r="R309">
        <v>0.44711918499999997</v>
      </c>
      <c r="S309">
        <v>0.44711918499999997</v>
      </c>
      <c r="T309">
        <v>0.670678777</v>
      </c>
    </row>
    <row r="310" spans="1:20" x14ac:dyDescent="0.25">
      <c r="A310" s="1">
        <v>40852</v>
      </c>
      <c r="B310">
        <v>5</v>
      </c>
      <c r="C310">
        <v>11</v>
      </c>
      <c r="D310">
        <v>2011</v>
      </c>
      <c r="E310">
        <v>15.05644493</v>
      </c>
      <c r="F310">
        <v>23.5</v>
      </c>
      <c r="G310">
        <v>31.5</v>
      </c>
      <c r="H310">
        <v>45</v>
      </c>
      <c r="I310">
        <v>95</v>
      </c>
      <c r="J310" t="s">
        <v>14</v>
      </c>
      <c r="K310">
        <v>27.08094882</v>
      </c>
      <c r="L310" t="s">
        <v>14</v>
      </c>
      <c r="M310" t="s">
        <v>13</v>
      </c>
      <c r="N310">
        <v>-3.8342162999999999E-2</v>
      </c>
      <c r="O310">
        <v>1.038342163</v>
      </c>
      <c r="Q310">
        <v>0.79872474100000002</v>
      </c>
      <c r="R310">
        <v>0.79872474100000002</v>
      </c>
      <c r="S310">
        <v>0.38034511500000001</v>
      </c>
      <c r="T310">
        <v>0.57051767200000003</v>
      </c>
    </row>
    <row r="311" spans="1:20" x14ac:dyDescent="0.25">
      <c r="A311" s="1">
        <v>40853</v>
      </c>
      <c r="B311">
        <v>6</v>
      </c>
      <c r="C311">
        <v>11</v>
      </c>
      <c r="D311">
        <v>2011</v>
      </c>
      <c r="E311">
        <v>17.611908469999999</v>
      </c>
      <c r="F311">
        <v>23</v>
      </c>
      <c r="G311">
        <v>31</v>
      </c>
      <c r="H311">
        <v>56</v>
      </c>
      <c r="I311">
        <v>95</v>
      </c>
      <c r="J311" t="s">
        <v>14</v>
      </c>
      <c r="K311">
        <v>60.526890790000003</v>
      </c>
      <c r="L311" t="s">
        <v>14</v>
      </c>
      <c r="M311" t="s">
        <v>13</v>
      </c>
      <c r="N311">
        <v>-1.6799129999999999E-2</v>
      </c>
      <c r="O311">
        <v>1.0167991300000001</v>
      </c>
      <c r="Q311">
        <v>0.78215317699999998</v>
      </c>
      <c r="R311">
        <v>0.78215317699999998</v>
      </c>
      <c r="S311">
        <v>0.37245389400000001</v>
      </c>
      <c r="T311">
        <v>0.55868084100000004</v>
      </c>
    </row>
    <row r="312" spans="1:20" x14ac:dyDescent="0.25">
      <c r="A312" s="1">
        <v>40854</v>
      </c>
      <c r="B312">
        <v>7</v>
      </c>
      <c r="C312">
        <v>11</v>
      </c>
      <c r="D312">
        <v>2011</v>
      </c>
      <c r="E312">
        <v>16.269071669999999</v>
      </c>
      <c r="F312">
        <v>22.5</v>
      </c>
      <c r="G312">
        <v>31</v>
      </c>
      <c r="H312">
        <v>45</v>
      </c>
      <c r="I312">
        <v>95</v>
      </c>
      <c r="J312" t="s">
        <v>14</v>
      </c>
      <c r="K312">
        <v>10.128391280000001</v>
      </c>
      <c r="L312" t="s">
        <v>14</v>
      </c>
      <c r="M312" t="s">
        <v>13</v>
      </c>
      <c r="N312">
        <v>-0.109548328</v>
      </c>
      <c r="O312">
        <v>1.109548328</v>
      </c>
      <c r="Q312">
        <v>0.85349871399999999</v>
      </c>
      <c r="R312">
        <v>0.474165952</v>
      </c>
      <c r="S312">
        <v>0.474165952</v>
      </c>
      <c r="T312">
        <v>0.71124892799999995</v>
      </c>
    </row>
    <row r="313" spans="1:20" x14ac:dyDescent="0.25">
      <c r="A313" s="1">
        <v>40855</v>
      </c>
      <c r="B313">
        <v>8</v>
      </c>
      <c r="C313">
        <v>11</v>
      </c>
      <c r="D313">
        <v>2011</v>
      </c>
      <c r="E313">
        <v>13.311339029999999</v>
      </c>
      <c r="F313">
        <v>23</v>
      </c>
      <c r="G313">
        <v>30.5</v>
      </c>
      <c r="H313">
        <v>54</v>
      </c>
      <c r="I313">
        <v>95</v>
      </c>
      <c r="J313" t="s">
        <v>14</v>
      </c>
      <c r="K313">
        <v>38.502693280000003</v>
      </c>
      <c r="L313" t="s">
        <v>14</v>
      </c>
      <c r="M313" t="s">
        <v>13</v>
      </c>
      <c r="N313">
        <v>-2.6664752E-2</v>
      </c>
      <c r="O313">
        <v>1.0266647520000001</v>
      </c>
      <c r="Q313">
        <v>0.78974211699999997</v>
      </c>
      <c r="R313">
        <v>0.78974211699999997</v>
      </c>
      <c r="S313">
        <v>0.37606767499999999</v>
      </c>
      <c r="T313">
        <v>0.56410151200000003</v>
      </c>
    </row>
    <row r="314" spans="1:20" x14ac:dyDescent="0.25">
      <c r="A314" s="1">
        <v>40856</v>
      </c>
      <c r="B314">
        <v>9</v>
      </c>
      <c r="C314">
        <v>11</v>
      </c>
      <c r="D314">
        <v>2011</v>
      </c>
      <c r="E314">
        <v>16.2508859</v>
      </c>
      <c r="F314">
        <v>24</v>
      </c>
      <c r="G314">
        <v>31.5</v>
      </c>
      <c r="H314">
        <v>45</v>
      </c>
      <c r="I314">
        <v>93</v>
      </c>
      <c r="J314" t="s">
        <v>14</v>
      </c>
      <c r="K314">
        <v>30.15475906</v>
      </c>
      <c r="L314" t="s">
        <v>14</v>
      </c>
      <c r="M314" t="s">
        <v>13</v>
      </c>
      <c r="N314">
        <v>-3.4299718E-2</v>
      </c>
      <c r="O314">
        <v>1.034299718</v>
      </c>
      <c r="Q314">
        <v>0.79561516799999998</v>
      </c>
      <c r="R314">
        <v>0.79561516799999998</v>
      </c>
      <c r="S314">
        <v>0.37886436600000001</v>
      </c>
      <c r="T314">
        <v>0.56829654799999996</v>
      </c>
    </row>
    <row r="315" spans="1:20" x14ac:dyDescent="0.25">
      <c r="A315" s="1">
        <v>40857</v>
      </c>
      <c r="B315">
        <v>10</v>
      </c>
      <c r="C315">
        <v>11</v>
      </c>
      <c r="D315">
        <v>2011</v>
      </c>
      <c r="E315">
        <v>17.542075140000001</v>
      </c>
      <c r="F315">
        <v>23.5</v>
      </c>
      <c r="G315">
        <v>32.5</v>
      </c>
      <c r="H315">
        <v>46</v>
      </c>
      <c r="I315">
        <v>93</v>
      </c>
      <c r="J315" t="s">
        <v>14</v>
      </c>
      <c r="K315">
        <v>39.305780660000003</v>
      </c>
      <c r="L315" t="s">
        <v>14</v>
      </c>
      <c r="M315" t="s">
        <v>13</v>
      </c>
      <c r="N315">
        <v>-2.6105719999999999E-2</v>
      </c>
      <c r="O315">
        <v>1.0261057200000001</v>
      </c>
      <c r="Q315">
        <v>0.78931209199999997</v>
      </c>
      <c r="R315">
        <v>0.78931209199999997</v>
      </c>
      <c r="S315">
        <v>0.37586290100000003</v>
      </c>
      <c r="T315">
        <v>0.56379435200000005</v>
      </c>
    </row>
    <row r="316" spans="1:20" x14ac:dyDescent="0.25">
      <c r="A316" s="1">
        <v>40858</v>
      </c>
      <c r="B316">
        <v>11</v>
      </c>
      <c r="C316">
        <v>11</v>
      </c>
      <c r="D316">
        <v>2011</v>
      </c>
      <c r="E316">
        <v>17.442417150000001</v>
      </c>
      <c r="F316">
        <v>23.5</v>
      </c>
      <c r="G316">
        <v>32.5</v>
      </c>
      <c r="H316">
        <v>38</v>
      </c>
      <c r="I316">
        <v>92</v>
      </c>
      <c r="J316" t="s">
        <v>14</v>
      </c>
      <c r="K316">
        <v>1.864921702</v>
      </c>
      <c r="L316" t="s">
        <v>14</v>
      </c>
      <c r="M316" t="s">
        <v>13</v>
      </c>
      <c r="N316">
        <v>-1.1561740190000001</v>
      </c>
      <c r="O316">
        <v>2.1561740189999998</v>
      </c>
      <c r="Q316">
        <v>2.1561740189999998</v>
      </c>
      <c r="R316">
        <v>1.197874455</v>
      </c>
      <c r="S316">
        <v>0.57041640699999996</v>
      </c>
      <c r="T316">
        <v>0.85562461099999998</v>
      </c>
    </row>
    <row r="317" spans="1:20" x14ac:dyDescent="0.25">
      <c r="A317" s="1">
        <v>40859</v>
      </c>
      <c r="B317">
        <v>12</v>
      </c>
      <c r="C317">
        <v>11</v>
      </c>
      <c r="D317">
        <v>2011</v>
      </c>
      <c r="E317">
        <v>18.695779999999999</v>
      </c>
      <c r="F317">
        <v>24</v>
      </c>
      <c r="G317">
        <v>32.5</v>
      </c>
      <c r="H317">
        <v>38</v>
      </c>
      <c r="I317">
        <v>92</v>
      </c>
      <c r="J317" t="s">
        <v>14</v>
      </c>
      <c r="K317">
        <v>8.687603373</v>
      </c>
      <c r="L317" t="s">
        <v>14</v>
      </c>
      <c r="M317" t="s">
        <v>13</v>
      </c>
      <c r="N317">
        <v>-0.13007955199999999</v>
      </c>
      <c r="O317">
        <v>1.130079552</v>
      </c>
      <c r="Q317">
        <v>0.869291963</v>
      </c>
      <c r="R317">
        <v>0.48293997900000002</v>
      </c>
      <c r="S317">
        <v>0.48293997900000002</v>
      </c>
      <c r="T317">
        <v>0.72440996899999999</v>
      </c>
    </row>
    <row r="318" spans="1:20" x14ac:dyDescent="0.25">
      <c r="A318" s="1">
        <v>40860</v>
      </c>
      <c r="B318">
        <v>13</v>
      </c>
      <c r="C318">
        <v>11</v>
      </c>
      <c r="D318">
        <v>2011</v>
      </c>
      <c r="E318">
        <v>18.71905778</v>
      </c>
      <c r="F318">
        <v>23.5</v>
      </c>
      <c r="G318">
        <v>32.5</v>
      </c>
      <c r="H318">
        <v>47</v>
      </c>
      <c r="I318">
        <v>95</v>
      </c>
      <c r="J318" t="s">
        <v>14</v>
      </c>
      <c r="K318">
        <v>51.169568589999997</v>
      </c>
      <c r="L318" t="s">
        <v>14</v>
      </c>
      <c r="M318" t="s">
        <v>13</v>
      </c>
      <c r="N318">
        <v>-1.9932401999999998E-2</v>
      </c>
      <c r="O318">
        <v>1.019932402</v>
      </c>
      <c r="Q318">
        <v>0.78456338599999997</v>
      </c>
      <c r="R318">
        <v>0.78456338599999997</v>
      </c>
      <c r="S318">
        <v>0.37360161200000003</v>
      </c>
      <c r="T318">
        <v>0.56040241899999998</v>
      </c>
    </row>
    <row r="319" spans="1:20" x14ac:dyDescent="0.25">
      <c r="A319" s="1">
        <v>40861</v>
      </c>
      <c r="B319">
        <v>14</v>
      </c>
      <c r="C319">
        <v>11</v>
      </c>
      <c r="D319">
        <v>2011</v>
      </c>
      <c r="E319">
        <v>19.268267850000001</v>
      </c>
      <c r="F319">
        <v>24</v>
      </c>
      <c r="G319">
        <v>33</v>
      </c>
      <c r="H319">
        <v>36</v>
      </c>
      <c r="I319">
        <v>94</v>
      </c>
      <c r="J319" t="s">
        <v>14</v>
      </c>
      <c r="K319">
        <v>9.6701114480000001</v>
      </c>
      <c r="L319" t="s">
        <v>14</v>
      </c>
      <c r="M319" t="s">
        <v>13</v>
      </c>
      <c r="N319">
        <v>-0.11533877100000001</v>
      </c>
      <c r="O319">
        <v>1.115338771</v>
      </c>
      <c r="Q319">
        <v>0.85795290099999999</v>
      </c>
      <c r="R319">
        <v>0.47664050000000002</v>
      </c>
      <c r="S319">
        <v>0.47664050000000002</v>
      </c>
      <c r="T319">
        <v>0.71496075100000001</v>
      </c>
    </row>
    <row r="320" spans="1:20" x14ac:dyDescent="0.25">
      <c r="A320" s="1">
        <v>40862</v>
      </c>
      <c r="B320">
        <v>15</v>
      </c>
      <c r="C320">
        <v>11</v>
      </c>
      <c r="D320">
        <v>2011</v>
      </c>
      <c r="E320">
        <v>18.792528260000001</v>
      </c>
      <c r="F320">
        <v>24</v>
      </c>
      <c r="G320">
        <v>33.200000000000003</v>
      </c>
      <c r="H320">
        <v>33</v>
      </c>
      <c r="I320">
        <v>90</v>
      </c>
      <c r="J320" t="s">
        <v>13</v>
      </c>
      <c r="K320">
        <v>-14.478648229999999</v>
      </c>
      <c r="L320" t="s">
        <v>13</v>
      </c>
      <c r="M320" t="s">
        <v>14</v>
      </c>
      <c r="N320">
        <v>6.4605124999999999E-2</v>
      </c>
      <c r="O320">
        <v>0.93539487499999996</v>
      </c>
      <c r="Q320">
        <v>0.71953451899999998</v>
      </c>
      <c r="R320">
        <v>0.71953451899999998</v>
      </c>
      <c r="S320">
        <v>0.71953451899999998</v>
      </c>
      <c r="T320">
        <v>1.0793017789999999</v>
      </c>
    </row>
    <row r="321" spans="1:20" x14ac:dyDescent="0.25">
      <c r="A321" s="1">
        <v>40863</v>
      </c>
      <c r="B321">
        <v>16</v>
      </c>
      <c r="C321">
        <v>11</v>
      </c>
      <c r="D321">
        <v>2011</v>
      </c>
      <c r="E321">
        <v>11.04030083</v>
      </c>
      <c r="F321">
        <v>23.5</v>
      </c>
      <c r="G321">
        <v>30.5</v>
      </c>
      <c r="H321">
        <v>50</v>
      </c>
      <c r="I321">
        <v>95</v>
      </c>
      <c r="J321" t="s">
        <v>14</v>
      </c>
      <c r="K321">
        <v>29.234030099999998</v>
      </c>
      <c r="L321" t="s">
        <v>14</v>
      </c>
      <c r="M321" t="s">
        <v>13</v>
      </c>
      <c r="N321">
        <v>-3.5418251999999997E-2</v>
      </c>
      <c r="O321">
        <v>1.0354182519999999</v>
      </c>
      <c r="Q321">
        <v>0.79647557800000002</v>
      </c>
      <c r="R321">
        <v>0.79647557800000002</v>
      </c>
      <c r="S321">
        <v>0.37927408499999998</v>
      </c>
      <c r="T321">
        <v>0.56891112700000002</v>
      </c>
    </row>
    <row r="322" spans="1:20" x14ac:dyDescent="0.25">
      <c r="A322" s="1">
        <v>40864</v>
      </c>
      <c r="B322">
        <v>17</v>
      </c>
      <c r="C322">
        <v>11</v>
      </c>
      <c r="D322">
        <v>2011</v>
      </c>
      <c r="E322">
        <v>14.872405000000001</v>
      </c>
      <c r="F322">
        <v>22</v>
      </c>
      <c r="G322">
        <v>32</v>
      </c>
      <c r="H322">
        <v>43</v>
      </c>
      <c r="I322">
        <v>95</v>
      </c>
      <c r="J322" t="s">
        <v>14</v>
      </c>
      <c r="K322">
        <v>6.3500392149999998</v>
      </c>
      <c r="L322" t="s">
        <v>14</v>
      </c>
      <c r="M322" t="s">
        <v>13</v>
      </c>
      <c r="N322">
        <v>-0.186914518</v>
      </c>
      <c r="O322">
        <v>1.186914518</v>
      </c>
      <c r="Q322">
        <v>0.91301116800000004</v>
      </c>
      <c r="R322">
        <v>0.50722842599999995</v>
      </c>
      <c r="S322">
        <v>0.50722842599999995</v>
      </c>
      <c r="T322">
        <v>0.76084264000000001</v>
      </c>
    </row>
    <row r="323" spans="1:20" x14ac:dyDescent="0.25">
      <c r="A323" s="1">
        <v>40865</v>
      </c>
      <c r="B323">
        <v>18</v>
      </c>
      <c r="C323">
        <v>11</v>
      </c>
      <c r="D323">
        <v>2011</v>
      </c>
      <c r="E323">
        <v>13.68814806</v>
      </c>
      <c r="F323">
        <v>22</v>
      </c>
      <c r="G323">
        <v>32</v>
      </c>
      <c r="H323">
        <v>45</v>
      </c>
      <c r="I323">
        <v>95</v>
      </c>
      <c r="J323" t="s">
        <v>14</v>
      </c>
      <c r="K323">
        <v>13.493827270000001</v>
      </c>
      <c r="L323" t="s">
        <v>14</v>
      </c>
      <c r="M323" t="s">
        <v>13</v>
      </c>
      <c r="N323">
        <v>-8.0039525E-2</v>
      </c>
      <c r="O323">
        <v>1.0800395249999999</v>
      </c>
      <c r="Q323">
        <v>0.83079963499999998</v>
      </c>
      <c r="R323">
        <v>0.461555353</v>
      </c>
      <c r="S323">
        <v>0.461555353</v>
      </c>
      <c r="T323">
        <v>0.69233302900000004</v>
      </c>
    </row>
    <row r="324" spans="1:20" x14ac:dyDescent="0.25">
      <c r="A324" s="1">
        <v>40866</v>
      </c>
      <c r="B324">
        <v>19</v>
      </c>
      <c r="C324">
        <v>11</v>
      </c>
      <c r="D324">
        <v>2011</v>
      </c>
      <c r="E324">
        <v>14.859311249999999</v>
      </c>
      <c r="F324">
        <v>22</v>
      </c>
      <c r="G324">
        <v>34</v>
      </c>
      <c r="H324">
        <v>37</v>
      </c>
      <c r="I324">
        <v>98</v>
      </c>
      <c r="J324" t="s">
        <v>14</v>
      </c>
      <c r="K324">
        <v>6.4555041800000001</v>
      </c>
      <c r="L324" t="s">
        <v>14</v>
      </c>
      <c r="M324" t="s">
        <v>13</v>
      </c>
      <c r="N324">
        <v>-0.18330111499999999</v>
      </c>
      <c r="O324">
        <v>1.1833011149999999</v>
      </c>
      <c r="Q324">
        <v>0.91023162700000004</v>
      </c>
      <c r="R324">
        <v>0.50568423699999998</v>
      </c>
      <c r="S324">
        <v>0.50568423699999998</v>
      </c>
      <c r="T324">
        <v>0.75852635599999996</v>
      </c>
    </row>
    <row r="325" spans="1:20" x14ac:dyDescent="0.25">
      <c r="A325" s="1">
        <v>40867</v>
      </c>
      <c r="B325">
        <v>20</v>
      </c>
      <c r="C325">
        <v>11</v>
      </c>
      <c r="D325">
        <v>2011</v>
      </c>
      <c r="E325">
        <v>15.85880083</v>
      </c>
      <c r="F325">
        <v>24</v>
      </c>
      <c r="G325">
        <v>33.5</v>
      </c>
      <c r="H325">
        <v>36</v>
      </c>
      <c r="I325">
        <v>97</v>
      </c>
      <c r="J325" t="s">
        <v>14</v>
      </c>
      <c r="K325">
        <v>21.946329710000001</v>
      </c>
      <c r="L325" t="s">
        <v>14</v>
      </c>
      <c r="M325" t="s">
        <v>13</v>
      </c>
      <c r="N325">
        <v>-4.7741061000000001E-2</v>
      </c>
      <c r="O325">
        <v>1.047741061</v>
      </c>
      <c r="Q325">
        <v>0.80595466199999999</v>
      </c>
      <c r="R325">
        <v>0.44775259000000001</v>
      </c>
      <c r="S325">
        <v>0.44775259000000001</v>
      </c>
      <c r="T325">
        <v>0.67162888499999995</v>
      </c>
    </row>
    <row r="326" spans="1:20" x14ac:dyDescent="0.25">
      <c r="A326" s="1">
        <v>40868</v>
      </c>
      <c r="B326">
        <v>21</v>
      </c>
      <c r="C326">
        <v>11</v>
      </c>
      <c r="D326">
        <v>2011</v>
      </c>
      <c r="E326">
        <v>16.89538937</v>
      </c>
      <c r="F326">
        <v>23</v>
      </c>
      <c r="G326">
        <v>34</v>
      </c>
      <c r="H326">
        <v>35</v>
      </c>
      <c r="I326">
        <v>95</v>
      </c>
      <c r="J326" t="s">
        <v>14</v>
      </c>
      <c r="K326">
        <v>2.8633532599999998</v>
      </c>
      <c r="L326" t="s">
        <v>14</v>
      </c>
      <c r="M326" t="s">
        <v>13</v>
      </c>
      <c r="N326">
        <v>-0.53666689099999998</v>
      </c>
      <c r="O326">
        <v>1.5366668910000001</v>
      </c>
      <c r="Q326">
        <v>1.1820514550000001</v>
      </c>
      <c r="R326">
        <v>0.65669525299999998</v>
      </c>
      <c r="S326">
        <v>0.65669525299999998</v>
      </c>
      <c r="T326">
        <v>0.98504287899999998</v>
      </c>
    </row>
    <row r="327" spans="1:20" x14ac:dyDescent="0.25">
      <c r="A327" s="1">
        <v>40869</v>
      </c>
      <c r="B327">
        <v>22</v>
      </c>
      <c r="C327">
        <v>11</v>
      </c>
      <c r="D327">
        <v>2011</v>
      </c>
      <c r="E327">
        <v>16.551314720000001</v>
      </c>
      <c r="F327">
        <v>24</v>
      </c>
      <c r="G327">
        <v>33</v>
      </c>
      <c r="H327">
        <v>36</v>
      </c>
      <c r="I327">
        <v>94</v>
      </c>
      <c r="J327" t="s">
        <v>14</v>
      </c>
      <c r="K327">
        <v>10.31297241</v>
      </c>
      <c r="L327" t="s">
        <v>14</v>
      </c>
      <c r="M327" t="s">
        <v>13</v>
      </c>
      <c r="N327">
        <v>-0.107377103</v>
      </c>
      <c r="O327">
        <v>1.1073771029999999</v>
      </c>
      <c r="Q327">
        <v>0.85182854100000005</v>
      </c>
      <c r="R327">
        <v>0.47323807800000001</v>
      </c>
      <c r="S327">
        <v>0.47323807800000001</v>
      </c>
      <c r="T327">
        <v>0.70985711699999998</v>
      </c>
    </row>
    <row r="328" spans="1:20" x14ac:dyDescent="0.25">
      <c r="A328" s="1">
        <v>40870</v>
      </c>
      <c r="B328">
        <v>23</v>
      </c>
      <c r="C328">
        <v>11</v>
      </c>
      <c r="D328">
        <v>2011</v>
      </c>
      <c r="E328">
        <v>14.857128960000001</v>
      </c>
      <c r="F328">
        <v>24</v>
      </c>
      <c r="G328">
        <v>32.5</v>
      </c>
      <c r="H328">
        <v>37</v>
      </c>
      <c r="I328">
        <v>96</v>
      </c>
      <c r="J328" t="s">
        <v>14</v>
      </c>
      <c r="K328">
        <v>15.15838602</v>
      </c>
      <c r="L328" t="s">
        <v>14</v>
      </c>
      <c r="M328" t="s">
        <v>13</v>
      </c>
      <c r="N328">
        <v>-7.0629519000000002E-2</v>
      </c>
      <c r="O328">
        <v>1.0706295189999999</v>
      </c>
      <c r="Q328">
        <v>0.82356116800000001</v>
      </c>
      <c r="R328">
        <v>0.45753398200000001</v>
      </c>
      <c r="S328">
        <v>0.45753398200000001</v>
      </c>
      <c r="T328">
        <v>0.68630097400000001</v>
      </c>
    </row>
    <row r="329" spans="1:20" x14ac:dyDescent="0.25">
      <c r="A329" s="1">
        <v>40871</v>
      </c>
      <c r="B329">
        <v>24</v>
      </c>
      <c r="C329">
        <v>11</v>
      </c>
      <c r="D329">
        <v>2011</v>
      </c>
      <c r="E329">
        <v>17.734844240000001</v>
      </c>
      <c r="F329">
        <v>22.1</v>
      </c>
      <c r="G329">
        <v>33</v>
      </c>
      <c r="H329">
        <v>33</v>
      </c>
      <c r="I329">
        <v>92</v>
      </c>
      <c r="J329" t="s">
        <v>13</v>
      </c>
      <c r="K329">
        <v>-35.521186399999998</v>
      </c>
      <c r="L329" t="s">
        <v>13</v>
      </c>
      <c r="M329" t="s">
        <v>14</v>
      </c>
      <c r="N329">
        <v>2.7381367E-2</v>
      </c>
      <c r="O329">
        <v>0.97261863299999995</v>
      </c>
      <c r="Q329">
        <v>0.74816817899999999</v>
      </c>
      <c r="R329">
        <v>0.74816817899999999</v>
      </c>
      <c r="S329">
        <v>0.35627056200000001</v>
      </c>
      <c r="T329">
        <v>0.53440584199999996</v>
      </c>
    </row>
    <row r="330" spans="1:20" x14ac:dyDescent="0.25">
      <c r="A330" s="1">
        <v>40872</v>
      </c>
      <c r="B330">
        <v>25</v>
      </c>
      <c r="C330">
        <v>11</v>
      </c>
      <c r="D330">
        <v>2011</v>
      </c>
      <c r="E330">
        <v>14.89277306</v>
      </c>
      <c r="F330">
        <v>21.5</v>
      </c>
      <c r="G330">
        <v>32.5</v>
      </c>
      <c r="H330">
        <v>30</v>
      </c>
      <c r="I330">
        <v>92</v>
      </c>
      <c r="J330" t="s">
        <v>13</v>
      </c>
      <c r="K330">
        <v>-48.275624469999997</v>
      </c>
      <c r="L330" t="s">
        <v>13</v>
      </c>
      <c r="M330" t="s">
        <v>14</v>
      </c>
      <c r="N330">
        <v>2.0294010000000001E-2</v>
      </c>
      <c r="O330">
        <v>0.97970599000000003</v>
      </c>
      <c r="Q330">
        <v>0.75361999199999996</v>
      </c>
      <c r="R330">
        <v>0.75361999199999996</v>
      </c>
      <c r="S330">
        <v>0.35886666299999997</v>
      </c>
      <c r="T330">
        <v>0.53829999500000003</v>
      </c>
    </row>
    <row r="331" spans="1:20" x14ac:dyDescent="0.25">
      <c r="A331" s="1">
        <v>40873</v>
      </c>
      <c r="B331">
        <v>26</v>
      </c>
      <c r="C331">
        <v>11</v>
      </c>
      <c r="D331">
        <v>2011</v>
      </c>
      <c r="E331">
        <v>14.75965326</v>
      </c>
      <c r="F331">
        <v>23</v>
      </c>
      <c r="G331">
        <v>33</v>
      </c>
      <c r="H331">
        <v>30</v>
      </c>
      <c r="I331">
        <v>95</v>
      </c>
      <c r="J331" t="s">
        <v>13</v>
      </c>
      <c r="K331">
        <v>-22.124244820000001</v>
      </c>
      <c r="L331" t="s">
        <v>13</v>
      </c>
      <c r="M331" t="s">
        <v>14</v>
      </c>
      <c r="N331">
        <v>4.3244655E-2</v>
      </c>
      <c r="O331">
        <v>0.95675534500000003</v>
      </c>
      <c r="Q331">
        <v>0.73596565000000003</v>
      </c>
      <c r="R331">
        <v>0.73596565000000003</v>
      </c>
      <c r="S331">
        <v>0.350459833</v>
      </c>
      <c r="T331">
        <v>0.52568974999999996</v>
      </c>
    </row>
    <row r="332" spans="1:20" x14ac:dyDescent="0.25">
      <c r="A332" s="1">
        <v>40874</v>
      </c>
      <c r="B332">
        <v>27</v>
      </c>
      <c r="C332">
        <v>11</v>
      </c>
      <c r="D332">
        <v>2011</v>
      </c>
      <c r="E332">
        <v>15.760597710000001</v>
      </c>
      <c r="F332">
        <v>23</v>
      </c>
      <c r="G332">
        <v>33</v>
      </c>
      <c r="H332">
        <v>31</v>
      </c>
      <c r="I332">
        <v>95</v>
      </c>
      <c r="J332" t="s">
        <v>13</v>
      </c>
      <c r="K332">
        <v>-20.548065350000002</v>
      </c>
      <c r="L332" t="s">
        <v>13</v>
      </c>
      <c r="M332" t="s">
        <v>14</v>
      </c>
      <c r="N332">
        <v>4.6407878999999999E-2</v>
      </c>
      <c r="O332">
        <v>0.95359212100000001</v>
      </c>
      <c r="Q332">
        <v>0.73353240099999995</v>
      </c>
      <c r="R332">
        <v>0.73353240099999995</v>
      </c>
      <c r="S332">
        <v>0.34930114299999998</v>
      </c>
      <c r="T332">
        <v>0.52395171500000004</v>
      </c>
    </row>
    <row r="333" spans="1:20" x14ac:dyDescent="0.25">
      <c r="A333" s="1">
        <v>40875</v>
      </c>
      <c r="B333">
        <v>28</v>
      </c>
      <c r="C333">
        <v>11</v>
      </c>
      <c r="D333">
        <v>2011</v>
      </c>
      <c r="E333">
        <v>17.12234771</v>
      </c>
      <c r="F333">
        <v>24.1</v>
      </c>
      <c r="G333">
        <v>34</v>
      </c>
      <c r="H333">
        <v>25</v>
      </c>
      <c r="I333">
        <v>95</v>
      </c>
      <c r="J333" t="s">
        <v>13</v>
      </c>
      <c r="K333">
        <v>-28.241962149999999</v>
      </c>
      <c r="L333" t="s">
        <v>13</v>
      </c>
      <c r="M333" t="s">
        <v>14</v>
      </c>
      <c r="N333">
        <v>3.4197432E-2</v>
      </c>
      <c r="O333">
        <v>0.96580256799999997</v>
      </c>
      <c r="Q333">
        <v>0.74292505200000003</v>
      </c>
      <c r="R333">
        <v>0.74292505200000003</v>
      </c>
      <c r="S333">
        <v>0.35377383400000001</v>
      </c>
      <c r="T333">
        <v>0.53066075199999996</v>
      </c>
    </row>
    <row r="334" spans="1:20" x14ac:dyDescent="0.25">
      <c r="A334" s="1">
        <v>40876</v>
      </c>
      <c r="B334">
        <v>29</v>
      </c>
      <c r="C334">
        <v>11</v>
      </c>
      <c r="D334">
        <v>2011</v>
      </c>
      <c r="E334">
        <v>15.49508556</v>
      </c>
      <c r="F334">
        <v>23</v>
      </c>
      <c r="G334">
        <v>33</v>
      </c>
      <c r="H334">
        <v>32</v>
      </c>
      <c r="I334">
        <v>98</v>
      </c>
      <c r="J334" t="s">
        <v>13</v>
      </c>
      <c r="K334">
        <v>-9.3484853700000006</v>
      </c>
      <c r="L334" t="s">
        <v>13</v>
      </c>
      <c r="M334" t="s">
        <v>14</v>
      </c>
      <c r="N334">
        <v>9.6632498999999997E-2</v>
      </c>
      <c r="O334">
        <v>0.90336750099999996</v>
      </c>
      <c r="Q334">
        <v>0.69489807800000003</v>
      </c>
      <c r="R334">
        <v>0.69489807800000003</v>
      </c>
      <c r="S334">
        <v>0.69489807800000003</v>
      </c>
      <c r="T334">
        <v>1.042347117</v>
      </c>
    </row>
    <row r="335" spans="1:20" x14ac:dyDescent="0.25">
      <c r="A335" s="1">
        <v>40877</v>
      </c>
      <c r="B335">
        <v>30</v>
      </c>
      <c r="C335">
        <v>11</v>
      </c>
      <c r="D335">
        <v>2011</v>
      </c>
      <c r="E335">
        <v>15.06808382</v>
      </c>
      <c r="F335">
        <v>20.5</v>
      </c>
      <c r="G335">
        <v>33</v>
      </c>
      <c r="H335">
        <v>16</v>
      </c>
      <c r="I335">
        <v>92</v>
      </c>
      <c r="J335" t="s">
        <v>13</v>
      </c>
      <c r="K335">
        <v>-109.46187689999999</v>
      </c>
      <c r="L335" t="s">
        <v>14</v>
      </c>
      <c r="M335" t="s">
        <v>13</v>
      </c>
      <c r="N335">
        <v>9.0528970000000007E-3</v>
      </c>
      <c r="O335">
        <v>0.990947103</v>
      </c>
      <c r="Q335">
        <v>0.76226700199999997</v>
      </c>
      <c r="R335">
        <v>0.76226700199999997</v>
      </c>
      <c r="S335">
        <v>0.36298428700000002</v>
      </c>
      <c r="T335">
        <v>0.54447643000000001</v>
      </c>
    </row>
    <row r="336" spans="1:20" x14ac:dyDescent="0.25">
      <c r="A336" s="1">
        <v>40878</v>
      </c>
      <c r="B336">
        <v>1</v>
      </c>
      <c r="C336">
        <v>12</v>
      </c>
      <c r="D336">
        <v>2011</v>
      </c>
      <c r="E336">
        <v>17.30056819</v>
      </c>
      <c r="F336">
        <v>21.5</v>
      </c>
      <c r="G336">
        <v>34</v>
      </c>
      <c r="H336">
        <v>13</v>
      </c>
      <c r="I336">
        <v>95</v>
      </c>
      <c r="J336" t="s">
        <v>13</v>
      </c>
      <c r="K336">
        <v>-120.5320141</v>
      </c>
      <c r="L336" t="s">
        <v>14</v>
      </c>
      <c r="M336" t="s">
        <v>13</v>
      </c>
      <c r="N336">
        <v>8.2282850000000001E-3</v>
      </c>
      <c r="O336">
        <v>0.99177171500000005</v>
      </c>
      <c r="Q336">
        <v>0.76290131900000002</v>
      </c>
      <c r="R336">
        <v>0.76290131900000002</v>
      </c>
      <c r="S336">
        <v>0.36328634199999998</v>
      </c>
      <c r="T336">
        <v>0.544929514</v>
      </c>
    </row>
    <row r="337" spans="1:20" x14ac:dyDescent="0.25">
      <c r="A337" s="1">
        <v>40879</v>
      </c>
      <c r="B337">
        <v>2</v>
      </c>
      <c r="C337">
        <v>12</v>
      </c>
      <c r="D337">
        <v>2011</v>
      </c>
      <c r="E337">
        <v>18.027271320000001</v>
      </c>
      <c r="F337">
        <v>21</v>
      </c>
      <c r="G337">
        <v>33.5</v>
      </c>
      <c r="H337">
        <v>10</v>
      </c>
      <c r="I337">
        <v>98</v>
      </c>
      <c r="J337" t="s">
        <v>13</v>
      </c>
      <c r="K337">
        <v>-140.97775490000001</v>
      </c>
      <c r="L337" t="s">
        <v>14</v>
      </c>
      <c r="M337" t="s">
        <v>13</v>
      </c>
      <c r="N337">
        <v>7.0433570000000001E-3</v>
      </c>
      <c r="O337">
        <v>0.99295664299999997</v>
      </c>
      <c r="Q337">
        <v>0.76381280200000001</v>
      </c>
      <c r="R337">
        <v>0.76381280200000001</v>
      </c>
      <c r="S337">
        <v>0.36372038200000001</v>
      </c>
      <c r="T337">
        <v>0.54558057299999996</v>
      </c>
    </row>
    <row r="338" spans="1:20" x14ac:dyDescent="0.25">
      <c r="A338" s="1">
        <v>40880</v>
      </c>
      <c r="B338">
        <v>3</v>
      </c>
      <c r="C338">
        <v>12</v>
      </c>
      <c r="D338">
        <v>2011</v>
      </c>
      <c r="E338">
        <v>17.81849875</v>
      </c>
      <c r="F338">
        <v>17</v>
      </c>
      <c r="G338">
        <v>34.5</v>
      </c>
      <c r="H338">
        <v>7</v>
      </c>
      <c r="I338">
        <v>100</v>
      </c>
      <c r="J338" t="s">
        <v>13</v>
      </c>
      <c r="K338">
        <v>-192.45954280000001</v>
      </c>
      <c r="L338" t="s">
        <v>14</v>
      </c>
      <c r="M338" t="s">
        <v>13</v>
      </c>
      <c r="N338">
        <v>5.1690390000000003E-3</v>
      </c>
      <c r="O338">
        <v>0.99483096100000001</v>
      </c>
      <c r="Q338">
        <v>0.76525458499999999</v>
      </c>
      <c r="R338">
        <v>0.76525458499999999</v>
      </c>
      <c r="S338">
        <v>0.36440694499999998</v>
      </c>
      <c r="T338">
        <v>0.54661041799999999</v>
      </c>
    </row>
    <row r="339" spans="1:20" x14ac:dyDescent="0.25">
      <c r="A339" s="1">
        <v>40881</v>
      </c>
      <c r="B339">
        <v>4</v>
      </c>
      <c r="C339">
        <v>12</v>
      </c>
      <c r="D339">
        <v>2011</v>
      </c>
      <c r="E339">
        <v>16.212332079999999</v>
      </c>
      <c r="F339">
        <v>19</v>
      </c>
      <c r="G339">
        <v>33</v>
      </c>
      <c r="H339">
        <v>11</v>
      </c>
      <c r="I339">
        <v>98</v>
      </c>
      <c r="J339" t="s">
        <v>13</v>
      </c>
      <c r="K339">
        <v>-143.07157509999999</v>
      </c>
      <c r="L339" t="s">
        <v>14</v>
      </c>
      <c r="M339" t="s">
        <v>13</v>
      </c>
      <c r="N339">
        <v>6.9409939999999998E-3</v>
      </c>
      <c r="O339">
        <v>0.99305900599999997</v>
      </c>
      <c r="Q339">
        <v>0.76389154299999995</v>
      </c>
      <c r="R339">
        <v>0.76389154299999995</v>
      </c>
      <c r="S339">
        <v>0.36375787799999998</v>
      </c>
      <c r="T339">
        <v>0.54563681600000002</v>
      </c>
    </row>
    <row r="340" spans="1:20" x14ac:dyDescent="0.25">
      <c r="A340" s="1">
        <v>40882</v>
      </c>
      <c r="B340">
        <v>5</v>
      </c>
      <c r="C340">
        <v>12</v>
      </c>
      <c r="D340">
        <v>2011</v>
      </c>
      <c r="E340">
        <v>15.91699528</v>
      </c>
      <c r="F340">
        <v>20</v>
      </c>
      <c r="G340">
        <v>33</v>
      </c>
      <c r="H340">
        <v>20</v>
      </c>
      <c r="I340">
        <v>98</v>
      </c>
      <c r="J340" t="s">
        <v>13</v>
      </c>
      <c r="K340">
        <v>-94.213670669999999</v>
      </c>
      <c r="L340" t="s">
        <v>14</v>
      </c>
      <c r="M340" t="s">
        <v>14</v>
      </c>
      <c r="N340">
        <v>1.0502693E-2</v>
      </c>
      <c r="O340">
        <v>0.98949730700000005</v>
      </c>
      <c r="Q340">
        <v>0.76115177499999997</v>
      </c>
      <c r="R340">
        <v>0.76115177499999997</v>
      </c>
      <c r="S340">
        <v>0.36245322600000002</v>
      </c>
      <c r="T340">
        <v>0.54367983900000005</v>
      </c>
    </row>
    <row r="341" spans="1:20" x14ac:dyDescent="0.25">
      <c r="A341" s="1">
        <v>40883</v>
      </c>
      <c r="B341">
        <v>6</v>
      </c>
      <c r="C341">
        <v>12</v>
      </c>
      <c r="D341">
        <v>2011</v>
      </c>
      <c r="E341">
        <v>16.026109859999998</v>
      </c>
      <c r="F341">
        <v>23</v>
      </c>
      <c r="G341">
        <v>34</v>
      </c>
      <c r="H341">
        <v>19</v>
      </c>
      <c r="I341">
        <v>36</v>
      </c>
      <c r="J341" t="s">
        <v>13</v>
      </c>
      <c r="K341">
        <v>-202.63188690000001</v>
      </c>
      <c r="L341" t="s">
        <v>14</v>
      </c>
      <c r="M341" t="s">
        <v>13</v>
      </c>
      <c r="N341">
        <v>4.9108219999999996E-3</v>
      </c>
      <c r="O341">
        <v>0.99508917799999996</v>
      </c>
      <c r="Q341">
        <v>0.76545321399999999</v>
      </c>
      <c r="R341">
        <v>0.76545321399999999</v>
      </c>
      <c r="S341">
        <v>0.36450153000000002</v>
      </c>
      <c r="T341">
        <v>0.54675229599999997</v>
      </c>
    </row>
    <row r="342" spans="1:20" x14ac:dyDescent="0.25">
      <c r="A342" s="1">
        <v>40884</v>
      </c>
      <c r="B342">
        <v>7</v>
      </c>
      <c r="C342">
        <v>12</v>
      </c>
      <c r="D342">
        <v>2011</v>
      </c>
      <c r="E342">
        <v>13.27933208</v>
      </c>
      <c r="F342">
        <v>19</v>
      </c>
      <c r="G342">
        <v>34</v>
      </c>
      <c r="H342">
        <v>20</v>
      </c>
      <c r="I342">
        <v>95</v>
      </c>
      <c r="J342" t="s">
        <v>13</v>
      </c>
      <c r="K342">
        <v>-86.090611199999998</v>
      </c>
      <c r="L342" t="s">
        <v>14</v>
      </c>
      <c r="M342" t="s">
        <v>14</v>
      </c>
      <c r="N342">
        <v>1.1482294000000001E-2</v>
      </c>
      <c r="O342">
        <v>0.988517706</v>
      </c>
      <c r="Q342">
        <v>0.76039823500000003</v>
      </c>
      <c r="R342">
        <v>0.76039823500000003</v>
      </c>
      <c r="S342">
        <v>0.36209439799999998</v>
      </c>
      <c r="T342">
        <v>0.54314159699999998</v>
      </c>
    </row>
    <row r="343" spans="1:20" x14ac:dyDescent="0.25">
      <c r="A343" s="1">
        <v>40885</v>
      </c>
      <c r="B343">
        <v>8</v>
      </c>
      <c r="C343">
        <v>12</v>
      </c>
      <c r="D343">
        <v>2011</v>
      </c>
      <c r="E343">
        <v>16.224698400000001</v>
      </c>
      <c r="F343">
        <v>21</v>
      </c>
      <c r="G343">
        <v>33</v>
      </c>
      <c r="H343">
        <v>20</v>
      </c>
      <c r="I343">
        <v>95</v>
      </c>
      <c r="J343" t="s">
        <v>13</v>
      </c>
      <c r="K343">
        <v>-91.206157160000004</v>
      </c>
      <c r="L343" t="s">
        <v>14</v>
      </c>
      <c r="M343" t="s">
        <v>14</v>
      </c>
      <c r="N343">
        <v>1.0845263000000001E-2</v>
      </c>
      <c r="O343">
        <v>0.98915473700000001</v>
      </c>
      <c r="Q343">
        <v>0.76088825900000001</v>
      </c>
      <c r="R343">
        <v>0.76088825900000001</v>
      </c>
      <c r="S343">
        <v>0.36232774200000001</v>
      </c>
      <c r="T343">
        <v>0.54349161400000001</v>
      </c>
    </row>
    <row r="344" spans="1:20" x14ac:dyDescent="0.25">
      <c r="A344" s="1">
        <v>40886</v>
      </c>
      <c r="B344">
        <v>9</v>
      </c>
      <c r="C344">
        <v>12</v>
      </c>
      <c r="D344">
        <v>2011</v>
      </c>
      <c r="E344">
        <v>15.95918625</v>
      </c>
      <c r="F344">
        <v>17</v>
      </c>
      <c r="G344">
        <v>33.5</v>
      </c>
      <c r="H344">
        <v>4</v>
      </c>
      <c r="I344">
        <v>91</v>
      </c>
      <c r="J344" t="s">
        <v>13</v>
      </c>
      <c r="K344">
        <v>-197.10358780000001</v>
      </c>
      <c r="L344" t="s">
        <v>14</v>
      </c>
      <c r="M344" t="s">
        <v>13</v>
      </c>
      <c r="N344">
        <v>5.047864E-3</v>
      </c>
      <c r="O344">
        <v>0.99495213599999999</v>
      </c>
      <c r="Q344">
        <v>0.765347797</v>
      </c>
      <c r="R344">
        <v>0.765347797</v>
      </c>
      <c r="S344">
        <v>0.36445133200000002</v>
      </c>
      <c r="T344">
        <v>0.54667699800000003</v>
      </c>
    </row>
    <row r="345" spans="1:20" x14ac:dyDescent="0.25">
      <c r="A345" s="1">
        <v>40887</v>
      </c>
      <c r="B345">
        <v>10</v>
      </c>
      <c r="C345">
        <v>12</v>
      </c>
      <c r="D345">
        <v>2011</v>
      </c>
      <c r="E345">
        <v>15.39979215</v>
      </c>
      <c r="F345">
        <v>17.5</v>
      </c>
      <c r="G345">
        <v>32.5</v>
      </c>
      <c r="H345">
        <v>13</v>
      </c>
      <c r="I345">
        <v>77</v>
      </c>
      <c r="J345" t="s">
        <v>13</v>
      </c>
      <c r="K345">
        <v>-173.35579430000001</v>
      </c>
      <c r="L345" t="s">
        <v>14</v>
      </c>
      <c r="M345" t="s">
        <v>13</v>
      </c>
      <c r="N345">
        <v>5.7353990000000004E-3</v>
      </c>
      <c r="O345">
        <v>0.99426460100000003</v>
      </c>
      <c r="Q345">
        <v>0.76481892399999996</v>
      </c>
      <c r="R345">
        <v>0.76481892399999996</v>
      </c>
      <c r="S345">
        <v>0.36419948800000002</v>
      </c>
      <c r="T345">
        <v>0.546299231</v>
      </c>
    </row>
    <row r="346" spans="1:20" x14ac:dyDescent="0.25">
      <c r="A346" s="1">
        <v>40888</v>
      </c>
      <c r="B346">
        <v>11</v>
      </c>
      <c r="C346">
        <v>12</v>
      </c>
      <c r="D346">
        <v>2011</v>
      </c>
      <c r="E346">
        <v>13.748524789999999</v>
      </c>
      <c r="F346">
        <v>19.5</v>
      </c>
      <c r="G346">
        <v>32</v>
      </c>
      <c r="H346">
        <v>17</v>
      </c>
      <c r="I346">
        <v>81</v>
      </c>
      <c r="J346" t="s">
        <v>13</v>
      </c>
      <c r="K346">
        <v>-122.9353689</v>
      </c>
      <c r="L346" t="s">
        <v>14</v>
      </c>
      <c r="M346" t="s">
        <v>13</v>
      </c>
      <c r="N346">
        <v>8.0687220000000004E-3</v>
      </c>
      <c r="O346">
        <v>0.99193127800000003</v>
      </c>
      <c r="Q346">
        <v>0.76302406</v>
      </c>
      <c r="R346">
        <v>0.76302406</v>
      </c>
      <c r="S346">
        <v>0.36334478999999997</v>
      </c>
      <c r="T346">
        <v>0.54501718600000004</v>
      </c>
    </row>
    <row r="347" spans="1:20" x14ac:dyDescent="0.25">
      <c r="A347" s="1">
        <v>40889</v>
      </c>
      <c r="B347">
        <v>12</v>
      </c>
      <c r="C347">
        <v>12</v>
      </c>
      <c r="D347">
        <v>2011</v>
      </c>
      <c r="E347">
        <v>13.792898060000001</v>
      </c>
      <c r="F347">
        <v>17</v>
      </c>
      <c r="G347">
        <v>31.5</v>
      </c>
      <c r="H347">
        <v>20</v>
      </c>
      <c r="I347">
        <v>77</v>
      </c>
      <c r="J347" t="s">
        <v>13</v>
      </c>
      <c r="K347">
        <v>-136.02564799999999</v>
      </c>
      <c r="L347" t="s">
        <v>14</v>
      </c>
      <c r="M347" t="s">
        <v>13</v>
      </c>
      <c r="N347">
        <v>7.297904E-3</v>
      </c>
      <c r="O347">
        <v>0.99270209600000003</v>
      </c>
      <c r="Q347">
        <v>0.76361699699999996</v>
      </c>
      <c r="R347">
        <v>0.76361699699999996</v>
      </c>
      <c r="S347">
        <v>0.36362714099999999</v>
      </c>
      <c r="T347">
        <v>0.54544071199999999</v>
      </c>
    </row>
    <row r="348" spans="1:20" x14ac:dyDescent="0.25">
      <c r="A348" s="1">
        <v>40890</v>
      </c>
      <c r="B348">
        <v>13</v>
      </c>
      <c r="C348">
        <v>12</v>
      </c>
      <c r="D348">
        <v>2011</v>
      </c>
      <c r="E348">
        <v>14.75965326</v>
      </c>
      <c r="F348">
        <v>17.5</v>
      </c>
      <c r="G348">
        <v>32.5</v>
      </c>
      <c r="H348">
        <v>24</v>
      </c>
      <c r="I348">
        <v>86</v>
      </c>
      <c r="J348" t="s">
        <v>13</v>
      </c>
      <c r="K348">
        <v>-113.6480246</v>
      </c>
      <c r="L348" t="s">
        <v>14</v>
      </c>
      <c r="M348" t="s">
        <v>13</v>
      </c>
      <c r="N348">
        <v>8.7223479999999996E-3</v>
      </c>
      <c r="O348">
        <v>0.99127765199999995</v>
      </c>
      <c r="Q348">
        <v>0.762521271</v>
      </c>
      <c r="R348">
        <v>0.762521271</v>
      </c>
      <c r="S348">
        <v>0.36310536700000001</v>
      </c>
      <c r="T348">
        <v>0.54465805099999998</v>
      </c>
    </row>
    <row r="349" spans="1:20" x14ac:dyDescent="0.25">
      <c r="A349" s="1">
        <v>40891</v>
      </c>
      <c r="B349">
        <v>14</v>
      </c>
      <c r="C349">
        <v>12</v>
      </c>
      <c r="D349">
        <v>2011</v>
      </c>
      <c r="E349">
        <v>14.41921576</v>
      </c>
      <c r="F349">
        <v>17</v>
      </c>
      <c r="G349">
        <v>32</v>
      </c>
      <c r="H349">
        <v>20</v>
      </c>
      <c r="I349">
        <v>95</v>
      </c>
      <c r="J349" t="s">
        <v>13</v>
      </c>
      <c r="K349">
        <v>-117.03536080000001</v>
      </c>
      <c r="L349" t="s">
        <v>14</v>
      </c>
      <c r="M349" t="s">
        <v>13</v>
      </c>
      <c r="N349">
        <v>8.472037E-3</v>
      </c>
      <c r="O349">
        <v>0.99152796300000001</v>
      </c>
      <c r="Q349">
        <v>0.76271381800000004</v>
      </c>
      <c r="R349">
        <v>0.76271381800000004</v>
      </c>
      <c r="S349">
        <v>0.36319705600000002</v>
      </c>
      <c r="T349">
        <v>0.54479558400000005</v>
      </c>
    </row>
    <row r="350" spans="1:20" x14ac:dyDescent="0.25">
      <c r="A350" s="1">
        <v>40892</v>
      </c>
      <c r="B350">
        <v>15</v>
      </c>
      <c r="C350">
        <v>12</v>
      </c>
      <c r="D350">
        <v>2011</v>
      </c>
      <c r="E350">
        <v>14.5225109</v>
      </c>
      <c r="F350">
        <v>16</v>
      </c>
      <c r="G350">
        <v>33.5</v>
      </c>
      <c r="H350">
        <v>15</v>
      </c>
      <c r="I350">
        <v>93</v>
      </c>
      <c r="J350" t="s">
        <v>13</v>
      </c>
      <c r="K350">
        <v>-141.67218209999999</v>
      </c>
      <c r="L350" t="s">
        <v>14</v>
      </c>
      <c r="M350" t="s">
        <v>13</v>
      </c>
      <c r="N350">
        <v>7.009075E-3</v>
      </c>
      <c r="O350">
        <v>0.99299092499999997</v>
      </c>
      <c r="Q350">
        <v>0.76383917300000004</v>
      </c>
      <c r="R350">
        <v>0.76383917300000004</v>
      </c>
      <c r="S350">
        <v>0.36373294</v>
      </c>
      <c r="T350">
        <v>0.54559940900000004</v>
      </c>
    </row>
    <row r="351" spans="1:20" x14ac:dyDescent="0.25">
      <c r="A351" s="1">
        <v>40893</v>
      </c>
      <c r="B351">
        <v>16</v>
      </c>
      <c r="C351">
        <v>12</v>
      </c>
      <c r="D351">
        <v>2011</v>
      </c>
      <c r="E351">
        <v>15.44489285</v>
      </c>
      <c r="F351">
        <v>16</v>
      </c>
      <c r="G351">
        <v>35</v>
      </c>
      <c r="H351">
        <v>14</v>
      </c>
      <c r="I351">
        <v>95</v>
      </c>
      <c r="J351" t="s">
        <v>13</v>
      </c>
      <c r="K351">
        <v>-149.73596699999999</v>
      </c>
      <c r="L351" t="s">
        <v>14</v>
      </c>
      <c r="M351" t="s">
        <v>13</v>
      </c>
      <c r="N351">
        <v>6.6341170000000001E-3</v>
      </c>
      <c r="O351">
        <v>0.99336588299999995</v>
      </c>
      <c r="Q351">
        <v>0.76412760199999996</v>
      </c>
      <c r="R351">
        <v>0.76412760199999996</v>
      </c>
      <c r="S351">
        <v>0.36387028700000001</v>
      </c>
      <c r="T351">
        <v>0.54580543000000004</v>
      </c>
    </row>
    <row r="352" spans="1:20" x14ac:dyDescent="0.25">
      <c r="A352" s="1">
        <v>40894</v>
      </c>
      <c r="B352">
        <v>17</v>
      </c>
      <c r="C352">
        <v>12</v>
      </c>
      <c r="D352">
        <v>2011</v>
      </c>
      <c r="E352">
        <v>14.37993451</v>
      </c>
      <c r="F352">
        <v>16</v>
      </c>
      <c r="G352">
        <v>33.5</v>
      </c>
      <c r="H352">
        <v>16</v>
      </c>
      <c r="I352">
        <v>100</v>
      </c>
      <c r="J352" t="s">
        <v>13</v>
      </c>
      <c r="K352">
        <v>-127.5572538</v>
      </c>
      <c r="L352" t="s">
        <v>14</v>
      </c>
      <c r="M352" t="s">
        <v>13</v>
      </c>
      <c r="N352">
        <v>7.7786349999999999E-3</v>
      </c>
      <c r="O352">
        <v>0.99222136500000002</v>
      </c>
      <c r="Q352">
        <v>0.76324720400000001</v>
      </c>
      <c r="R352">
        <v>0.76324720400000001</v>
      </c>
      <c r="S352">
        <v>0.36345104900000003</v>
      </c>
      <c r="T352">
        <v>0.54517657399999997</v>
      </c>
    </row>
    <row r="353" spans="1:20" x14ac:dyDescent="0.25">
      <c r="A353" s="1">
        <v>40895</v>
      </c>
      <c r="B353">
        <v>18</v>
      </c>
      <c r="C353">
        <v>12</v>
      </c>
      <c r="D353">
        <v>2011</v>
      </c>
      <c r="E353">
        <v>13.27278521</v>
      </c>
      <c r="F353">
        <v>16.5</v>
      </c>
      <c r="G353">
        <v>34.5</v>
      </c>
      <c r="H353">
        <v>25</v>
      </c>
      <c r="I353">
        <v>100</v>
      </c>
      <c r="J353" t="s">
        <v>13</v>
      </c>
      <c r="K353">
        <v>-78.781382339999993</v>
      </c>
      <c r="L353" t="s">
        <v>14</v>
      </c>
      <c r="M353" t="s">
        <v>14</v>
      </c>
      <c r="N353">
        <v>1.2534253E-2</v>
      </c>
      <c r="O353">
        <v>0.987465747</v>
      </c>
      <c r="Q353">
        <v>0.75958903600000005</v>
      </c>
      <c r="R353">
        <v>0.75958903600000005</v>
      </c>
      <c r="S353">
        <v>0.361709065</v>
      </c>
      <c r="T353">
        <v>0.54256359700000001</v>
      </c>
    </row>
    <row r="354" spans="1:20" x14ac:dyDescent="0.25">
      <c r="A354" s="1">
        <v>40896</v>
      </c>
      <c r="B354">
        <v>19</v>
      </c>
      <c r="C354">
        <v>12</v>
      </c>
      <c r="D354">
        <v>2011</v>
      </c>
      <c r="E354">
        <v>12.084891109999999</v>
      </c>
      <c r="F354">
        <v>18</v>
      </c>
      <c r="G354">
        <v>33</v>
      </c>
      <c r="H354">
        <v>38</v>
      </c>
      <c r="I354">
        <v>95</v>
      </c>
      <c r="J354" t="s">
        <v>13</v>
      </c>
      <c r="K354">
        <v>-32.9339783</v>
      </c>
      <c r="L354" t="s">
        <v>13</v>
      </c>
      <c r="M354" t="s">
        <v>14</v>
      </c>
      <c r="N354">
        <v>2.9468988000000002E-2</v>
      </c>
      <c r="O354">
        <v>0.97053101200000003</v>
      </c>
      <c r="Q354">
        <v>0.74656231699999998</v>
      </c>
      <c r="R354">
        <v>0.74656231699999998</v>
      </c>
      <c r="S354">
        <v>0.35550586499999998</v>
      </c>
      <c r="T354">
        <v>0.53325879799999998</v>
      </c>
    </row>
    <row r="355" spans="1:20" x14ac:dyDescent="0.25">
      <c r="A355" s="1">
        <v>40897</v>
      </c>
      <c r="B355">
        <v>20</v>
      </c>
      <c r="C355">
        <v>12</v>
      </c>
      <c r="D355">
        <v>2011</v>
      </c>
      <c r="E355">
        <v>13.98203</v>
      </c>
      <c r="F355">
        <v>22.5</v>
      </c>
      <c r="G355">
        <v>34</v>
      </c>
      <c r="H355">
        <v>23</v>
      </c>
      <c r="I355">
        <v>95</v>
      </c>
      <c r="J355" t="s">
        <v>13</v>
      </c>
      <c r="K355">
        <v>-46.442880199999998</v>
      </c>
      <c r="L355" t="s">
        <v>13</v>
      </c>
      <c r="M355" t="s">
        <v>14</v>
      </c>
      <c r="N355">
        <v>2.1077978000000001E-2</v>
      </c>
      <c r="O355">
        <v>0.978922022</v>
      </c>
      <c r="Q355">
        <v>0.75301693999999997</v>
      </c>
      <c r="R355">
        <v>0.75301693999999997</v>
      </c>
      <c r="S355">
        <v>0.35857949500000003</v>
      </c>
      <c r="T355">
        <v>0.53786924300000005</v>
      </c>
    </row>
    <row r="356" spans="1:20" x14ac:dyDescent="0.25">
      <c r="A356" s="1">
        <v>40898</v>
      </c>
      <c r="B356">
        <v>21</v>
      </c>
      <c r="C356">
        <v>12</v>
      </c>
      <c r="D356">
        <v>2011</v>
      </c>
      <c r="E356">
        <v>12.48206819</v>
      </c>
      <c r="F356">
        <v>23.5</v>
      </c>
      <c r="G356">
        <v>33</v>
      </c>
      <c r="H356">
        <v>26</v>
      </c>
      <c r="I356">
        <v>95</v>
      </c>
      <c r="J356" t="s">
        <v>13</v>
      </c>
      <c r="K356">
        <v>-24.231397260000001</v>
      </c>
      <c r="L356" t="s">
        <v>13</v>
      </c>
      <c r="M356" t="s">
        <v>14</v>
      </c>
      <c r="N356">
        <v>3.9633160000000001E-2</v>
      </c>
      <c r="O356">
        <v>0.96036684000000005</v>
      </c>
      <c r="Q356">
        <v>0.73874372300000002</v>
      </c>
      <c r="R356">
        <v>0.73874372300000002</v>
      </c>
      <c r="S356">
        <v>0.35178272500000002</v>
      </c>
      <c r="T356">
        <v>0.52767408800000004</v>
      </c>
    </row>
    <row r="357" spans="1:20" x14ac:dyDescent="0.25">
      <c r="A357" s="1">
        <v>40899</v>
      </c>
      <c r="B357">
        <v>22</v>
      </c>
      <c r="C357">
        <v>12</v>
      </c>
      <c r="D357">
        <v>2011</v>
      </c>
      <c r="E357">
        <v>14.251906740000001</v>
      </c>
      <c r="F357">
        <v>21.5</v>
      </c>
      <c r="G357">
        <v>33.5</v>
      </c>
      <c r="H357">
        <v>17</v>
      </c>
      <c r="I357">
        <v>96</v>
      </c>
      <c r="J357" t="s">
        <v>13</v>
      </c>
      <c r="K357">
        <v>-81.015630740000006</v>
      </c>
      <c r="L357" t="s">
        <v>14</v>
      </c>
      <c r="M357" t="s">
        <v>14</v>
      </c>
      <c r="N357">
        <v>1.2192797999999999E-2</v>
      </c>
      <c r="O357">
        <v>0.98780720200000005</v>
      </c>
      <c r="Q357">
        <v>0.75985169399999997</v>
      </c>
      <c r="R357">
        <v>0.75985169399999997</v>
      </c>
      <c r="S357">
        <v>0.36183414000000003</v>
      </c>
      <c r="T357">
        <v>0.54275121000000004</v>
      </c>
    </row>
    <row r="358" spans="1:20" x14ac:dyDescent="0.25">
      <c r="A358" s="1">
        <v>40900</v>
      </c>
      <c r="B358">
        <v>23</v>
      </c>
      <c r="C358">
        <v>12</v>
      </c>
      <c r="D358">
        <v>2011</v>
      </c>
      <c r="E358">
        <v>11.65861681</v>
      </c>
      <c r="F358">
        <v>21</v>
      </c>
      <c r="G358">
        <v>33.5</v>
      </c>
      <c r="H358">
        <v>19</v>
      </c>
      <c r="I358">
        <v>95</v>
      </c>
      <c r="J358" t="s">
        <v>13</v>
      </c>
      <c r="K358">
        <v>-63.230243430000002</v>
      </c>
      <c r="L358" t="s">
        <v>14</v>
      </c>
      <c r="M358" t="s">
        <v>14</v>
      </c>
      <c r="N358">
        <v>1.556899E-2</v>
      </c>
      <c r="O358">
        <v>0.98443101</v>
      </c>
      <c r="Q358">
        <v>0.75725462300000002</v>
      </c>
      <c r="R358">
        <v>0.75725462300000002</v>
      </c>
      <c r="S358">
        <v>0.36059743999999999</v>
      </c>
      <c r="T358">
        <v>0.54089615899999999</v>
      </c>
    </row>
    <row r="359" spans="1:20" x14ac:dyDescent="0.25">
      <c r="A359" s="1">
        <v>40901</v>
      </c>
      <c r="B359">
        <v>24</v>
      </c>
      <c r="C359">
        <v>12</v>
      </c>
      <c r="D359">
        <v>2011</v>
      </c>
      <c r="E359">
        <v>13.980575139999999</v>
      </c>
      <c r="F359">
        <v>21</v>
      </c>
      <c r="G359">
        <v>34</v>
      </c>
      <c r="H359">
        <v>24</v>
      </c>
      <c r="I359">
        <v>95</v>
      </c>
      <c r="J359" t="s">
        <v>13</v>
      </c>
      <c r="K359">
        <v>-58.151088680000001</v>
      </c>
      <c r="L359" t="s">
        <v>14</v>
      </c>
      <c r="M359" t="s">
        <v>14</v>
      </c>
      <c r="N359">
        <v>1.6905860000000002E-2</v>
      </c>
      <c r="O359">
        <v>0.98309413999999995</v>
      </c>
      <c r="Q359">
        <v>0.75622626199999998</v>
      </c>
      <c r="R359">
        <v>0.75622626199999998</v>
      </c>
      <c r="S359">
        <v>0.36010774400000001</v>
      </c>
      <c r="T359">
        <v>0.54016161500000004</v>
      </c>
    </row>
    <row r="360" spans="1:20" x14ac:dyDescent="0.25">
      <c r="A360" s="1">
        <v>40902</v>
      </c>
      <c r="B360">
        <v>25</v>
      </c>
      <c r="C360">
        <v>12</v>
      </c>
      <c r="D360">
        <v>2011</v>
      </c>
      <c r="E360">
        <v>11.356733119999999</v>
      </c>
      <c r="F360">
        <v>21.5</v>
      </c>
      <c r="G360">
        <v>32</v>
      </c>
      <c r="H360">
        <v>39</v>
      </c>
      <c r="I360">
        <v>90</v>
      </c>
      <c r="J360" t="s">
        <v>13</v>
      </c>
      <c r="K360">
        <v>-14.24458171</v>
      </c>
      <c r="L360" t="s">
        <v>13</v>
      </c>
      <c r="M360" t="s">
        <v>14</v>
      </c>
      <c r="N360">
        <v>6.5597077000000004E-2</v>
      </c>
      <c r="O360">
        <v>0.93440292300000005</v>
      </c>
      <c r="Q360">
        <v>0.71877147900000005</v>
      </c>
      <c r="R360">
        <v>0.71877147900000005</v>
      </c>
      <c r="S360">
        <v>0.71877147900000005</v>
      </c>
      <c r="T360">
        <v>1.0781572189999999</v>
      </c>
    </row>
    <row r="361" spans="1:20" x14ac:dyDescent="0.25">
      <c r="A361" s="1">
        <v>40903</v>
      </c>
      <c r="B361">
        <v>26</v>
      </c>
      <c r="C361">
        <v>12</v>
      </c>
      <c r="D361">
        <v>2011</v>
      </c>
      <c r="E361">
        <v>12.632646319999999</v>
      </c>
      <c r="F361">
        <v>20.5</v>
      </c>
      <c r="G361">
        <v>33.5</v>
      </c>
      <c r="H361">
        <v>23</v>
      </c>
      <c r="I361">
        <v>99</v>
      </c>
      <c r="J361" t="s">
        <v>13</v>
      </c>
      <c r="K361">
        <v>-54.702824460000002</v>
      </c>
      <c r="L361" t="s">
        <v>14</v>
      </c>
      <c r="M361" t="s">
        <v>14</v>
      </c>
      <c r="N361">
        <v>1.7952411000000001E-2</v>
      </c>
      <c r="O361">
        <v>0.982047589</v>
      </c>
      <c r="Q361">
        <v>0.75542122199999995</v>
      </c>
      <c r="R361">
        <v>0.75542122199999995</v>
      </c>
      <c r="S361">
        <v>0.359724392</v>
      </c>
      <c r="T361">
        <v>0.53958658699999995</v>
      </c>
    </row>
    <row r="362" spans="1:20" x14ac:dyDescent="0.25">
      <c r="A362" s="1">
        <v>40904</v>
      </c>
      <c r="B362">
        <v>27</v>
      </c>
      <c r="C362">
        <v>12</v>
      </c>
      <c r="D362">
        <v>2011</v>
      </c>
      <c r="E362">
        <v>13.272057780000001</v>
      </c>
      <c r="F362">
        <v>21</v>
      </c>
      <c r="G362">
        <v>35</v>
      </c>
      <c r="H362">
        <v>25</v>
      </c>
      <c r="I362">
        <v>95</v>
      </c>
      <c r="J362" t="s">
        <v>13</v>
      </c>
      <c r="K362">
        <v>-46.241007070000002</v>
      </c>
      <c r="L362" t="s">
        <v>13</v>
      </c>
      <c r="M362" t="s">
        <v>14</v>
      </c>
      <c r="N362">
        <v>2.1168050000000001E-2</v>
      </c>
      <c r="O362">
        <v>0.97883195000000001</v>
      </c>
      <c r="Q362">
        <v>0.75294765399999997</v>
      </c>
      <c r="R362">
        <v>0.75294765399999997</v>
      </c>
      <c r="S362">
        <v>0.35854650199999999</v>
      </c>
      <c r="T362">
        <v>0.53781975299999996</v>
      </c>
    </row>
    <row r="363" spans="1:20" x14ac:dyDescent="0.25">
      <c r="A363" s="1">
        <v>40905</v>
      </c>
      <c r="B363">
        <v>28</v>
      </c>
      <c r="C363">
        <v>12</v>
      </c>
      <c r="D363">
        <v>2011</v>
      </c>
      <c r="E363">
        <v>11.3989241</v>
      </c>
      <c r="F363">
        <v>22.5</v>
      </c>
      <c r="G363">
        <v>34</v>
      </c>
      <c r="H363">
        <v>26</v>
      </c>
      <c r="I363">
        <v>98</v>
      </c>
      <c r="J363" t="s">
        <v>13</v>
      </c>
      <c r="K363">
        <v>-21.182848759999999</v>
      </c>
      <c r="L363" t="s">
        <v>13</v>
      </c>
      <c r="M363" t="s">
        <v>14</v>
      </c>
      <c r="N363">
        <v>4.5079872999999999E-2</v>
      </c>
      <c r="O363">
        <v>0.95492012699999995</v>
      </c>
      <c r="Q363">
        <v>0.73455394399999996</v>
      </c>
      <c r="R363">
        <v>0.73455394399999996</v>
      </c>
      <c r="S363">
        <v>0.34978759199999998</v>
      </c>
      <c r="T363">
        <v>0.52468138799999997</v>
      </c>
    </row>
    <row r="364" spans="1:20" x14ac:dyDescent="0.25">
      <c r="A364" s="1">
        <v>40906</v>
      </c>
      <c r="B364">
        <v>29</v>
      </c>
      <c r="C364">
        <v>12</v>
      </c>
      <c r="D364">
        <v>2011</v>
      </c>
      <c r="E364">
        <v>11.577144580000001</v>
      </c>
      <c r="F364">
        <v>23</v>
      </c>
      <c r="G364">
        <v>33.5</v>
      </c>
      <c r="H364">
        <v>24</v>
      </c>
      <c r="I364">
        <v>96</v>
      </c>
      <c r="J364" t="s">
        <v>13</v>
      </c>
      <c r="K364">
        <v>-28.555023689999999</v>
      </c>
      <c r="L364" t="s">
        <v>13</v>
      </c>
      <c r="M364" t="s">
        <v>14</v>
      </c>
      <c r="N364">
        <v>3.3835194999999998E-2</v>
      </c>
      <c r="O364">
        <v>0.96616480500000002</v>
      </c>
      <c r="Q364">
        <v>0.74320369600000002</v>
      </c>
      <c r="R364">
        <v>0.74320369600000002</v>
      </c>
      <c r="S364">
        <v>0.353906522</v>
      </c>
      <c r="T364">
        <v>0.53085978300000003</v>
      </c>
    </row>
    <row r="365" spans="1:20" x14ac:dyDescent="0.25">
      <c r="A365" s="1">
        <v>40907</v>
      </c>
      <c r="B365">
        <v>30</v>
      </c>
      <c r="C365">
        <v>12</v>
      </c>
      <c r="D365">
        <v>2011</v>
      </c>
      <c r="E365">
        <v>12.14963243</v>
      </c>
      <c r="F365">
        <v>23</v>
      </c>
      <c r="G365">
        <v>34</v>
      </c>
      <c r="H365">
        <v>22</v>
      </c>
      <c r="I365">
        <v>96</v>
      </c>
      <c r="J365" t="s">
        <v>13</v>
      </c>
      <c r="K365">
        <v>-35.257005880000001</v>
      </c>
      <c r="L365" t="s">
        <v>13</v>
      </c>
      <c r="M365" t="s">
        <v>14</v>
      </c>
      <c r="N365">
        <v>2.7580876000000001E-2</v>
      </c>
      <c r="O365">
        <v>0.97241912399999997</v>
      </c>
      <c r="Q365">
        <v>0.74801471100000005</v>
      </c>
      <c r="R365">
        <v>0.74801471100000005</v>
      </c>
      <c r="S365">
        <v>0.35619748099999998</v>
      </c>
      <c r="T365">
        <v>0.53429622200000004</v>
      </c>
    </row>
    <row r="366" spans="1:20" x14ac:dyDescent="0.25">
      <c r="A366" s="1">
        <v>40908</v>
      </c>
      <c r="B366">
        <v>31</v>
      </c>
      <c r="C366">
        <v>12</v>
      </c>
      <c r="D366">
        <v>2011</v>
      </c>
      <c r="E366">
        <v>14.52905778</v>
      </c>
      <c r="F366">
        <v>20</v>
      </c>
      <c r="G366">
        <v>35</v>
      </c>
      <c r="H366">
        <v>7</v>
      </c>
      <c r="I366">
        <v>96</v>
      </c>
      <c r="J366" t="s">
        <v>13</v>
      </c>
      <c r="K366">
        <v>-134.7425198</v>
      </c>
      <c r="L366" t="s">
        <v>14</v>
      </c>
      <c r="M366" t="s">
        <v>13</v>
      </c>
      <c r="N366">
        <v>7.3668880000000003E-3</v>
      </c>
      <c r="O366">
        <v>0.99263311200000004</v>
      </c>
      <c r="Q366">
        <v>0.76356393199999995</v>
      </c>
      <c r="R366">
        <v>0.76356393199999995</v>
      </c>
      <c r="S366">
        <v>0.36360187300000002</v>
      </c>
      <c r="T366">
        <v>0.54540280900000004</v>
      </c>
    </row>
    <row r="367" spans="1:20" x14ac:dyDescent="0.25">
      <c r="A367" s="1">
        <v>40909</v>
      </c>
      <c r="B367">
        <v>1</v>
      </c>
      <c r="C367">
        <v>1</v>
      </c>
      <c r="D367">
        <v>2012</v>
      </c>
      <c r="E367">
        <v>21.492000000000001</v>
      </c>
      <c r="F367">
        <v>21</v>
      </c>
      <c r="G367">
        <v>33</v>
      </c>
      <c r="H367">
        <v>24</v>
      </c>
      <c r="I367">
        <v>96</v>
      </c>
      <c r="J367" t="s">
        <v>13</v>
      </c>
      <c r="K367">
        <v>-100.9251505</v>
      </c>
      <c r="L367" t="s">
        <v>14</v>
      </c>
      <c r="M367" t="s">
        <v>13</v>
      </c>
      <c r="N367">
        <v>9.8111210000000008E-3</v>
      </c>
      <c r="O367">
        <v>0.99018887899999997</v>
      </c>
      <c r="Q367">
        <v>0.76168375300000002</v>
      </c>
      <c r="R367">
        <v>0.76168375300000002</v>
      </c>
      <c r="S367">
        <v>0.36270654899999999</v>
      </c>
      <c r="T367">
        <v>0.54405982399999997</v>
      </c>
    </row>
    <row r="368" spans="1:20" x14ac:dyDescent="0.25">
      <c r="A368" s="1">
        <v>40910</v>
      </c>
      <c r="B368">
        <v>2</v>
      </c>
      <c r="C368">
        <v>1</v>
      </c>
      <c r="D368">
        <v>2012</v>
      </c>
      <c r="E368">
        <v>21.384</v>
      </c>
      <c r="F368">
        <v>21.5</v>
      </c>
      <c r="G368">
        <v>32.5</v>
      </c>
      <c r="H368">
        <v>13</v>
      </c>
      <c r="I368">
        <v>100</v>
      </c>
      <c r="J368" t="s">
        <v>13</v>
      </c>
      <c r="K368">
        <v>-142.6946307</v>
      </c>
      <c r="L368" t="s">
        <v>14</v>
      </c>
      <c r="M368" t="s">
        <v>13</v>
      </c>
      <c r="N368">
        <v>6.9592020000000003E-3</v>
      </c>
      <c r="O368">
        <v>0.993040798</v>
      </c>
      <c r="Q368">
        <v>0.76387753700000005</v>
      </c>
      <c r="R368">
        <v>0.76387753700000005</v>
      </c>
      <c r="S368">
        <v>0.36375120799999999</v>
      </c>
      <c r="T368">
        <v>0.54562681199999996</v>
      </c>
    </row>
    <row r="369" spans="1:20" x14ac:dyDescent="0.25">
      <c r="A369" s="1">
        <v>40911</v>
      </c>
      <c r="B369">
        <v>3</v>
      </c>
      <c r="C369">
        <v>1</v>
      </c>
      <c r="D369">
        <v>2012</v>
      </c>
      <c r="E369">
        <v>21.312000000000001</v>
      </c>
      <c r="F369">
        <v>18.5</v>
      </c>
      <c r="G369">
        <v>33</v>
      </c>
      <c r="H369">
        <v>10</v>
      </c>
      <c r="I369">
        <v>85</v>
      </c>
      <c r="J369" t="s">
        <v>13</v>
      </c>
      <c r="K369">
        <v>-233.24925540000001</v>
      </c>
      <c r="L369" t="s">
        <v>14</v>
      </c>
      <c r="M369" t="s">
        <v>13</v>
      </c>
      <c r="N369">
        <v>4.2689570000000003E-3</v>
      </c>
      <c r="O369">
        <v>0.99573104300000004</v>
      </c>
      <c r="Q369">
        <v>0.76594695599999996</v>
      </c>
      <c r="R369">
        <v>0.76594695599999996</v>
      </c>
      <c r="S369">
        <v>0.364736646</v>
      </c>
      <c r="T369">
        <v>0.54710496900000005</v>
      </c>
    </row>
    <row r="370" spans="1:20" x14ac:dyDescent="0.25">
      <c r="A370" s="1">
        <v>40912</v>
      </c>
      <c r="B370">
        <v>4</v>
      </c>
      <c r="C370">
        <v>1</v>
      </c>
      <c r="D370">
        <v>2012</v>
      </c>
      <c r="E370">
        <v>21.923999999999999</v>
      </c>
      <c r="F370">
        <v>18</v>
      </c>
      <c r="G370">
        <v>34</v>
      </c>
      <c r="H370">
        <v>10</v>
      </c>
      <c r="I370">
        <v>84</v>
      </c>
      <c r="J370" t="s">
        <v>13</v>
      </c>
      <c r="K370">
        <v>-246.61143200000001</v>
      </c>
      <c r="L370" t="s">
        <v>14</v>
      </c>
      <c r="M370" t="s">
        <v>13</v>
      </c>
      <c r="N370">
        <v>4.0385860000000003E-3</v>
      </c>
      <c r="O370">
        <v>0.99596141400000004</v>
      </c>
      <c r="Q370">
        <v>0.76612416500000002</v>
      </c>
      <c r="R370">
        <v>0.76612416500000002</v>
      </c>
      <c r="S370">
        <v>0.36482103100000002</v>
      </c>
      <c r="T370">
        <v>0.54723154600000001</v>
      </c>
    </row>
    <row r="371" spans="1:20" x14ac:dyDescent="0.25">
      <c r="A371" s="1">
        <v>40913</v>
      </c>
      <c r="B371">
        <v>5</v>
      </c>
      <c r="C371">
        <v>1</v>
      </c>
      <c r="D371">
        <v>2012</v>
      </c>
      <c r="E371">
        <v>20.952000000000002</v>
      </c>
      <c r="F371">
        <v>16</v>
      </c>
      <c r="G371">
        <v>33</v>
      </c>
      <c r="H371">
        <v>14</v>
      </c>
      <c r="I371">
        <v>85</v>
      </c>
      <c r="J371" t="s">
        <v>13</v>
      </c>
      <c r="K371">
        <v>-231.7449345</v>
      </c>
      <c r="L371" t="s">
        <v>14</v>
      </c>
      <c r="M371" t="s">
        <v>13</v>
      </c>
      <c r="N371">
        <v>4.2965490000000002E-3</v>
      </c>
      <c r="O371">
        <v>0.99570345100000002</v>
      </c>
      <c r="Q371">
        <v>0.76592573200000003</v>
      </c>
      <c r="R371">
        <v>0.76592573200000003</v>
      </c>
      <c r="S371">
        <v>0.36472653900000002</v>
      </c>
      <c r="T371">
        <v>0.54708980799999996</v>
      </c>
    </row>
    <row r="372" spans="1:20" x14ac:dyDescent="0.25">
      <c r="A372" s="1">
        <v>40914</v>
      </c>
      <c r="B372">
        <v>6</v>
      </c>
      <c r="C372">
        <v>1</v>
      </c>
      <c r="D372">
        <v>2012</v>
      </c>
      <c r="E372">
        <v>20.952000000000002</v>
      </c>
      <c r="F372">
        <v>15.5</v>
      </c>
      <c r="G372">
        <v>32</v>
      </c>
      <c r="H372">
        <v>20</v>
      </c>
      <c r="I372">
        <v>86</v>
      </c>
      <c r="J372" t="s">
        <v>13</v>
      </c>
      <c r="K372">
        <v>-207.3479858</v>
      </c>
      <c r="L372" t="s">
        <v>14</v>
      </c>
      <c r="M372" t="s">
        <v>13</v>
      </c>
      <c r="N372">
        <v>4.7996619999999997E-3</v>
      </c>
      <c r="O372">
        <v>0.99520033799999996</v>
      </c>
      <c r="Q372">
        <v>0.76553872199999995</v>
      </c>
      <c r="R372">
        <v>0.76553872199999995</v>
      </c>
      <c r="S372">
        <v>0.36454224800000001</v>
      </c>
      <c r="T372">
        <v>0.54681337299999999</v>
      </c>
    </row>
    <row r="373" spans="1:20" x14ac:dyDescent="0.25">
      <c r="A373" s="1">
        <v>40915</v>
      </c>
      <c r="B373">
        <v>7</v>
      </c>
      <c r="C373">
        <v>1</v>
      </c>
      <c r="D373">
        <v>2012</v>
      </c>
      <c r="E373">
        <v>21.456</v>
      </c>
      <c r="F373">
        <v>16</v>
      </c>
      <c r="G373">
        <v>33.5</v>
      </c>
      <c r="H373">
        <v>16</v>
      </c>
      <c r="I373">
        <v>95</v>
      </c>
      <c r="J373" t="s">
        <v>13</v>
      </c>
      <c r="K373">
        <v>-206.5522799</v>
      </c>
      <c r="L373" t="s">
        <v>14</v>
      </c>
      <c r="M373" t="s">
        <v>13</v>
      </c>
      <c r="N373">
        <v>4.818063E-3</v>
      </c>
      <c r="O373">
        <v>0.99518193700000002</v>
      </c>
      <c r="Q373">
        <v>0.76552456700000004</v>
      </c>
      <c r="R373">
        <v>0.76552456700000004</v>
      </c>
      <c r="S373">
        <v>0.36453550800000001</v>
      </c>
      <c r="T373">
        <v>0.54680326199999996</v>
      </c>
    </row>
    <row r="374" spans="1:20" x14ac:dyDescent="0.25">
      <c r="A374" s="1">
        <v>40916</v>
      </c>
      <c r="B374">
        <v>8</v>
      </c>
      <c r="C374">
        <v>1</v>
      </c>
      <c r="D374">
        <v>2012</v>
      </c>
      <c r="E374">
        <v>22.103999999999999</v>
      </c>
      <c r="F374">
        <v>17</v>
      </c>
      <c r="G374">
        <v>33</v>
      </c>
      <c r="H374">
        <v>30</v>
      </c>
      <c r="I374">
        <v>99</v>
      </c>
      <c r="J374" t="s">
        <v>13</v>
      </c>
      <c r="K374">
        <v>-119.23970799999999</v>
      </c>
      <c r="L374" t="s">
        <v>14</v>
      </c>
      <c r="M374" t="s">
        <v>13</v>
      </c>
      <c r="N374">
        <v>8.3167199999999997E-3</v>
      </c>
      <c r="O374">
        <v>0.99168327999999994</v>
      </c>
      <c r="Q374">
        <v>0.76283329200000005</v>
      </c>
      <c r="R374">
        <v>0.76283329200000005</v>
      </c>
      <c r="S374">
        <v>0.36325394900000002</v>
      </c>
      <c r="T374">
        <v>0.54488092300000002</v>
      </c>
    </row>
    <row r="375" spans="1:20" x14ac:dyDescent="0.25">
      <c r="A375" s="1">
        <v>40917</v>
      </c>
      <c r="B375">
        <v>9</v>
      </c>
      <c r="C375">
        <v>1</v>
      </c>
      <c r="D375">
        <v>2012</v>
      </c>
      <c r="E375">
        <v>21.744</v>
      </c>
      <c r="F375">
        <v>19</v>
      </c>
      <c r="G375">
        <v>32.5</v>
      </c>
      <c r="H375">
        <v>30</v>
      </c>
      <c r="I375">
        <v>100</v>
      </c>
      <c r="J375" t="s">
        <v>13</v>
      </c>
      <c r="K375">
        <v>-92.784877699999996</v>
      </c>
      <c r="L375" t="s">
        <v>14</v>
      </c>
      <c r="M375" t="s">
        <v>14</v>
      </c>
      <c r="N375">
        <v>1.0662700000000001E-2</v>
      </c>
      <c r="O375">
        <v>0.98933729999999998</v>
      </c>
      <c r="Q375">
        <v>0.76102869200000001</v>
      </c>
      <c r="R375">
        <v>0.76102869200000001</v>
      </c>
      <c r="S375">
        <v>0.36239461499999998</v>
      </c>
      <c r="T375">
        <v>0.54359192300000003</v>
      </c>
    </row>
    <row r="376" spans="1:20" x14ac:dyDescent="0.25">
      <c r="A376" s="1">
        <v>40918</v>
      </c>
      <c r="B376">
        <v>10</v>
      </c>
      <c r="C376">
        <v>1</v>
      </c>
      <c r="D376">
        <v>2012</v>
      </c>
      <c r="E376">
        <v>21.995999999999999</v>
      </c>
      <c r="F376">
        <v>20</v>
      </c>
      <c r="G376">
        <v>33</v>
      </c>
      <c r="H376">
        <v>10</v>
      </c>
      <c r="I376">
        <v>100</v>
      </c>
      <c r="J376" t="s">
        <v>13</v>
      </c>
      <c r="K376">
        <v>-185.6275565</v>
      </c>
      <c r="L376" t="s">
        <v>14</v>
      </c>
      <c r="M376" t="s">
        <v>13</v>
      </c>
      <c r="N376">
        <v>5.3582660000000004E-3</v>
      </c>
      <c r="O376">
        <v>0.994641734</v>
      </c>
      <c r="Q376">
        <v>0.76510902599999997</v>
      </c>
      <c r="R376">
        <v>0.76510902599999997</v>
      </c>
      <c r="S376">
        <v>0.36433763200000002</v>
      </c>
      <c r="T376">
        <v>0.54650644699999995</v>
      </c>
    </row>
    <row r="377" spans="1:20" x14ac:dyDescent="0.25">
      <c r="A377" s="1">
        <v>41214</v>
      </c>
      <c r="B377">
        <v>1</v>
      </c>
      <c r="C377">
        <v>11</v>
      </c>
      <c r="D377">
        <v>2012</v>
      </c>
      <c r="E377">
        <v>21.852</v>
      </c>
      <c r="F377">
        <v>19</v>
      </c>
      <c r="G377">
        <v>35</v>
      </c>
      <c r="H377">
        <v>0</v>
      </c>
      <c r="I377">
        <v>88</v>
      </c>
      <c r="J377" t="s">
        <v>13</v>
      </c>
      <c r="K377">
        <v>-285.87733789999999</v>
      </c>
      <c r="L377" t="s">
        <v>14</v>
      </c>
      <c r="M377" t="s">
        <v>13</v>
      </c>
      <c r="N377">
        <v>3.4858100000000002E-3</v>
      </c>
      <c r="O377">
        <v>0.99651418999999997</v>
      </c>
      <c r="Q377">
        <v>0.76654937700000003</v>
      </c>
      <c r="R377">
        <v>0.76654937700000003</v>
      </c>
      <c r="S377">
        <v>0.36502351300000002</v>
      </c>
      <c r="T377">
        <v>0.54753526900000005</v>
      </c>
    </row>
    <row r="378" spans="1:20" x14ac:dyDescent="0.25">
      <c r="A378" s="1">
        <v>41215</v>
      </c>
      <c r="B378">
        <v>2</v>
      </c>
      <c r="C378">
        <v>11</v>
      </c>
      <c r="D378">
        <v>2012</v>
      </c>
      <c r="E378">
        <v>21.852</v>
      </c>
      <c r="F378">
        <v>16.5</v>
      </c>
      <c r="G378">
        <v>33</v>
      </c>
      <c r="H378">
        <v>10</v>
      </c>
      <c r="I378">
        <v>90</v>
      </c>
      <c r="J378" t="s">
        <v>13</v>
      </c>
      <c r="K378">
        <v>-249.2126868</v>
      </c>
      <c r="L378" t="s">
        <v>14</v>
      </c>
      <c r="M378" t="s">
        <v>13</v>
      </c>
      <c r="N378">
        <v>3.9966000000000003E-3</v>
      </c>
      <c r="O378">
        <v>0.99600339999999998</v>
      </c>
      <c r="Q378">
        <v>0.76615646199999998</v>
      </c>
      <c r="R378">
        <v>0.76615646199999998</v>
      </c>
      <c r="S378">
        <v>0.36483641</v>
      </c>
      <c r="T378">
        <v>0.54725461500000006</v>
      </c>
    </row>
    <row r="379" spans="1:20" x14ac:dyDescent="0.25">
      <c r="A379" s="1">
        <v>41216</v>
      </c>
      <c r="B379">
        <v>3</v>
      </c>
      <c r="C379">
        <v>11</v>
      </c>
      <c r="D379">
        <v>2012</v>
      </c>
      <c r="E379">
        <v>22.175999999999998</v>
      </c>
      <c r="F379">
        <v>16.5</v>
      </c>
      <c r="G379">
        <v>30.5</v>
      </c>
      <c r="H379">
        <v>15</v>
      </c>
      <c r="I379">
        <v>53</v>
      </c>
      <c r="J379" t="s">
        <v>13</v>
      </c>
      <c r="K379">
        <v>-305.94803030000003</v>
      </c>
      <c r="L379" t="s">
        <v>14</v>
      </c>
      <c r="M379" t="s">
        <v>13</v>
      </c>
      <c r="N379">
        <v>3.2578799999999999E-3</v>
      </c>
      <c r="O379">
        <v>0.99674211999999995</v>
      </c>
      <c r="Q379">
        <v>0.76672470800000003</v>
      </c>
      <c r="R379">
        <v>0.76672470800000003</v>
      </c>
      <c r="S379">
        <v>0.36510700400000001</v>
      </c>
      <c r="T379">
        <v>0.54766050499999996</v>
      </c>
    </row>
    <row r="380" spans="1:20" x14ac:dyDescent="0.25">
      <c r="A380" s="1">
        <v>41217</v>
      </c>
      <c r="B380">
        <v>4</v>
      </c>
      <c r="C380">
        <v>11</v>
      </c>
      <c r="D380">
        <v>2012</v>
      </c>
      <c r="E380">
        <v>21.882857139999999</v>
      </c>
      <c r="F380">
        <v>18</v>
      </c>
      <c r="G380">
        <v>32</v>
      </c>
      <c r="H380">
        <v>14</v>
      </c>
      <c r="I380">
        <v>40</v>
      </c>
      <c r="J380" t="s">
        <v>13</v>
      </c>
      <c r="K380">
        <v>-325.31010930000002</v>
      </c>
      <c r="L380" t="s">
        <v>14</v>
      </c>
      <c r="M380" t="s">
        <v>13</v>
      </c>
      <c r="N380">
        <v>3.0645690000000001E-3</v>
      </c>
      <c r="O380">
        <v>0.99693543100000004</v>
      </c>
      <c r="Q380">
        <v>0.76687340800000003</v>
      </c>
      <c r="R380">
        <v>0.76687340800000003</v>
      </c>
      <c r="S380">
        <v>0.36517781399999999</v>
      </c>
      <c r="T380">
        <v>0.54776672000000004</v>
      </c>
    </row>
    <row r="381" spans="1:20" x14ac:dyDescent="0.25">
      <c r="A381" s="1">
        <v>41218</v>
      </c>
      <c r="B381">
        <v>5</v>
      </c>
      <c r="C381">
        <v>11</v>
      </c>
      <c r="D381">
        <v>2012</v>
      </c>
      <c r="E381">
        <v>21.456</v>
      </c>
      <c r="F381">
        <v>18</v>
      </c>
      <c r="G381">
        <v>31</v>
      </c>
      <c r="H381">
        <v>20</v>
      </c>
      <c r="I381">
        <v>74</v>
      </c>
      <c r="J381" t="s">
        <v>13</v>
      </c>
      <c r="K381">
        <v>-218.7441034</v>
      </c>
      <c r="L381" t="s">
        <v>14</v>
      </c>
      <c r="M381" t="s">
        <v>13</v>
      </c>
      <c r="N381">
        <v>4.5507480000000003E-3</v>
      </c>
      <c r="O381">
        <v>0.99544925200000001</v>
      </c>
      <c r="Q381">
        <v>0.76573019399999998</v>
      </c>
      <c r="R381">
        <v>0.76573019399999998</v>
      </c>
      <c r="S381">
        <v>0.36463342599999998</v>
      </c>
      <c r="T381">
        <v>0.54695013800000003</v>
      </c>
    </row>
    <row r="382" spans="1:20" x14ac:dyDescent="0.25">
      <c r="A382" s="1">
        <v>41219</v>
      </c>
      <c r="B382">
        <v>6</v>
      </c>
      <c r="C382">
        <v>11</v>
      </c>
      <c r="D382">
        <v>2012</v>
      </c>
      <c r="E382">
        <v>21.24</v>
      </c>
      <c r="F382">
        <v>16.5</v>
      </c>
      <c r="G382">
        <v>32.5</v>
      </c>
      <c r="H382">
        <v>18</v>
      </c>
      <c r="I382">
        <v>78</v>
      </c>
      <c r="J382" t="s">
        <v>13</v>
      </c>
      <c r="K382">
        <v>-225.16930669999999</v>
      </c>
      <c r="L382" t="s">
        <v>14</v>
      </c>
      <c r="M382" t="s">
        <v>13</v>
      </c>
      <c r="N382">
        <v>4.4214659999999998E-3</v>
      </c>
      <c r="O382">
        <v>0.99557853399999996</v>
      </c>
      <c r="Q382">
        <v>0.76582964200000003</v>
      </c>
      <c r="R382">
        <v>0.76582964200000003</v>
      </c>
      <c r="S382">
        <v>0.36468078199999998</v>
      </c>
      <c r="T382">
        <v>0.54702117299999997</v>
      </c>
    </row>
    <row r="383" spans="1:20" x14ac:dyDescent="0.25">
      <c r="A383" s="1">
        <v>41220</v>
      </c>
      <c r="B383">
        <v>7</v>
      </c>
      <c r="C383">
        <v>11</v>
      </c>
      <c r="D383">
        <v>2012</v>
      </c>
      <c r="E383">
        <v>21.852</v>
      </c>
      <c r="F383">
        <v>17</v>
      </c>
      <c r="G383">
        <v>34.5</v>
      </c>
      <c r="H383">
        <v>12</v>
      </c>
      <c r="I383">
        <v>98</v>
      </c>
      <c r="J383" t="s">
        <v>13</v>
      </c>
      <c r="K383">
        <v>-213.71953500000001</v>
      </c>
      <c r="L383" t="s">
        <v>14</v>
      </c>
      <c r="M383" t="s">
        <v>13</v>
      </c>
      <c r="N383">
        <v>4.6572380000000002E-3</v>
      </c>
      <c r="O383">
        <v>0.99534276200000005</v>
      </c>
      <c r="Q383">
        <v>0.76564827800000002</v>
      </c>
      <c r="R383">
        <v>0.76564827800000002</v>
      </c>
      <c r="S383">
        <v>0.36459441799999998</v>
      </c>
      <c r="T383">
        <v>0.54689162700000005</v>
      </c>
    </row>
    <row r="384" spans="1:20" x14ac:dyDescent="0.25">
      <c r="A384" s="1">
        <v>41221</v>
      </c>
      <c r="B384">
        <v>8</v>
      </c>
      <c r="C384">
        <v>11</v>
      </c>
      <c r="D384">
        <v>2012</v>
      </c>
      <c r="E384">
        <v>21.384</v>
      </c>
      <c r="F384">
        <v>16.8</v>
      </c>
      <c r="G384">
        <v>32.5</v>
      </c>
      <c r="H384">
        <v>34</v>
      </c>
      <c r="I384">
        <v>95</v>
      </c>
      <c r="J384" t="s">
        <v>13</v>
      </c>
      <c r="K384">
        <v>-108.7109835</v>
      </c>
      <c r="L384" t="s">
        <v>14</v>
      </c>
      <c r="M384" t="s">
        <v>13</v>
      </c>
      <c r="N384">
        <v>9.114858E-3</v>
      </c>
      <c r="O384">
        <v>0.990885142</v>
      </c>
      <c r="Q384">
        <v>0.76221934000000002</v>
      </c>
      <c r="R384">
        <v>0.76221934000000002</v>
      </c>
      <c r="S384">
        <v>0.36296159</v>
      </c>
      <c r="T384">
        <v>0.54444238599999994</v>
      </c>
    </row>
    <row r="385" spans="1:20" x14ac:dyDescent="0.25">
      <c r="A385" s="1">
        <v>41222</v>
      </c>
      <c r="B385">
        <v>9</v>
      </c>
      <c r="C385">
        <v>11</v>
      </c>
      <c r="D385">
        <v>2012</v>
      </c>
      <c r="E385">
        <v>20.844000000000001</v>
      </c>
      <c r="F385">
        <v>22</v>
      </c>
      <c r="G385">
        <v>32</v>
      </c>
      <c r="H385">
        <v>40</v>
      </c>
      <c r="I385">
        <v>96</v>
      </c>
      <c r="J385" t="s">
        <v>13</v>
      </c>
      <c r="K385">
        <v>-8.8692346079999993</v>
      </c>
      <c r="L385" t="s">
        <v>13</v>
      </c>
      <c r="M385" t="s">
        <v>14</v>
      </c>
      <c r="N385">
        <v>0.10132498</v>
      </c>
      <c r="O385">
        <v>0.89867501999999999</v>
      </c>
      <c r="Q385">
        <v>0.69128847699999996</v>
      </c>
      <c r="R385">
        <v>0.69128847699999996</v>
      </c>
      <c r="S385">
        <v>0.69128847699999996</v>
      </c>
      <c r="T385">
        <v>1.0369327150000001</v>
      </c>
    </row>
    <row r="386" spans="1:20" x14ac:dyDescent="0.25">
      <c r="A386" s="1">
        <v>40928</v>
      </c>
      <c r="B386">
        <v>20</v>
      </c>
      <c r="C386">
        <v>1</v>
      </c>
      <c r="D386">
        <v>2012</v>
      </c>
      <c r="E386">
        <v>21.312000000000001</v>
      </c>
      <c r="F386">
        <v>23</v>
      </c>
      <c r="G386">
        <v>32.5</v>
      </c>
      <c r="H386">
        <v>46</v>
      </c>
      <c r="I386">
        <v>94</v>
      </c>
      <c r="J386" t="s">
        <v>14</v>
      </c>
      <c r="K386">
        <v>39.022607020000002</v>
      </c>
      <c r="L386" t="s">
        <v>14</v>
      </c>
      <c r="M386" t="s">
        <v>13</v>
      </c>
      <c r="N386">
        <v>-2.6300143000000002E-2</v>
      </c>
      <c r="O386">
        <v>1.0263001430000001</v>
      </c>
      <c r="Q386">
        <v>0.78946164799999996</v>
      </c>
      <c r="R386">
        <v>0.78946164799999996</v>
      </c>
      <c r="S386">
        <v>0.37593411799999998</v>
      </c>
      <c r="T386">
        <v>0.56390117699999998</v>
      </c>
    </row>
    <row r="387" spans="1:20" x14ac:dyDescent="0.25">
      <c r="A387" s="1">
        <v>41244</v>
      </c>
      <c r="B387">
        <v>1</v>
      </c>
      <c r="C387">
        <v>12</v>
      </c>
      <c r="D387">
        <v>2012</v>
      </c>
      <c r="E387">
        <v>18.576000000000001</v>
      </c>
      <c r="F387">
        <v>24</v>
      </c>
      <c r="G387">
        <v>31.5</v>
      </c>
      <c r="H387">
        <v>55</v>
      </c>
      <c r="I387">
        <v>94</v>
      </c>
      <c r="J387" t="s">
        <v>14</v>
      </c>
      <c r="K387">
        <v>78.79274959</v>
      </c>
      <c r="L387" t="s">
        <v>14</v>
      </c>
      <c r="M387" t="s">
        <v>13</v>
      </c>
      <c r="N387">
        <v>-1.2854668E-2</v>
      </c>
      <c r="O387">
        <v>1.0128546679999999</v>
      </c>
      <c r="Q387">
        <v>0.77911897500000005</v>
      </c>
      <c r="R387">
        <v>0.77911897500000005</v>
      </c>
      <c r="S387">
        <v>0.37100903600000001</v>
      </c>
      <c r="T387">
        <v>0.55651355400000002</v>
      </c>
    </row>
    <row r="388" spans="1:20" x14ac:dyDescent="0.25">
      <c r="A388" s="1">
        <v>41245</v>
      </c>
      <c r="B388">
        <v>2</v>
      </c>
      <c r="C388">
        <v>12</v>
      </c>
      <c r="D388">
        <v>2012</v>
      </c>
      <c r="E388">
        <v>22.068000000000001</v>
      </c>
      <c r="F388">
        <v>23</v>
      </c>
      <c r="G388">
        <v>35</v>
      </c>
      <c r="H388">
        <v>25</v>
      </c>
      <c r="I388">
        <v>95</v>
      </c>
      <c r="J388" t="s">
        <v>13</v>
      </c>
      <c r="K388">
        <v>-52.730429460000003</v>
      </c>
      <c r="L388" t="s">
        <v>14</v>
      </c>
      <c r="M388" t="s">
        <v>14</v>
      </c>
      <c r="N388">
        <v>1.8611427999999999E-2</v>
      </c>
      <c r="O388">
        <v>0.98138857199999996</v>
      </c>
      <c r="Q388">
        <v>0.75491428599999999</v>
      </c>
      <c r="R388">
        <v>0.75491428599999999</v>
      </c>
      <c r="S388">
        <v>0.35948299299999997</v>
      </c>
      <c r="T388">
        <v>0.53922448999999995</v>
      </c>
    </row>
    <row r="389" spans="1:20" x14ac:dyDescent="0.25">
      <c r="A389" s="1">
        <v>41246</v>
      </c>
      <c r="B389">
        <v>3</v>
      </c>
      <c r="C389">
        <v>12</v>
      </c>
      <c r="D389">
        <v>2012</v>
      </c>
      <c r="E389">
        <v>20.771999999999998</v>
      </c>
      <c r="F389">
        <v>22.5</v>
      </c>
      <c r="G389">
        <v>34</v>
      </c>
      <c r="H389">
        <v>26</v>
      </c>
      <c r="I389">
        <v>96</v>
      </c>
      <c r="J389" t="s">
        <v>13</v>
      </c>
      <c r="K389">
        <v>-56.058515929999999</v>
      </c>
      <c r="L389" t="s">
        <v>14</v>
      </c>
      <c r="M389" t="s">
        <v>14</v>
      </c>
      <c r="N389">
        <v>1.7525868E-2</v>
      </c>
      <c r="O389">
        <v>0.982474132</v>
      </c>
      <c r="Q389">
        <v>0.75574933200000005</v>
      </c>
      <c r="R389">
        <v>0.75574933200000005</v>
      </c>
      <c r="S389">
        <v>0.35988063399999998</v>
      </c>
      <c r="T389">
        <v>0.53982095200000002</v>
      </c>
    </row>
    <row r="390" spans="1:20" x14ac:dyDescent="0.25">
      <c r="A390" s="1">
        <v>41247</v>
      </c>
      <c r="B390">
        <v>4</v>
      </c>
      <c r="C390">
        <v>12</v>
      </c>
      <c r="D390">
        <v>2012</v>
      </c>
      <c r="E390">
        <v>21.96</v>
      </c>
      <c r="F390">
        <v>23</v>
      </c>
      <c r="G390">
        <v>36</v>
      </c>
      <c r="H390">
        <v>5</v>
      </c>
      <c r="I390">
        <v>94</v>
      </c>
      <c r="J390" t="s">
        <v>13</v>
      </c>
      <c r="K390">
        <v>-182.68437660000001</v>
      </c>
      <c r="L390" t="s">
        <v>14</v>
      </c>
      <c r="M390" t="s">
        <v>13</v>
      </c>
      <c r="N390">
        <v>5.4441209999999997E-3</v>
      </c>
      <c r="O390">
        <v>0.99455587899999998</v>
      </c>
      <c r="Q390">
        <v>0.76504298400000004</v>
      </c>
      <c r="R390">
        <v>0.76504298400000004</v>
      </c>
      <c r="S390">
        <v>0.36430618300000001</v>
      </c>
      <c r="T390">
        <v>0.54645927400000005</v>
      </c>
    </row>
    <row r="391" spans="1:20" x14ac:dyDescent="0.25">
      <c r="A391" s="1">
        <v>41248</v>
      </c>
      <c r="B391">
        <v>5</v>
      </c>
      <c r="C391">
        <v>12</v>
      </c>
      <c r="D391">
        <v>2012</v>
      </c>
      <c r="E391">
        <v>22.283999999999999</v>
      </c>
      <c r="F391">
        <v>22</v>
      </c>
      <c r="G391">
        <v>34.5</v>
      </c>
      <c r="H391">
        <v>19</v>
      </c>
      <c r="I391">
        <v>94</v>
      </c>
      <c r="J391" t="s">
        <v>13</v>
      </c>
      <c r="K391">
        <v>-115.3299513</v>
      </c>
      <c r="L391" t="s">
        <v>14</v>
      </c>
      <c r="M391" t="s">
        <v>13</v>
      </c>
      <c r="N391">
        <v>8.5962380000000008E-3</v>
      </c>
      <c r="O391">
        <v>0.99140376200000002</v>
      </c>
      <c r="Q391">
        <v>0.76261827800000004</v>
      </c>
      <c r="R391">
        <v>0.76261827800000004</v>
      </c>
      <c r="S391">
        <v>0.36315156100000001</v>
      </c>
      <c r="T391">
        <v>0.54472734199999995</v>
      </c>
    </row>
    <row r="392" spans="1:20" x14ac:dyDescent="0.25">
      <c r="A392" s="1">
        <v>41249</v>
      </c>
      <c r="B392">
        <v>6</v>
      </c>
      <c r="C392">
        <v>12</v>
      </c>
      <c r="D392">
        <v>2012</v>
      </c>
      <c r="E392">
        <v>20.123999999999999</v>
      </c>
      <c r="F392">
        <v>23.5</v>
      </c>
      <c r="G392">
        <v>32.5</v>
      </c>
      <c r="H392">
        <v>48</v>
      </c>
      <c r="I392">
        <v>94</v>
      </c>
      <c r="J392" t="s">
        <v>14</v>
      </c>
      <c r="K392">
        <v>55.992369510000003</v>
      </c>
      <c r="L392" t="s">
        <v>14</v>
      </c>
      <c r="M392" t="s">
        <v>13</v>
      </c>
      <c r="N392">
        <v>-1.8184341E-2</v>
      </c>
      <c r="O392">
        <v>1.018184341</v>
      </c>
      <c r="Q392">
        <v>0.78321872400000003</v>
      </c>
      <c r="R392">
        <v>0.78321872400000003</v>
      </c>
      <c r="S392">
        <v>0.37296129700000002</v>
      </c>
      <c r="T392">
        <v>0.55944194599999997</v>
      </c>
    </row>
    <row r="393" spans="1:20" x14ac:dyDescent="0.25">
      <c r="A393" s="1">
        <v>41250</v>
      </c>
      <c r="B393">
        <v>7</v>
      </c>
      <c r="C393">
        <v>12</v>
      </c>
      <c r="D393">
        <v>2012</v>
      </c>
      <c r="E393">
        <v>19.260000000000002</v>
      </c>
      <c r="F393">
        <v>23.5</v>
      </c>
      <c r="G393">
        <v>33</v>
      </c>
      <c r="H393">
        <v>42</v>
      </c>
      <c r="I393">
        <v>94</v>
      </c>
      <c r="J393" t="s">
        <v>14</v>
      </c>
      <c r="K393">
        <v>31.213561110000001</v>
      </c>
      <c r="L393" t="s">
        <v>14</v>
      </c>
      <c r="M393" t="s">
        <v>13</v>
      </c>
      <c r="N393">
        <v>-3.3097719999999997E-2</v>
      </c>
      <c r="O393">
        <v>1.03309772</v>
      </c>
      <c r="Q393">
        <v>0.79469055399999999</v>
      </c>
      <c r="R393">
        <v>0.79469055399999999</v>
      </c>
      <c r="S393">
        <v>0.37842407300000003</v>
      </c>
      <c r="T393">
        <v>0.56763611000000003</v>
      </c>
    </row>
    <row r="394" spans="1:20" x14ac:dyDescent="0.25">
      <c r="A394" s="1">
        <v>41251</v>
      </c>
      <c r="B394">
        <v>8</v>
      </c>
      <c r="C394">
        <v>12</v>
      </c>
      <c r="D394">
        <v>2012</v>
      </c>
      <c r="E394">
        <v>20.34</v>
      </c>
      <c r="F394">
        <v>23.5</v>
      </c>
      <c r="G394">
        <v>33.5</v>
      </c>
      <c r="H394">
        <v>40</v>
      </c>
      <c r="I394">
        <v>95</v>
      </c>
      <c r="J394" t="s">
        <v>14</v>
      </c>
      <c r="K394">
        <v>30.695655720000001</v>
      </c>
      <c r="L394" t="s">
        <v>14</v>
      </c>
      <c r="M394" t="s">
        <v>13</v>
      </c>
      <c r="N394">
        <v>-3.3674958999999997E-2</v>
      </c>
      <c r="O394">
        <v>1.0336749590000001</v>
      </c>
      <c r="Q394">
        <v>0.79513458400000003</v>
      </c>
      <c r="R394">
        <v>0.79513458400000003</v>
      </c>
      <c r="S394">
        <v>0.37863551600000001</v>
      </c>
      <c r="T394">
        <v>0.56795327399999995</v>
      </c>
    </row>
    <row r="395" spans="1:20" x14ac:dyDescent="0.25">
      <c r="A395" s="1">
        <v>41252</v>
      </c>
      <c r="B395">
        <v>9</v>
      </c>
      <c r="C395">
        <v>12</v>
      </c>
      <c r="D395">
        <v>2012</v>
      </c>
      <c r="E395">
        <v>19.872</v>
      </c>
      <c r="F395">
        <v>24</v>
      </c>
      <c r="G395">
        <v>34</v>
      </c>
      <c r="H395">
        <v>37</v>
      </c>
      <c r="I395">
        <v>95</v>
      </c>
      <c r="J395" t="s">
        <v>14</v>
      </c>
      <c r="K395">
        <v>28.63479594</v>
      </c>
      <c r="L395" t="s">
        <v>14</v>
      </c>
      <c r="M395" t="s">
        <v>13</v>
      </c>
      <c r="N395">
        <v>-3.6186263000000003E-2</v>
      </c>
      <c r="O395">
        <v>1.0361862630000001</v>
      </c>
      <c r="Q395">
        <v>0.79706635599999998</v>
      </c>
      <c r="R395">
        <v>0.79706635599999998</v>
      </c>
      <c r="S395">
        <v>0.37955540799999998</v>
      </c>
      <c r="T395">
        <v>0.56933311200000003</v>
      </c>
    </row>
    <row r="396" spans="1:20" x14ac:dyDescent="0.25">
      <c r="A396" s="1">
        <v>40938</v>
      </c>
      <c r="B396">
        <v>30</v>
      </c>
      <c r="C396">
        <v>1</v>
      </c>
      <c r="D396">
        <v>2012</v>
      </c>
      <c r="E396">
        <v>18.08742857</v>
      </c>
      <c r="F396">
        <v>24</v>
      </c>
      <c r="G396">
        <v>34</v>
      </c>
      <c r="H396">
        <v>35</v>
      </c>
      <c r="I396">
        <v>94</v>
      </c>
      <c r="J396" t="s">
        <v>14</v>
      </c>
      <c r="K396">
        <v>14.64061656</v>
      </c>
      <c r="L396" t="s">
        <v>14</v>
      </c>
      <c r="M396" t="s">
        <v>13</v>
      </c>
      <c r="N396">
        <v>-7.3310469000000003E-2</v>
      </c>
      <c r="O396">
        <v>1.0733104689999999</v>
      </c>
      <c r="Q396">
        <v>0.82562343800000004</v>
      </c>
      <c r="R396">
        <v>0.45867968799999997</v>
      </c>
      <c r="S396">
        <v>0.45867968799999997</v>
      </c>
      <c r="T396">
        <v>0.68801953100000002</v>
      </c>
    </row>
    <row r="397" spans="1:20" x14ac:dyDescent="0.25">
      <c r="A397" s="1">
        <v>40939</v>
      </c>
      <c r="B397">
        <v>31</v>
      </c>
      <c r="C397">
        <v>1</v>
      </c>
      <c r="D397">
        <v>2012</v>
      </c>
      <c r="E397">
        <v>21.672000000000001</v>
      </c>
      <c r="F397">
        <v>23.5</v>
      </c>
      <c r="G397">
        <v>36</v>
      </c>
      <c r="H397">
        <v>26</v>
      </c>
      <c r="I397">
        <v>95</v>
      </c>
      <c r="J397" t="s">
        <v>13</v>
      </c>
      <c r="K397">
        <v>-27.321529900000002</v>
      </c>
      <c r="L397" t="s">
        <v>13</v>
      </c>
      <c r="M397" t="s">
        <v>14</v>
      </c>
      <c r="N397">
        <v>3.5308827000000001E-2</v>
      </c>
      <c r="O397">
        <v>0.96469117299999996</v>
      </c>
      <c r="Q397">
        <v>0.74207013300000002</v>
      </c>
      <c r="R397">
        <v>0.74207013300000002</v>
      </c>
      <c r="S397">
        <v>0.35336673000000002</v>
      </c>
      <c r="T397">
        <v>0.530050095</v>
      </c>
    </row>
    <row r="398" spans="1:20" x14ac:dyDescent="0.25">
      <c r="A398" s="1">
        <v>40940</v>
      </c>
      <c r="B398">
        <v>1</v>
      </c>
      <c r="C398">
        <v>2</v>
      </c>
      <c r="D398">
        <v>2012</v>
      </c>
      <c r="E398">
        <v>22.643999999999998</v>
      </c>
      <c r="F398">
        <v>24</v>
      </c>
      <c r="G398">
        <v>35.5</v>
      </c>
      <c r="H398">
        <v>26</v>
      </c>
      <c r="I398">
        <v>94</v>
      </c>
      <c r="J398" t="s">
        <v>13</v>
      </c>
      <c r="K398">
        <v>-27.730043299999998</v>
      </c>
      <c r="L398" t="s">
        <v>13</v>
      </c>
      <c r="M398" t="s">
        <v>14</v>
      </c>
      <c r="N398">
        <v>3.4806770000000001E-2</v>
      </c>
      <c r="O398">
        <v>0.96519323000000001</v>
      </c>
      <c r="Q398">
        <v>0.74245633099999997</v>
      </c>
      <c r="R398">
        <v>0.74245633099999997</v>
      </c>
      <c r="S398">
        <v>0.35355063399999997</v>
      </c>
      <c r="T398">
        <v>0.53032595100000002</v>
      </c>
    </row>
    <row r="399" spans="1:20" x14ac:dyDescent="0.25">
      <c r="A399" s="1">
        <v>40941</v>
      </c>
      <c r="B399">
        <v>2</v>
      </c>
      <c r="C399">
        <v>2</v>
      </c>
      <c r="D399">
        <v>2012</v>
      </c>
      <c r="E399">
        <v>20.771999999999998</v>
      </c>
      <c r="F399">
        <v>24</v>
      </c>
      <c r="G399">
        <v>34.5</v>
      </c>
      <c r="H399">
        <v>36</v>
      </c>
      <c r="I399">
        <v>94</v>
      </c>
      <c r="J399" t="s">
        <v>14</v>
      </c>
      <c r="K399">
        <v>26.186497689999999</v>
      </c>
      <c r="L399" t="s">
        <v>14</v>
      </c>
      <c r="M399" t="s">
        <v>13</v>
      </c>
      <c r="N399">
        <v>-3.9703812999999998E-2</v>
      </c>
      <c r="O399">
        <v>1.039703813</v>
      </c>
      <c r="Q399">
        <v>0.79977216399999995</v>
      </c>
      <c r="R399">
        <v>0.79977216399999995</v>
      </c>
      <c r="S399">
        <v>0.38084388800000002</v>
      </c>
      <c r="T399">
        <v>0.57126583099999995</v>
      </c>
    </row>
    <row r="400" spans="1:20" x14ac:dyDescent="0.25">
      <c r="A400" s="1">
        <v>40942</v>
      </c>
      <c r="B400">
        <v>3</v>
      </c>
      <c r="C400">
        <v>2</v>
      </c>
      <c r="D400">
        <v>2012</v>
      </c>
      <c r="E400">
        <v>21.024000000000001</v>
      </c>
      <c r="F400">
        <v>24</v>
      </c>
      <c r="G400">
        <v>34</v>
      </c>
      <c r="H400">
        <v>42</v>
      </c>
      <c r="I400">
        <v>100</v>
      </c>
      <c r="J400" t="s">
        <v>14</v>
      </c>
      <c r="K400">
        <v>74.485977370000001</v>
      </c>
      <c r="L400" t="s">
        <v>14</v>
      </c>
      <c r="M400" t="s">
        <v>13</v>
      </c>
      <c r="N400">
        <v>-1.3608037999999999E-2</v>
      </c>
      <c r="O400">
        <v>1.0136080380000001</v>
      </c>
      <c r="Q400">
        <v>0.77969849099999999</v>
      </c>
      <c r="R400">
        <v>0.77969849099999999</v>
      </c>
      <c r="S400">
        <v>0.37128499599999998</v>
      </c>
      <c r="T400">
        <v>0.556927493</v>
      </c>
    </row>
    <row r="401" spans="1:20" x14ac:dyDescent="0.25">
      <c r="A401" s="1">
        <v>40943</v>
      </c>
      <c r="B401">
        <v>4</v>
      </c>
      <c r="C401">
        <v>2</v>
      </c>
      <c r="D401">
        <v>2012</v>
      </c>
      <c r="E401">
        <v>20.628</v>
      </c>
      <c r="F401">
        <v>21</v>
      </c>
      <c r="G401">
        <v>33</v>
      </c>
      <c r="H401">
        <v>48</v>
      </c>
      <c r="I401">
        <v>94</v>
      </c>
      <c r="J401" t="s">
        <v>14</v>
      </c>
      <c r="K401">
        <v>23.715263799999999</v>
      </c>
      <c r="L401" t="s">
        <v>14</v>
      </c>
      <c r="M401" t="s">
        <v>13</v>
      </c>
      <c r="N401">
        <v>-4.4023262000000001E-2</v>
      </c>
      <c r="O401">
        <v>1.0440232620000001</v>
      </c>
      <c r="Q401">
        <v>0.80309481699999996</v>
      </c>
      <c r="R401">
        <v>0.44616378699999998</v>
      </c>
      <c r="S401">
        <v>0.44616378699999998</v>
      </c>
      <c r="T401">
        <v>0.66924568100000004</v>
      </c>
    </row>
    <row r="402" spans="1:20" x14ac:dyDescent="0.25">
      <c r="A402" s="1">
        <v>40944</v>
      </c>
      <c r="B402">
        <v>5</v>
      </c>
      <c r="C402">
        <v>2</v>
      </c>
      <c r="D402">
        <v>2012</v>
      </c>
      <c r="E402">
        <v>20.771999999999998</v>
      </c>
      <c r="F402">
        <v>23</v>
      </c>
      <c r="G402">
        <v>33</v>
      </c>
      <c r="H402">
        <v>48</v>
      </c>
      <c r="I402">
        <v>90</v>
      </c>
      <c r="J402" t="s">
        <v>14</v>
      </c>
      <c r="K402">
        <v>43.985948139999998</v>
      </c>
      <c r="L402" t="s">
        <v>14</v>
      </c>
      <c r="M402" t="s">
        <v>13</v>
      </c>
      <c r="N402">
        <v>-2.3263415999999999E-2</v>
      </c>
      <c r="O402">
        <v>1.023263416</v>
      </c>
      <c r="Q402">
        <v>0.78712570500000001</v>
      </c>
      <c r="R402">
        <v>0.78712570500000001</v>
      </c>
      <c r="S402">
        <v>0.374821764</v>
      </c>
      <c r="T402">
        <v>0.562232646</v>
      </c>
    </row>
    <row r="403" spans="1:20" x14ac:dyDescent="0.25">
      <c r="A403" s="1">
        <v>40945</v>
      </c>
      <c r="B403">
        <v>6</v>
      </c>
      <c r="C403">
        <v>2</v>
      </c>
      <c r="D403">
        <v>2012</v>
      </c>
      <c r="E403">
        <v>21.888000000000002</v>
      </c>
      <c r="F403">
        <v>24</v>
      </c>
      <c r="G403">
        <v>34</v>
      </c>
      <c r="H403">
        <v>35</v>
      </c>
      <c r="I403">
        <v>93</v>
      </c>
      <c r="J403" t="s">
        <v>14</v>
      </c>
      <c r="K403">
        <v>11.33738323</v>
      </c>
      <c r="L403" t="s">
        <v>14</v>
      </c>
      <c r="M403" t="s">
        <v>13</v>
      </c>
      <c r="N403">
        <v>-9.6736279999999994E-2</v>
      </c>
      <c r="O403">
        <v>1.09673628</v>
      </c>
      <c r="Q403">
        <v>0.84364329199999999</v>
      </c>
      <c r="R403">
        <v>0.46869071800000001</v>
      </c>
      <c r="S403">
        <v>0.46869071800000001</v>
      </c>
      <c r="T403">
        <v>0.70303607700000004</v>
      </c>
    </row>
    <row r="404" spans="1:20" x14ac:dyDescent="0.25">
      <c r="A404" s="1">
        <v>40946</v>
      </c>
      <c r="B404">
        <v>7</v>
      </c>
      <c r="C404">
        <v>2</v>
      </c>
      <c r="D404">
        <v>2012</v>
      </c>
      <c r="E404">
        <v>20.916</v>
      </c>
      <c r="F404">
        <v>24</v>
      </c>
      <c r="G404">
        <v>32.5</v>
      </c>
      <c r="H404">
        <v>3</v>
      </c>
      <c r="I404">
        <v>90</v>
      </c>
      <c r="J404" t="s">
        <v>13</v>
      </c>
      <c r="K404">
        <v>-181.1069383</v>
      </c>
      <c r="L404" t="s">
        <v>14</v>
      </c>
      <c r="M404" t="s">
        <v>13</v>
      </c>
      <c r="N404">
        <v>5.491279E-3</v>
      </c>
      <c r="O404">
        <v>0.99450872099999998</v>
      </c>
      <c r="Q404">
        <v>0.76500670800000004</v>
      </c>
      <c r="R404">
        <v>0.76500670800000004</v>
      </c>
      <c r="S404">
        <v>0.36428890899999999</v>
      </c>
      <c r="T404">
        <v>0.54643336300000001</v>
      </c>
    </row>
    <row r="405" spans="1:20" x14ac:dyDescent="0.25">
      <c r="A405" s="1">
        <v>40947</v>
      </c>
      <c r="B405">
        <v>8</v>
      </c>
      <c r="C405">
        <v>2</v>
      </c>
      <c r="D405">
        <v>2012</v>
      </c>
      <c r="E405">
        <v>21.815999999999999</v>
      </c>
      <c r="F405">
        <v>21</v>
      </c>
      <c r="G405">
        <v>33.5</v>
      </c>
      <c r="H405">
        <v>19</v>
      </c>
      <c r="I405">
        <v>90</v>
      </c>
      <c r="J405" t="s">
        <v>13</v>
      </c>
      <c r="K405">
        <v>-144.21149729999999</v>
      </c>
      <c r="L405" t="s">
        <v>14</v>
      </c>
      <c r="M405" t="s">
        <v>13</v>
      </c>
      <c r="N405">
        <v>6.886507E-3</v>
      </c>
      <c r="O405">
        <v>0.99311349299999996</v>
      </c>
      <c r="Q405">
        <v>0.76393345599999996</v>
      </c>
      <c r="R405">
        <v>0.76393345599999996</v>
      </c>
      <c r="S405">
        <v>0.36377783600000002</v>
      </c>
      <c r="T405">
        <v>0.54566675399999998</v>
      </c>
    </row>
    <row r="406" spans="1:20" x14ac:dyDescent="0.25">
      <c r="A406" s="1">
        <v>40948</v>
      </c>
      <c r="B406">
        <v>9</v>
      </c>
      <c r="C406">
        <v>2</v>
      </c>
      <c r="D406">
        <v>2012</v>
      </c>
      <c r="E406">
        <v>22.14</v>
      </c>
      <c r="F406">
        <v>21.5</v>
      </c>
      <c r="G406">
        <v>32</v>
      </c>
      <c r="H406">
        <v>37</v>
      </c>
      <c r="I406">
        <v>91</v>
      </c>
      <c r="J406" t="s">
        <v>13</v>
      </c>
      <c r="K406">
        <v>-48.675710330000001</v>
      </c>
      <c r="L406" t="s">
        <v>13</v>
      </c>
      <c r="M406" t="s">
        <v>14</v>
      </c>
      <c r="N406">
        <v>2.0130563000000001E-2</v>
      </c>
      <c r="O406">
        <v>0.97986943699999995</v>
      </c>
      <c r="Q406">
        <v>0.75374572100000004</v>
      </c>
      <c r="R406">
        <v>0.75374572100000004</v>
      </c>
      <c r="S406">
        <v>0.35892653400000002</v>
      </c>
      <c r="T406">
        <v>0.538389801</v>
      </c>
    </row>
    <row r="407" spans="1:20" x14ac:dyDescent="0.25">
      <c r="A407" s="1">
        <v>40949</v>
      </c>
      <c r="B407">
        <v>10</v>
      </c>
      <c r="C407">
        <v>2</v>
      </c>
      <c r="D407">
        <v>2012</v>
      </c>
      <c r="E407">
        <v>21.815999999999999</v>
      </c>
      <c r="F407">
        <v>22</v>
      </c>
      <c r="G407">
        <v>32.5</v>
      </c>
      <c r="H407">
        <v>34</v>
      </c>
      <c r="I407">
        <v>91</v>
      </c>
      <c r="J407" t="s">
        <v>13</v>
      </c>
      <c r="K407">
        <v>-50.868872580000001</v>
      </c>
      <c r="L407" t="s">
        <v>14</v>
      </c>
      <c r="M407" t="s">
        <v>14</v>
      </c>
      <c r="N407">
        <v>1.9279385999999999E-2</v>
      </c>
      <c r="O407">
        <v>0.98072061399999999</v>
      </c>
      <c r="Q407">
        <v>0.75440047200000004</v>
      </c>
      <c r="R407">
        <v>0.75440047200000004</v>
      </c>
      <c r="S407">
        <v>0.35923832</v>
      </c>
      <c r="T407">
        <v>0.53885748</v>
      </c>
    </row>
    <row r="408" spans="1:20" x14ac:dyDescent="0.25">
      <c r="A408" s="1">
        <v>40950</v>
      </c>
      <c r="B408">
        <v>11</v>
      </c>
      <c r="C408">
        <v>2</v>
      </c>
      <c r="D408">
        <v>2012</v>
      </c>
      <c r="E408">
        <v>21.78</v>
      </c>
      <c r="F408">
        <v>22.5</v>
      </c>
      <c r="G408">
        <v>32</v>
      </c>
      <c r="H408">
        <v>42</v>
      </c>
      <c r="I408">
        <v>93</v>
      </c>
      <c r="J408" t="s">
        <v>13</v>
      </c>
      <c r="K408">
        <v>7.1435751000000006E-2</v>
      </c>
      <c r="L408" t="s">
        <v>13</v>
      </c>
      <c r="M408" t="s">
        <v>14</v>
      </c>
      <c r="N408">
        <v>1.076931404</v>
      </c>
      <c r="O408">
        <v>-7.6931403999999995E-2</v>
      </c>
      <c r="Q408" t="e">
        <v>#N/A</v>
      </c>
      <c r="R408" t="e">
        <v>#N/A</v>
      </c>
      <c r="S408" t="e">
        <v>#N/A</v>
      </c>
      <c r="T408" t="e">
        <v>#N/A</v>
      </c>
    </row>
    <row r="409" spans="1:20" x14ac:dyDescent="0.25">
      <c r="A409" s="1">
        <v>40951</v>
      </c>
      <c r="B409">
        <v>12</v>
      </c>
      <c r="C409">
        <v>2</v>
      </c>
      <c r="D409">
        <v>2012</v>
      </c>
      <c r="E409">
        <v>22.536000000000001</v>
      </c>
      <c r="F409">
        <v>23</v>
      </c>
      <c r="G409">
        <v>33</v>
      </c>
      <c r="H409">
        <v>43</v>
      </c>
      <c r="I409">
        <v>98</v>
      </c>
      <c r="J409" t="s">
        <v>14</v>
      </c>
      <c r="K409">
        <v>43.451690540000001</v>
      </c>
      <c r="L409" t="s">
        <v>14</v>
      </c>
      <c r="M409" t="s">
        <v>13</v>
      </c>
      <c r="N409">
        <v>-2.3556187999999999E-2</v>
      </c>
      <c r="O409">
        <v>1.0235561879999999</v>
      </c>
      <c r="Q409">
        <v>0.78735091400000001</v>
      </c>
      <c r="R409">
        <v>0.78735091400000001</v>
      </c>
      <c r="S409">
        <v>0.37492900699999998</v>
      </c>
      <c r="T409">
        <v>0.56239351000000004</v>
      </c>
    </row>
    <row r="410" spans="1:20" x14ac:dyDescent="0.25">
      <c r="A410" s="1">
        <v>40952</v>
      </c>
      <c r="B410">
        <v>13</v>
      </c>
      <c r="C410">
        <v>2</v>
      </c>
      <c r="D410">
        <v>2012</v>
      </c>
      <c r="E410">
        <v>19.079999999999998</v>
      </c>
      <c r="F410">
        <v>23</v>
      </c>
      <c r="G410">
        <v>33</v>
      </c>
      <c r="H410">
        <v>45</v>
      </c>
      <c r="I410">
        <v>94</v>
      </c>
      <c r="J410" t="s">
        <v>14</v>
      </c>
      <c r="K410">
        <v>37.812976140000004</v>
      </c>
      <c r="L410" t="s">
        <v>14</v>
      </c>
      <c r="M410" t="s">
        <v>13</v>
      </c>
      <c r="N410">
        <v>-2.7164335000000001E-2</v>
      </c>
      <c r="O410">
        <v>1.0271643349999999</v>
      </c>
      <c r="Q410">
        <v>0.790126412</v>
      </c>
      <c r="R410">
        <v>0.790126412</v>
      </c>
      <c r="S410">
        <v>0.37625067200000001</v>
      </c>
      <c r="T410">
        <v>0.56437600799999998</v>
      </c>
    </row>
    <row r="411" spans="1:20" x14ac:dyDescent="0.25">
      <c r="A411" s="1">
        <v>40953</v>
      </c>
      <c r="B411">
        <v>14</v>
      </c>
      <c r="C411">
        <v>2</v>
      </c>
      <c r="D411">
        <v>2012</v>
      </c>
      <c r="E411">
        <v>19.152000000000001</v>
      </c>
      <c r="F411">
        <v>23</v>
      </c>
      <c r="G411">
        <v>33.5</v>
      </c>
      <c r="H411">
        <v>40</v>
      </c>
      <c r="I411">
        <v>97</v>
      </c>
      <c r="J411" t="s">
        <v>14</v>
      </c>
      <c r="K411">
        <v>27.196538690000001</v>
      </c>
      <c r="L411" t="s">
        <v>14</v>
      </c>
      <c r="M411" t="s">
        <v>13</v>
      </c>
      <c r="N411">
        <v>-3.8172982000000001E-2</v>
      </c>
      <c r="O411">
        <v>1.0381729820000001</v>
      </c>
      <c r="Q411">
        <v>0.79859460199999999</v>
      </c>
      <c r="R411">
        <v>0.79859460199999999</v>
      </c>
      <c r="S411">
        <v>0.38028314400000002</v>
      </c>
      <c r="T411">
        <v>0.57042471500000003</v>
      </c>
    </row>
    <row r="412" spans="1:20" x14ac:dyDescent="0.25">
      <c r="A412" s="1">
        <v>40954</v>
      </c>
      <c r="B412">
        <v>15</v>
      </c>
      <c r="C412">
        <v>2</v>
      </c>
      <c r="D412">
        <v>2012</v>
      </c>
      <c r="E412">
        <v>17.26971429</v>
      </c>
      <c r="F412">
        <v>22.2</v>
      </c>
      <c r="G412">
        <v>32.5</v>
      </c>
      <c r="H412">
        <v>48</v>
      </c>
      <c r="I412">
        <v>96</v>
      </c>
      <c r="J412" t="s">
        <v>14</v>
      </c>
      <c r="K412">
        <v>36.493592560000003</v>
      </c>
      <c r="L412" t="s">
        <v>14</v>
      </c>
      <c r="M412" t="s">
        <v>13</v>
      </c>
      <c r="N412">
        <v>-2.8174099000000001E-2</v>
      </c>
      <c r="O412">
        <v>1.0281740989999999</v>
      </c>
      <c r="Q412">
        <v>0.79090315300000003</v>
      </c>
      <c r="R412">
        <v>0.79090315300000003</v>
      </c>
      <c r="S412">
        <v>0.37662054900000003</v>
      </c>
      <c r="T412">
        <v>0.56493082400000005</v>
      </c>
    </row>
    <row r="413" spans="1:20" x14ac:dyDescent="0.25">
      <c r="A413" s="1">
        <v>40955</v>
      </c>
      <c r="B413">
        <v>16</v>
      </c>
      <c r="C413">
        <v>2</v>
      </c>
      <c r="D413">
        <v>2012</v>
      </c>
      <c r="E413">
        <v>21.276</v>
      </c>
      <c r="F413">
        <v>23</v>
      </c>
      <c r="G413">
        <v>34.5</v>
      </c>
      <c r="H413">
        <v>40</v>
      </c>
      <c r="I413">
        <v>96</v>
      </c>
      <c r="J413" t="s">
        <v>14</v>
      </c>
      <c r="K413">
        <v>38.582297680000003</v>
      </c>
      <c r="L413" t="s">
        <v>14</v>
      </c>
      <c r="M413" t="s">
        <v>13</v>
      </c>
      <c r="N413">
        <v>-2.6608271999999999E-2</v>
      </c>
      <c r="O413">
        <v>1.026608272</v>
      </c>
      <c r="Q413">
        <v>0.78969867100000002</v>
      </c>
      <c r="R413">
        <v>0.78969867100000002</v>
      </c>
      <c r="S413">
        <v>0.37604698600000003</v>
      </c>
      <c r="T413">
        <v>0.56407047899999996</v>
      </c>
    </row>
    <row r="414" spans="1:20" x14ac:dyDescent="0.25">
      <c r="A414" s="1">
        <v>40956</v>
      </c>
      <c r="B414">
        <v>17</v>
      </c>
      <c r="C414">
        <v>2</v>
      </c>
      <c r="D414">
        <v>2012</v>
      </c>
      <c r="E414">
        <v>21.204000000000001</v>
      </c>
      <c r="F414">
        <v>23.5</v>
      </c>
      <c r="G414">
        <v>35</v>
      </c>
      <c r="H414">
        <v>34</v>
      </c>
      <c r="I414">
        <v>94</v>
      </c>
      <c r="J414" t="s">
        <v>14</v>
      </c>
      <c r="K414">
        <v>11.033869510000001</v>
      </c>
      <c r="L414" t="s">
        <v>14</v>
      </c>
      <c r="M414" t="s">
        <v>13</v>
      </c>
      <c r="N414">
        <v>-9.9662448000000001E-2</v>
      </c>
      <c r="O414">
        <v>1.0996624479999999</v>
      </c>
      <c r="Q414">
        <v>0.84589419099999996</v>
      </c>
      <c r="R414">
        <v>0.46994121700000002</v>
      </c>
      <c r="S414">
        <v>0.46994121700000002</v>
      </c>
      <c r="T414">
        <v>0.70491182600000002</v>
      </c>
    </row>
    <row r="415" spans="1:20" x14ac:dyDescent="0.25">
      <c r="A415" s="1">
        <v>40957</v>
      </c>
      <c r="B415">
        <v>18</v>
      </c>
      <c r="C415">
        <v>2</v>
      </c>
      <c r="D415">
        <v>2012</v>
      </c>
      <c r="E415">
        <v>17.315999999999999</v>
      </c>
      <c r="F415">
        <v>24</v>
      </c>
      <c r="G415">
        <v>33</v>
      </c>
      <c r="H415">
        <v>50</v>
      </c>
      <c r="I415">
        <v>95</v>
      </c>
      <c r="J415" t="s">
        <v>14</v>
      </c>
      <c r="K415">
        <v>75.244169069999998</v>
      </c>
      <c r="L415" t="s">
        <v>14</v>
      </c>
      <c r="M415" t="s">
        <v>13</v>
      </c>
      <c r="N415">
        <v>-1.3469071000000001E-2</v>
      </c>
      <c r="O415">
        <v>1.0134690710000001</v>
      </c>
      <c r="Q415">
        <v>0.77959159300000003</v>
      </c>
      <c r="R415">
        <v>0.77959159300000003</v>
      </c>
      <c r="S415">
        <v>0.37123409200000002</v>
      </c>
      <c r="T415">
        <v>0.55685113799999997</v>
      </c>
    </row>
    <row r="416" spans="1:20" x14ac:dyDescent="0.25">
      <c r="A416" s="1">
        <v>40958</v>
      </c>
      <c r="B416">
        <v>19</v>
      </c>
      <c r="C416">
        <v>2</v>
      </c>
      <c r="D416">
        <v>2012</v>
      </c>
      <c r="E416">
        <v>22.248000000000001</v>
      </c>
      <c r="F416">
        <v>19</v>
      </c>
      <c r="G416">
        <v>33</v>
      </c>
      <c r="H416">
        <v>41</v>
      </c>
      <c r="I416">
        <v>96</v>
      </c>
      <c r="J416" t="s">
        <v>13</v>
      </c>
      <c r="K416">
        <v>-39.650905049999999</v>
      </c>
      <c r="L416" t="s">
        <v>13</v>
      </c>
      <c r="M416" t="s">
        <v>14</v>
      </c>
      <c r="N416">
        <v>2.4599698E-2</v>
      </c>
      <c r="O416">
        <v>0.97540030200000005</v>
      </c>
      <c r="Q416">
        <v>0.75030792499999999</v>
      </c>
      <c r="R416">
        <v>0.75030792499999999</v>
      </c>
      <c r="S416">
        <v>0.35728948799999999</v>
      </c>
      <c r="T416">
        <v>0.53593423200000001</v>
      </c>
    </row>
    <row r="417" spans="1:20" x14ac:dyDescent="0.25">
      <c r="A417" s="1">
        <v>40959</v>
      </c>
      <c r="B417">
        <v>20</v>
      </c>
      <c r="C417">
        <v>2</v>
      </c>
      <c r="D417">
        <v>2012</v>
      </c>
      <c r="E417">
        <v>19.692</v>
      </c>
      <c r="F417">
        <v>21</v>
      </c>
      <c r="G417">
        <v>33</v>
      </c>
      <c r="H417">
        <v>64</v>
      </c>
      <c r="I417">
        <v>96</v>
      </c>
      <c r="J417" t="s">
        <v>14</v>
      </c>
      <c r="K417">
        <v>107.86256059999999</v>
      </c>
      <c r="L417" t="s">
        <v>14</v>
      </c>
      <c r="M417" t="s">
        <v>13</v>
      </c>
      <c r="N417">
        <v>-9.3578140000000008E-3</v>
      </c>
      <c r="O417">
        <v>1.0093578139999999</v>
      </c>
      <c r="Q417">
        <v>0.77642908799999999</v>
      </c>
      <c r="R417">
        <v>0.77642908799999999</v>
      </c>
      <c r="S417">
        <v>0.36972813700000001</v>
      </c>
      <c r="T417">
        <v>0.55459220499999995</v>
      </c>
    </row>
    <row r="418" spans="1:20" x14ac:dyDescent="0.25">
      <c r="A418" s="1">
        <v>40960</v>
      </c>
      <c r="B418">
        <v>21</v>
      </c>
      <c r="C418">
        <v>2</v>
      </c>
      <c r="D418">
        <v>2012</v>
      </c>
      <c r="E418">
        <v>19.475999999999999</v>
      </c>
      <c r="F418">
        <v>21.5</v>
      </c>
      <c r="G418">
        <v>31</v>
      </c>
      <c r="H418">
        <v>54</v>
      </c>
      <c r="I418">
        <v>95</v>
      </c>
      <c r="J418" t="s">
        <v>14</v>
      </c>
      <c r="K418">
        <v>33.777398140000003</v>
      </c>
      <c r="L418" t="s">
        <v>14</v>
      </c>
      <c r="M418" t="s">
        <v>13</v>
      </c>
      <c r="N418">
        <v>-3.0508828000000002E-2</v>
      </c>
      <c r="O418">
        <v>1.0305088280000001</v>
      </c>
      <c r="Q418">
        <v>0.79269909800000005</v>
      </c>
      <c r="R418">
        <v>0.79269909800000005</v>
      </c>
      <c r="S418">
        <v>0.37747576100000002</v>
      </c>
      <c r="T418">
        <v>0.56621364200000002</v>
      </c>
    </row>
    <row r="419" spans="1:20" x14ac:dyDescent="0.25">
      <c r="A419" s="1">
        <v>40961</v>
      </c>
      <c r="B419">
        <v>22</v>
      </c>
      <c r="C419">
        <v>2</v>
      </c>
      <c r="D419">
        <v>2012</v>
      </c>
      <c r="E419">
        <v>13.788</v>
      </c>
      <c r="F419">
        <v>24</v>
      </c>
      <c r="G419">
        <v>34</v>
      </c>
      <c r="H419">
        <v>40</v>
      </c>
      <c r="I419">
        <v>94</v>
      </c>
      <c r="J419" t="s">
        <v>14</v>
      </c>
      <c r="K419">
        <v>33.481759449999998</v>
      </c>
      <c r="L419" t="s">
        <v>14</v>
      </c>
      <c r="M419" t="s">
        <v>13</v>
      </c>
      <c r="N419">
        <v>-3.078651E-2</v>
      </c>
      <c r="O419">
        <v>1.03078651</v>
      </c>
      <c r="Q419">
        <v>0.79291270000000003</v>
      </c>
      <c r="R419">
        <v>0.79291270000000003</v>
      </c>
      <c r="S419">
        <v>0.37757747600000002</v>
      </c>
      <c r="T419">
        <v>0.56636621399999998</v>
      </c>
    </row>
    <row r="420" spans="1:20" x14ac:dyDescent="0.25">
      <c r="A420" s="1">
        <v>40962</v>
      </c>
      <c r="B420">
        <v>23</v>
      </c>
      <c r="C420">
        <v>2</v>
      </c>
      <c r="D420">
        <v>2012</v>
      </c>
      <c r="E420">
        <v>22.103999999999999</v>
      </c>
      <c r="F420">
        <v>24</v>
      </c>
      <c r="G420">
        <v>34</v>
      </c>
      <c r="H420">
        <v>40</v>
      </c>
      <c r="I420">
        <v>94</v>
      </c>
      <c r="J420" t="s">
        <v>14</v>
      </c>
      <c r="K420">
        <v>45.033923190000003</v>
      </c>
      <c r="L420" t="s">
        <v>14</v>
      </c>
      <c r="M420" t="s">
        <v>13</v>
      </c>
      <c r="N420">
        <v>-2.2709764E-2</v>
      </c>
      <c r="O420">
        <v>1.022709764</v>
      </c>
      <c r="Q420">
        <v>0.786699818</v>
      </c>
      <c r="R420">
        <v>0.786699818</v>
      </c>
      <c r="S420">
        <v>0.37461896099999997</v>
      </c>
      <c r="T420">
        <v>0.56192844200000003</v>
      </c>
    </row>
    <row r="421" spans="1:20" x14ac:dyDescent="0.25">
      <c r="A421" s="1">
        <v>40963</v>
      </c>
      <c r="B421">
        <v>24</v>
      </c>
      <c r="C421">
        <v>2</v>
      </c>
      <c r="D421">
        <v>2012</v>
      </c>
      <c r="E421">
        <v>21.995999999999999</v>
      </c>
      <c r="F421">
        <v>23.5</v>
      </c>
      <c r="G421">
        <v>34</v>
      </c>
      <c r="H421">
        <v>38</v>
      </c>
      <c r="I421">
        <v>92</v>
      </c>
      <c r="J421" t="s">
        <v>14</v>
      </c>
      <c r="K421">
        <v>16.8328475</v>
      </c>
      <c r="L421" t="s">
        <v>14</v>
      </c>
      <c r="M421" t="s">
        <v>13</v>
      </c>
      <c r="N421">
        <v>-6.3159832999999999E-2</v>
      </c>
      <c r="O421">
        <v>1.0631598330000001</v>
      </c>
      <c r="Q421">
        <v>0.81781525600000005</v>
      </c>
      <c r="R421">
        <v>0.45434180899999999</v>
      </c>
      <c r="S421">
        <v>0.45434180899999999</v>
      </c>
      <c r="T421">
        <v>0.68151271300000005</v>
      </c>
    </row>
    <row r="422" spans="1:20" x14ac:dyDescent="0.25">
      <c r="A422" s="1">
        <v>40964</v>
      </c>
      <c r="B422">
        <v>25</v>
      </c>
      <c r="C422">
        <v>2</v>
      </c>
      <c r="D422">
        <v>2012</v>
      </c>
      <c r="E422">
        <v>21.78</v>
      </c>
      <c r="F422">
        <v>23.5</v>
      </c>
      <c r="G422">
        <v>34</v>
      </c>
      <c r="H422">
        <v>27</v>
      </c>
      <c r="I422">
        <v>93</v>
      </c>
      <c r="J422" t="s">
        <v>13</v>
      </c>
      <c r="K422">
        <v>-45.47811497</v>
      </c>
      <c r="L422" t="s">
        <v>13</v>
      </c>
      <c r="M422" t="s">
        <v>14</v>
      </c>
      <c r="N422">
        <v>2.1515502999999998E-2</v>
      </c>
      <c r="O422">
        <v>0.97848449699999995</v>
      </c>
      <c r="Q422">
        <v>0.75268038199999998</v>
      </c>
      <c r="R422">
        <v>0.75268038199999998</v>
      </c>
      <c r="S422">
        <v>0.35841922999999998</v>
      </c>
      <c r="T422">
        <v>0.53762884499999997</v>
      </c>
    </row>
    <row r="423" spans="1:20" x14ac:dyDescent="0.25">
      <c r="A423" s="1">
        <v>40965</v>
      </c>
      <c r="B423">
        <v>26</v>
      </c>
      <c r="C423">
        <v>2</v>
      </c>
      <c r="D423">
        <v>2012</v>
      </c>
      <c r="E423">
        <v>21.815999999999999</v>
      </c>
      <c r="F423">
        <v>24.5</v>
      </c>
      <c r="G423">
        <v>35</v>
      </c>
      <c r="H423">
        <v>34</v>
      </c>
      <c r="I423">
        <v>93</v>
      </c>
      <c r="J423" t="s">
        <v>14</v>
      </c>
      <c r="K423">
        <v>26.512817259999998</v>
      </c>
      <c r="L423" t="s">
        <v>14</v>
      </c>
      <c r="M423" t="s">
        <v>13</v>
      </c>
      <c r="N423">
        <v>-3.9195985000000003E-2</v>
      </c>
      <c r="O423">
        <v>1.0391959850000001</v>
      </c>
      <c r="Q423">
        <v>0.79938152699999998</v>
      </c>
      <c r="R423">
        <v>0.79938152699999998</v>
      </c>
      <c r="S423">
        <v>0.38065787000000001</v>
      </c>
      <c r="T423">
        <v>0.57098680499999999</v>
      </c>
    </row>
    <row r="424" spans="1:20" x14ac:dyDescent="0.25">
      <c r="A424" s="1">
        <v>40966</v>
      </c>
      <c r="B424">
        <v>27</v>
      </c>
      <c r="C424">
        <v>2</v>
      </c>
      <c r="D424">
        <v>2012</v>
      </c>
      <c r="E424">
        <v>21.888000000000002</v>
      </c>
      <c r="F424">
        <v>24.5</v>
      </c>
      <c r="G424">
        <v>34.5</v>
      </c>
      <c r="H424">
        <v>37</v>
      </c>
      <c r="I424">
        <v>95</v>
      </c>
      <c r="J424" t="s">
        <v>14</v>
      </c>
      <c r="K424">
        <v>46.239368630000001</v>
      </c>
      <c r="L424" t="s">
        <v>14</v>
      </c>
      <c r="M424" t="s">
        <v>13</v>
      </c>
      <c r="N424">
        <v>-2.2104641000000001E-2</v>
      </c>
      <c r="O424">
        <v>1.0221046410000001</v>
      </c>
      <c r="Q424">
        <v>0.78623433899999995</v>
      </c>
      <c r="R424">
        <v>0.78623433899999995</v>
      </c>
      <c r="S424">
        <v>0.37439730399999999</v>
      </c>
      <c r="T424">
        <v>0.56159595699999998</v>
      </c>
    </row>
    <row r="425" spans="1:20" x14ac:dyDescent="0.25">
      <c r="A425" s="1">
        <v>40967</v>
      </c>
      <c r="B425">
        <v>28</v>
      </c>
      <c r="C425">
        <v>2</v>
      </c>
      <c r="D425">
        <v>2012</v>
      </c>
      <c r="E425">
        <v>22.608000000000001</v>
      </c>
      <c r="F425">
        <v>23</v>
      </c>
      <c r="G425">
        <v>34</v>
      </c>
      <c r="H425">
        <v>43</v>
      </c>
      <c r="I425">
        <v>98</v>
      </c>
      <c r="J425" t="s">
        <v>14</v>
      </c>
      <c r="K425">
        <v>58.098652180000002</v>
      </c>
      <c r="L425" t="s">
        <v>14</v>
      </c>
      <c r="M425" t="s">
        <v>13</v>
      </c>
      <c r="N425">
        <v>-1.7513548E-2</v>
      </c>
      <c r="O425">
        <v>1.0175135479999999</v>
      </c>
      <c r="Q425">
        <v>0.78270272900000004</v>
      </c>
      <c r="R425">
        <v>0.78270272900000004</v>
      </c>
      <c r="S425">
        <v>0.37271558500000002</v>
      </c>
      <c r="T425">
        <v>0.55907337800000001</v>
      </c>
    </row>
    <row r="426" spans="1:20" x14ac:dyDescent="0.25">
      <c r="A426" s="1">
        <v>40968</v>
      </c>
      <c r="B426">
        <v>29</v>
      </c>
      <c r="C426">
        <v>2</v>
      </c>
      <c r="D426">
        <v>2012</v>
      </c>
      <c r="E426">
        <v>20.988</v>
      </c>
      <c r="F426">
        <v>21.5</v>
      </c>
      <c r="G426">
        <v>31.5</v>
      </c>
      <c r="H426">
        <v>51</v>
      </c>
      <c r="I426">
        <v>94</v>
      </c>
      <c r="J426" t="s">
        <v>14</v>
      </c>
      <c r="K426">
        <v>25.49294493</v>
      </c>
      <c r="L426" t="s">
        <v>14</v>
      </c>
      <c r="M426" t="s">
        <v>13</v>
      </c>
      <c r="N426">
        <v>-4.0828083000000001E-2</v>
      </c>
      <c r="O426">
        <v>1.0408280830000001</v>
      </c>
      <c r="Q426">
        <v>0.80063698699999997</v>
      </c>
      <c r="R426">
        <v>0.44479832600000002</v>
      </c>
      <c r="S426">
        <v>0.44479832600000002</v>
      </c>
      <c r="T426">
        <v>0.66719748899999998</v>
      </c>
    </row>
    <row r="427" spans="1:20" x14ac:dyDescent="0.25">
      <c r="A427" s="1">
        <v>40969</v>
      </c>
      <c r="B427">
        <v>1</v>
      </c>
      <c r="C427">
        <v>3</v>
      </c>
      <c r="D427">
        <v>2012</v>
      </c>
      <c r="E427">
        <v>20.844000000000001</v>
      </c>
      <c r="F427">
        <v>21.5</v>
      </c>
      <c r="G427">
        <v>34</v>
      </c>
      <c r="H427">
        <v>42</v>
      </c>
      <c r="I427">
        <v>94</v>
      </c>
      <c r="J427" t="s">
        <v>14</v>
      </c>
      <c r="K427">
        <v>12.457245</v>
      </c>
      <c r="L427" t="s">
        <v>14</v>
      </c>
      <c r="M427" t="s">
        <v>13</v>
      </c>
      <c r="N427">
        <v>-8.7281017000000002E-2</v>
      </c>
      <c r="O427">
        <v>1.087281017</v>
      </c>
      <c r="Q427">
        <v>0.83637001300000002</v>
      </c>
      <c r="R427">
        <v>0.46465000699999998</v>
      </c>
      <c r="S427">
        <v>0.46465000699999998</v>
      </c>
      <c r="T427">
        <v>0.69697501100000003</v>
      </c>
    </row>
    <row r="428" spans="1:20" x14ac:dyDescent="0.25">
      <c r="A428" s="1">
        <v>40970</v>
      </c>
      <c r="B428">
        <v>2</v>
      </c>
      <c r="C428">
        <v>3</v>
      </c>
      <c r="D428">
        <v>2012</v>
      </c>
      <c r="E428">
        <v>18.396000000000001</v>
      </c>
      <c r="F428">
        <v>21</v>
      </c>
      <c r="G428">
        <v>34</v>
      </c>
      <c r="H428">
        <v>38</v>
      </c>
      <c r="I428">
        <v>97</v>
      </c>
      <c r="J428" t="s">
        <v>13</v>
      </c>
      <c r="K428">
        <v>-6.9745127220000001</v>
      </c>
      <c r="L428" t="s">
        <v>13</v>
      </c>
      <c r="M428" t="s">
        <v>14</v>
      </c>
      <c r="N428">
        <v>0.12539951199999999</v>
      </c>
      <c r="O428">
        <v>0.87460048800000001</v>
      </c>
      <c r="Q428">
        <v>0.67276960600000002</v>
      </c>
      <c r="R428">
        <v>0.67276960600000002</v>
      </c>
      <c r="S428">
        <v>0.67276960600000002</v>
      </c>
      <c r="T428">
        <v>1.009154409</v>
      </c>
    </row>
    <row r="429" spans="1:20" x14ac:dyDescent="0.25">
      <c r="A429" s="1">
        <v>40971</v>
      </c>
      <c r="B429">
        <v>3</v>
      </c>
      <c r="C429">
        <v>3</v>
      </c>
      <c r="D429">
        <v>2012</v>
      </c>
      <c r="E429">
        <v>24.408000000000001</v>
      </c>
      <c r="F429">
        <v>21</v>
      </c>
      <c r="G429">
        <v>34</v>
      </c>
      <c r="H429">
        <v>38</v>
      </c>
      <c r="I429">
        <v>100</v>
      </c>
      <c r="J429" t="s">
        <v>13</v>
      </c>
      <c r="K429">
        <v>-4.6305264089999998</v>
      </c>
      <c r="L429" t="s">
        <v>13</v>
      </c>
      <c r="M429" t="s">
        <v>14</v>
      </c>
      <c r="N429">
        <v>0.177603287</v>
      </c>
      <c r="O429">
        <v>0.82239671299999995</v>
      </c>
      <c r="Q429">
        <v>0.63261285599999995</v>
      </c>
      <c r="R429">
        <v>0.63261285599999995</v>
      </c>
      <c r="S429">
        <v>0.63261285599999995</v>
      </c>
      <c r="T429">
        <v>0.94891928400000003</v>
      </c>
    </row>
    <row r="430" spans="1:20" x14ac:dyDescent="0.25">
      <c r="A430" s="1">
        <v>40972</v>
      </c>
      <c r="B430">
        <v>4</v>
      </c>
      <c r="C430">
        <v>3</v>
      </c>
      <c r="D430">
        <v>2012</v>
      </c>
      <c r="E430">
        <v>20.628</v>
      </c>
      <c r="F430">
        <v>21</v>
      </c>
      <c r="G430">
        <v>32</v>
      </c>
      <c r="H430">
        <v>52</v>
      </c>
      <c r="I430">
        <v>96</v>
      </c>
      <c r="J430" t="s">
        <v>14</v>
      </c>
      <c r="K430">
        <v>34.788112329999997</v>
      </c>
      <c r="L430" t="s">
        <v>14</v>
      </c>
      <c r="M430" t="s">
        <v>13</v>
      </c>
      <c r="N430">
        <v>-2.9596207999999999E-2</v>
      </c>
      <c r="O430">
        <v>1.0295962080000001</v>
      </c>
      <c r="Q430">
        <v>0.79199708300000005</v>
      </c>
      <c r="R430">
        <v>0.79199708300000005</v>
      </c>
      <c r="S430">
        <v>0.37714146799999998</v>
      </c>
      <c r="T430">
        <v>0.56571220200000005</v>
      </c>
    </row>
    <row r="431" spans="1:20" x14ac:dyDescent="0.25">
      <c r="A431" s="1">
        <v>40973</v>
      </c>
      <c r="B431">
        <v>5</v>
      </c>
      <c r="C431">
        <v>3</v>
      </c>
      <c r="D431">
        <v>2012</v>
      </c>
      <c r="E431">
        <v>18.324000000000002</v>
      </c>
      <c r="F431">
        <v>22</v>
      </c>
      <c r="G431">
        <v>31.5</v>
      </c>
      <c r="H431">
        <v>55</v>
      </c>
      <c r="I431">
        <v>95</v>
      </c>
      <c r="J431" t="s">
        <v>14</v>
      </c>
      <c r="K431">
        <v>50.272508700000003</v>
      </c>
      <c r="L431" t="s">
        <v>14</v>
      </c>
      <c r="M431" t="s">
        <v>13</v>
      </c>
      <c r="N431">
        <v>-2.0295292999999999E-2</v>
      </c>
      <c r="O431">
        <v>1.020295293</v>
      </c>
      <c r="Q431">
        <v>0.78484253299999995</v>
      </c>
      <c r="R431">
        <v>0.78484253299999995</v>
      </c>
      <c r="S431">
        <v>0.37373454</v>
      </c>
      <c r="T431">
        <v>0.56060180900000001</v>
      </c>
    </row>
    <row r="432" spans="1:20" x14ac:dyDescent="0.25">
      <c r="A432" s="1">
        <v>40974</v>
      </c>
      <c r="B432">
        <v>6</v>
      </c>
      <c r="C432">
        <v>3</v>
      </c>
      <c r="D432">
        <v>2012</v>
      </c>
      <c r="E432">
        <v>22.751999999999999</v>
      </c>
      <c r="F432">
        <v>22</v>
      </c>
      <c r="G432">
        <v>32</v>
      </c>
      <c r="H432">
        <v>46</v>
      </c>
      <c r="I432">
        <v>94</v>
      </c>
      <c r="J432" t="s">
        <v>14</v>
      </c>
      <c r="K432">
        <v>15.60221997</v>
      </c>
      <c r="L432" t="s">
        <v>14</v>
      </c>
      <c r="M432" t="s">
        <v>13</v>
      </c>
      <c r="N432">
        <v>-6.8482738000000001E-2</v>
      </c>
      <c r="O432">
        <v>1.0684827379999999</v>
      </c>
      <c r="Q432">
        <v>0.82190979799999997</v>
      </c>
      <c r="R432">
        <v>0.45661655499999998</v>
      </c>
      <c r="S432">
        <v>0.45661655499999998</v>
      </c>
      <c r="T432">
        <v>0.68492483199999998</v>
      </c>
    </row>
    <row r="433" spans="1:20" x14ac:dyDescent="0.25">
      <c r="A433" s="1">
        <v>40975</v>
      </c>
      <c r="B433">
        <v>7</v>
      </c>
      <c r="C433">
        <v>3</v>
      </c>
      <c r="D433">
        <v>2012</v>
      </c>
      <c r="E433">
        <v>21.815999999999999</v>
      </c>
      <c r="F433">
        <v>22.5</v>
      </c>
      <c r="G433">
        <v>33</v>
      </c>
      <c r="H433">
        <v>42</v>
      </c>
      <c r="I433">
        <v>93</v>
      </c>
      <c r="J433" t="s">
        <v>14</v>
      </c>
      <c r="K433">
        <v>12.699128809999999</v>
      </c>
      <c r="L433" t="s">
        <v>14</v>
      </c>
      <c r="M433" t="s">
        <v>13</v>
      </c>
      <c r="N433">
        <v>-8.5476449999999995E-2</v>
      </c>
      <c r="O433">
        <v>1.08547645</v>
      </c>
      <c r="Q433">
        <v>0.83498188500000003</v>
      </c>
      <c r="R433">
        <v>0.46387882499999999</v>
      </c>
      <c r="S433">
        <v>0.46387882499999999</v>
      </c>
      <c r="T433">
        <v>0.69581823700000001</v>
      </c>
    </row>
    <row r="434" spans="1:20" x14ac:dyDescent="0.25">
      <c r="A434" s="1">
        <v>40976</v>
      </c>
      <c r="B434">
        <v>8</v>
      </c>
      <c r="C434">
        <v>3</v>
      </c>
      <c r="D434">
        <v>2012</v>
      </c>
      <c r="E434">
        <v>22.788</v>
      </c>
      <c r="F434">
        <v>24</v>
      </c>
      <c r="G434">
        <v>33.5</v>
      </c>
      <c r="H434">
        <v>44</v>
      </c>
      <c r="I434">
        <v>94</v>
      </c>
      <c r="J434" t="s">
        <v>14</v>
      </c>
      <c r="K434">
        <v>63.286241599999997</v>
      </c>
      <c r="L434" t="s">
        <v>14</v>
      </c>
      <c r="M434" t="s">
        <v>13</v>
      </c>
      <c r="N434">
        <v>-1.6054909999999999E-2</v>
      </c>
      <c r="O434">
        <v>1.01605491</v>
      </c>
      <c r="Q434">
        <v>0.78158070000000002</v>
      </c>
      <c r="R434">
        <v>0.78158070000000002</v>
      </c>
      <c r="S434">
        <v>0.372181286</v>
      </c>
      <c r="T434">
        <v>0.558271929</v>
      </c>
    </row>
    <row r="435" spans="1:20" x14ac:dyDescent="0.25">
      <c r="A435" s="1">
        <v>40977</v>
      </c>
      <c r="B435">
        <v>9</v>
      </c>
      <c r="C435">
        <v>3</v>
      </c>
      <c r="D435">
        <v>2012</v>
      </c>
      <c r="E435">
        <v>21.635999999999999</v>
      </c>
      <c r="F435">
        <v>24.5</v>
      </c>
      <c r="G435">
        <v>33.5</v>
      </c>
      <c r="H435">
        <v>47</v>
      </c>
      <c r="I435">
        <v>93</v>
      </c>
      <c r="J435" t="s">
        <v>14</v>
      </c>
      <c r="K435">
        <v>84.331480080000006</v>
      </c>
      <c r="L435" t="s">
        <v>14</v>
      </c>
      <c r="M435" t="s">
        <v>13</v>
      </c>
      <c r="N435">
        <v>-1.2000267E-2</v>
      </c>
      <c r="O435">
        <v>1.0120002669999999</v>
      </c>
      <c r="Q435">
        <v>0.77846174400000001</v>
      </c>
      <c r="R435">
        <v>0.77846174400000001</v>
      </c>
      <c r="S435">
        <v>0.37069606799999999</v>
      </c>
      <c r="T435">
        <v>0.55604410299999996</v>
      </c>
    </row>
    <row r="436" spans="1:20" x14ac:dyDescent="0.25">
      <c r="A436" s="1">
        <v>40978</v>
      </c>
      <c r="B436">
        <v>10</v>
      </c>
      <c r="C436">
        <v>3</v>
      </c>
      <c r="D436">
        <v>2012</v>
      </c>
      <c r="E436">
        <v>22.103999999999999</v>
      </c>
      <c r="F436">
        <v>23.5</v>
      </c>
      <c r="G436">
        <v>33</v>
      </c>
      <c r="H436">
        <v>48</v>
      </c>
      <c r="I436">
        <v>95</v>
      </c>
      <c r="J436" t="s">
        <v>14</v>
      </c>
      <c r="K436">
        <v>71.061699419999997</v>
      </c>
      <c r="L436" t="s">
        <v>14</v>
      </c>
      <c r="M436" t="s">
        <v>13</v>
      </c>
      <c r="N436">
        <v>-1.4273134E-2</v>
      </c>
      <c r="O436">
        <v>1.014273134</v>
      </c>
      <c r="Q436">
        <v>0.78021010300000004</v>
      </c>
      <c r="R436">
        <v>0.78021010300000004</v>
      </c>
      <c r="S436">
        <v>0.371528621</v>
      </c>
      <c r="T436">
        <v>0.55729293099999999</v>
      </c>
    </row>
    <row r="437" spans="1:20" x14ac:dyDescent="0.25">
      <c r="A437" s="1">
        <v>40979</v>
      </c>
      <c r="B437">
        <v>11</v>
      </c>
      <c r="C437">
        <v>3</v>
      </c>
      <c r="D437">
        <v>2012</v>
      </c>
      <c r="E437">
        <v>22.751999999999999</v>
      </c>
      <c r="F437">
        <v>23.5</v>
      </c>
      <c r="G437">
        <v>33</v>
      </c>
      <c r="H437">
        <v>5</v>
      </c>
      <c r="I437">
        <v>98</v>
      </c>
      <c r="J437" t="s">
        <v>13</v>
      </c>
      <c r="K437">
        <v>-168.47078049999999</v>
      </c>
      <c r="L437" t="s">
        <v>14</v>
      </c>
      <c r="M437" t="s">
        <v>13</v>
      </c>
      <c r="N437">
        <v>5.9007219999999997E-3</v>
      </c>
      <c r="O437">
        <v>0.99409927799999998</v>
      </c>
      <c r="Q437">
        <v>0.76469175199999995</v>
      </c>
      <c r="R437">
        <v>0.76469175199999995</v>
      </c>
      <c r="S437">
        <v>0.36413893000000003</v>
      </c>
      <c r="T437">
        <v>0.54620839499999996</v>
      </c>
    </row>
    <row r="438" spans="1:20" x14ac:dyDescent="0.25">
      <c r="A438" s="1">
        <v>40980</v>
      </c>
      <c r="B438">
        <v>12</v>
      </c>
      <c r="C438">
        <v>3</v>
      </c>
      <c r="D438">
        <v>2012</v>
      </c>
      <c r="E438">
        <v>25.02</v>
      </c>
      <c r="F438">
        <v>20.5</v>
      </c>
      <c r="G438">
        <v>34</v>
      </c>
      <c r="H438">
        <v>38</v>
      </c>
      <c r="I438">
        <v>100</v>
      </c>
      <c r="J438" t="s">
        <v>13</v>
      </c>
      <c r="K438">
        <v>-14.521926280000001</v>
      </c>
      <c r="L438" t="s">
        <v>13</v>
      </c>
      <c r="M438" t="s">
        <v>14</v>
      </c>
      <c r="N438">
        <v>6.4424993999999999E-2</v>
      </c>
      <c r="O438">
        <v>0.93557500599999999</v>
      </c>
      <c r="Q438">
        <v>0.71967308200000002</v>
      </c>
      <c r="R438">
        <v>0.71967308200000002</v>
      </c>
      <c r="S438">
        <v>0.71967308200000002</v>
      </c>
      <c r="T438">
        <v>1.079509622</v>
      </c>
    </row>
    <row r="439" spans="1:20" x14ac:dyDescent="0.25">
      <c r="A439" s="1">
        <v>40981</v>
      </c>
      <c r="B439">
        <v>13</v>
      </c>
      <c r="C439">
        <v>3</v>
      </c>
      <c r="D439">
        <v>2012</v>
      </c>
      <c r="E439">
        <v>25.091999999999999</v>
      </c>
      <c r="F439">
        <v>24.5</v>
      </c>
      <c r="G439">
        <v>36</v>
      </c>
      <c r="H439">
        <v>19</v>
      </c>
      <c r="I439">
        <v>98</v>
      </c>
      <c r="J439" t="s">
        <v>13</v>
      </c>
      <c r="K439">
        <v>-54.489812579999999</v>
      </c>
      <c r="L439" t="s">
        <v>14</v>
      </c>
      <c r="M439" t="s">
        <v>14</v>
      </c>
      <c r="N439">
        <v>1.8021326000000001E-2</v>
      </c>
      <c r="O439">
        <v>0.98197867400000005</v>
      </c>
      <c r="Q439">
        <v>0.75536821099999996</v>
      </c>
      <c r="R439">
        <v>0.75536821099999996</v>
      </c>
      <c r="S439">
        <v>0.35969914800000002</v>
      </c>
      <c r="T439">
        <v>0.53954872200000004</v>
      </c>
    </row>
    <row r="440" spans="1:20" x14ac:dyDescent="0.25">
      <c r="A440" s="1">
        <v>40982</v>
      </c>
      <c r="B440">
        <v>14</v>
      </c>
      <c r="C440">
        <v>3</v>
      </c>
      <c r="D440">
        <v>2012</v>
      </c>
      <c r="E440">
        <v>24.552</v>
      </c>
      <c r="F440">
        <v>23</v>
      </c>
      <c r="G440">
        <v>35.5</v>
      </c>
      <c r="H440">
        <v>37</v>
      </c>
      <c r="I440">
        <v>95</v>
      </c>
      <c r="J440" t="s">
        <v>14</v>
      </c>
      <c r="K440">
        <v>32.632866749999998</v>
      </c>
      <c r="L440" t="s">
        <v>14</v>
      </c>
      <c r="M440" t="s">
        <v>13</v>
      </c>
      <c r="N440">
        <v>-3.1612689999999999E-2</v>
      </c>
      <c r="O440">
        <v>1.03161269</v>
      </c>
      <c r="Q440">
        <v>0.79354822300000005</v>
      </c>
      <c r="R440">
        <v>0.79354822300000005</v>
      </c>
      <c r="S440">
        <v>0.37788010599999999</v>
      </c>
      <c r="T440">
        <v>0.56682015900000005</v>
      </c>
    </row>
    <row r="441" spans="1:20" x14ac:dyDescent="0.25">
      <c r="A441" s="1">
        <v>40983</v>
      </c>
      <c r="B441">
        <v>15</v>
      </c>
      <c r="C441">
        <v>3</v>
      </c>
      <c r="D441">
        <v>2012</v>
      </c>
      <c r="E441">
        <v>23.867999999999999</v>
      </c>
      <c r="F441">
        <v>23</v>
      </c>
      <c r="G441">
        <v>35</v>
      </c>
      <c r="H441">
        <v>36</v>
      </c>
      <c r="I441">
        <v>94</v>
      </c>
      <c r="J441" t="s">
        <v>14</v>
      </c>
      <c r="K441">
        <v>14.53837248</v>
      </c>
      <c r="L441" t="s">
        <v>14</v>
      </c>
      <c r="M441" t="s">
        <v>13</v>
      </c>
      <c r="N441">
        <v>-7.3864122000000004E-2</v>
      </c>
      <c r="O441">
        <v>1.073864122</v>
      </c>
      <c r="Q441">
        <v>0.82604932499999995</v>
      </c>
      <c r="R441">
        <v>0.45891629099999998</v>
      </c>
      <c r="S441">
        <v>0.45891629099999998</v>
      </c>
      <c r="T441">
        <v>0.68837443700000001</v>
      </c>
    </row>
    <row r="442" spans="1:20" x14ac:dyDescent="0.25">
      <c r="A442" s="1">
        <v>40984</v>
      </c>
      <c r="B442">
        <v>16</v>
      </c>
      <c r="C442">
        <v>3</v>
      </c>
      <c r="D442">
        <v>2012</v>
      </c>
      <c r="E442">
        <v>22.643999999999998</v>
      </c>
      <c r="F442">
        <v>24</v>
      </c>
      <c r="G442">
        <v>35.5</v>
      </c>
      <c r="H442">
        <v>30</v>
      </c>
      <c r="I442">
        <v>94</v>
      </c>
      <c r="J442" t="s">
        <v>13</v>
      </c>
      <c r="K442">
        <v>-0.44269359200000002</v>
      </c>
      <c r="L442" t="s">
        <v>13</v>
      </c>
      <c r="M442" t="s">
        <v>14</v>
      </c>
      <c r="N442">
        <v>0.69314787700000002</v>
      </c>
      <c r="O442">
        <v>0.30685212299999998</v>
      </c>
      <c r="Q442" t="e">
        <v>#N/A</v>
      </c>
      <c r="R442" t="e">
        <v>#N/A</v>
      </c>
      <c r="S442" t="e">
        <v>#N/A</v>
      </c>
      <c r="T442" t="e">
        <v>#N/A</v>
      </c>
    </row>
    <row r="443" spans="1:20" x14ac:dyDescent="0.25">
      <c r="A443" s="1">
        <v>40985</v>
      </c>
      <c r="B443">
        <v>17</v>
      </c>
      <c r="C443">
        <v>3</v>
      </c>
      <c r="D443">
        <v>2012</v>
      </c>
      <c r="E443">
        <v>24.192</v>
      </c>
      <c r="F443">
        <v>24.2</v>
      </c>
      <c r="G443">
        <v>35.5</v>
      </c>
      <c r="H443">
        <v>25</v>
      </c>
      <c r="I443">
        <v>90</v>
      </c>
      <c r="J443" t="s">
        <v>13</v>
      </c>
      <c r="K443">
        <v>-48.958525860000002</v>
      </c>
      <c r="L443" t="s">
        <v>13</v>
      </c>
      <c r="M443" t="s">
        <v>14</v>
      </c>
      <c r="N443">
        <v>2.0016603000000001E-2</v>
      </c>
      <c r="O443">
        <v>0.97998339700000003</v>
      </c>
      <c r="Q443">
        <v>0.75383338200000005</v>
      </c>
      <c r="R443">
        <v>0.75383338200000005</v>
      </c>
      <c r="S443">
        <v>0.358968277</v>
      </c>
      <c r="T443">
        <v>0.53845241600000004</v>
      </c>
    </row>
    <row r="444" spans="1:20" x14ac:dyDescent="0.25">
      <c r="A444" s="1">
        <v>40986</v>
      </c>
      <c r="B444">
        <v>18</v>
      </c>
      <c r="C444">
        <v>3</v>
      </c>
      <c r="D444">
        <v>2012</v>
      </c>
      <c r="E444">
        <v>19.722857139999999</v>
      </c>
      <c r="F444">
        <v>26</v>
      </c>
      <c r="G444">
        <v>33</v>
      </c>
      <c r="H444">
        <v>36</v>
      </c>
      <c r="I444">
        <v>94</v>
      </c>
      <c r="J444" t="s">
        <v>14</v>
      </c>
      <c r="K444">
        <v>45.743885669999997</v>
      </c>
      <c r="L444" t="s">
        <v>14</v>
      </c>
      <c r="M444" t="s">
        <v>13</v>
      </c>
      <c r="N444">
        <v>-2.2349422000000001E-2</v>
      </c>
      <c r="O444">
        <v>1.022349422</v>
      </c>
      <c r="Q444">
        <v>0.78642263199999995</v>
      </c>
      <c r="R444">
        <v>0.78642263199999995</v>
      </c>
      <c r="S444">
        <v>0.37448696799999998</v>
      </c>
      <c r="T444">
        <v>0.56173045200000005</v>
      </c>
    </row>
    <row r="445" spans="1:20" x14ac:dyDescent="0.25">
      <c r="A445" s="1">
        <v>40987</v>
      </c>
      <c r="B445">
        <v>19</v>
      </c>
      <c r="C445">
        <v>3</v>
      </c>
      <c r="D445">
        <v>2012</v>
      </c>
      <c r="E445">
        <v>21.635999999999999</v>
      </c>
      <c r="F445">
        <v>24.5</v>
      </c>
      <c r="G445">
        <v>34.5</v>
      </c>
      <c r="H445">
        <v>29</v>
      </c>
      <c r="I445">
        <v>95</v>
      </c>
      <c r="J445" t="s">
        <v>13</v>
      </c>
      <c r="K445">
        <v>-3.2798906470000002</v>
      </c>
      <c r="L445" t="s">
        <v>13</v>
      </c>
      <c r="M445" t="s">
        <v>14</v>
      </c>
      <c r="N445">
        <v>0.23365083</v>
      </c>
      <c r="O445">
        <v>0.76634917000000002</v>
      </c>
      <c r="Q445" t="e">
        <v>#N/A</v>
      </c>
      <c r="R445" t="e">
        <v>#N/A</v>
      </c>
      <c r="S445" t="e">
        <v>#N/A</v>
      </c>
      <c r="T445" t="e">
        <v>#N/A</v>
      </c>
    </row>
    <row r="446" spans="1:20" x14ac:dyDescent="0.25">
      <c r="A446" s="1">
        <v>40988</v>
      </c>
      <c r="B446">
        <v>20</v>
      </c>
      <c r="C446">
        <v>3</v>
      </c>
      <c r="D446">
        <v>2012</v>
      </c>
      <c r="E446">
        <v>22.608000000000001</v>
      </c>
      <c r="F446">
        <v>25</v>
      </c>
      <c r="G446">
        <v>35</v>
      </c>
      <c r="H446">
        <v>19</v>
      </c>
      <c r="I446">
        <v>90</v>
      </c>
      <c r="J446" t="s">
        <v>13</v>
      </c>
      <c r="K446">
        <v>-73.692861660000005</v>
      </c>
      <c r="L446" t="s">
        <v>14</v>
      </c>
      <c r="M446" t="s">
        <v>14</v>
      </c>
      <c r="N446">
        <v>1.338816E-2</v>
      </c>
      <c r="O446">
        <v>0.98661184000000002</v>
      </c>
      <c r="Q446">
        <v>0.75893218500000004</v>
      </c>
      <c r="R446">
        <v>0.75893218500000004</v>
      </c>
      <c r="S446">
        <v>0.36139627800000002</v>
      </c>
      <c r="T446">
        <v>0.54209441800000002</v>
      </c>
    </row>
    <row r="447" spans="1:20" x14ac:dyDescent="0.25">
      <c r="A447" s="1">
        <v>40989</v>
      </c>
      <c r="B447">
        <v>21</v>
      </c>
      <c r="C447">
        <v>3</v>
      </c>
      <c r="D447">
        <v>2012</v>
      </c>
      <c r="E447">
        <v>23.22</v>
      </c>
      <c r="F447">
        <v>26</v>
      </c>
      <c r="G447">
        <v>36</v>
      </c>
      <c r="H447">
        <v>29</v>
      </c>
      <c r="I447">
        <v>90</v>
      </c>
      <c r="J447" t="s">
        <v>14</v>
      </c>
      <c r="K447">
        <v>24.532234880000001</v>
      </c>
      <c r="L447" t="s">
        <v>14</v>
      </c>
      <c r="M447" t="s">
        <v>13</v>
      </c>
      <c r="N447">
        <v>-4.2494901000000002E-2</v>
      </c>
      <c r="O447">
        <v>1.042494901</v>
      </c>
      <c r="Q447">
        <v>0.80191915499999999</v>
      </c>
      <c r="R447">
        <v>0.44551064099999999</v>
      </c>
      <c r="S447">
        <v>0.44551064099999999</v>
      </c>
      <c r="T447">
        <v>0.66826596199999999</v>
      </c>
    </row>
    <row r="448" spans="1:20" x14ac:dyDescent="0.25">
      <c r="A448" s="1">
        <v>40990</v>
      </c>
      <c r="B448">
        <v>22</v>
      </c>
      <c r="C448">
        <v>3</v>
      </c>
      <c r="D448">
        <v>2012</v>
      </c>
      <c r="E448">
        <v>23.94</v>
      </c>
      <c r="F448">
        <v>25.5</v>
      </c>
      <c r="G448">
        <v>38</v>
      </c>
      <c r="H448">
        <v>24</v>
      </c>
      <c r="I448">
        <v>90</v>
      </c>
      <c r="J448" t="s">
        <v>13</v>
      </c>
      <c r="K448">
        <v>-3.5043761020000002</v>
      </c>
      <c r="L448" t="s">
        <v>13</v>
      </c>
      <c r="M448" t="s">
        <v>14</v>
      </c>
      <c r="N448">
        <v>0.222006328</v>
      </c>
      <c r="O448">
        <v>0.77799367200000002</v>
      </c>
      <c r="Q448" t="e">
        <v>#N/A</v>
      </c>
      <c r="R448" t="e">
        <v>#N/A</v>
      </c>
      <c r="S448" t="e">
        <v>#N/A</v>
      </c>
      <c r="T448" t="e">
        <v>#N/A</v>
      </c>
    </row>
    <row r="449" spans="1:20" x14ac:dyDescent="0.25">
      <c r="A449" s="1">
        <v>40991</v>
      </c>
      <c r="B449">
        <v>23</v>
      </c>
      <c r="C449">
        <v>3</v>
      </c>
      <c r="D449">
        <v>2012</v>
      </c>
      <c r="E449">
        <v>22.463999999999999</v>
      </c>
      <c r="F449">
        <v>25</v>
      </c>
      <c r="G449">
        <v>36</v>
      </c>
      <c r="H449">
        <v>28</v>
      </c>
      <c r="I449">
        <v>90</v>
      </c>
      <c r="J449" t="s">
        <v>13</v>
      </c>
      <c r="K449">
        <v>-3.4292000219999998</v>
      </c>
      <c r="L449" t="s">
        <v>13</v>
      </c>
      <c r="M449" t="s">
        <v>14</v>
      </c>
      <c r="N449">
        <v>0.22577440500000001</v>
      </c>
      <c r="O449">
        <v>0.77422559499999999</v>
      </c>
      <c r="Q449" t="e">
        <v>#N/A</v>
      </c>
      <c r="R449" t="e">
        <v>#N/A</v>
      </c>
      <c r="S449" t="e">
        <v>#N/A</v>
      </c>
      <c r="T449" t="e">
        <v>#N/A</v>
      </c>
    </row>
    <row r="450" spans="1:20" x14ac:dyDescent="0.25">
      <c r="A450" s="1">
        <v>40992</v>
      </c>
      <c r="B450">
        <v>24</v>
      </c>
      <c r="C450">
        <v>3</v>
      </c>
      <c r="D450">
        <v>2012</v>
      </c>
      <c r="E450">
        <v>20.448</v>
      </c>
      <c r="F450">
        <v>25.5</v>
      </c>
      <c r="G450">
        <v>36</v>
      </c>
      <c r="H450">
        <v>32</v>
      </c>
      <c r="I450">
        <v>95</v>
      </c>
      <c r="J450" t="s">
        <v>14</v>
      </c>
      <c r="K450">
        <v>50.676423450000001</v>
      </c>
      <c r="L450" t="s">
        <v>14</v>
      </c>
      <c r="M450" t="s">
        <v>13</v>
      </c>
      <c r="N450">
        <v>-2.0130274E-2</v>
      </c>
      <c r="O450">
        <v>1.020130274</v>
      </c>
      <c r="Q450">
        <v>0.78471559499999999</v>
      </c>
      <c r="R450">
        <v>0.78471559499999999</v>
      </c>
      <c r="S450">
        <v>0.37367409299999998</v>
      </c>
      <c r="T450">
        <v>0.56051114000000002</v>
      </c>
    </row>
    <row r="451" spans="1:20" x14ac:dyDescent="0.25">
      <c r="A451" s="1">
        <v>40993</v>
      </c>
      <c r="B451">
        <v>25</v>
      </c>
      <c r="C451">
        <v>3</v>
      </c>
      <c r="D451">
        <v>2012</v>
      </c>
      <c r="E451">
        <v>18.324204080000001</v>
      </c>
      <c r="F451">
        <v>25.5</v>
      </c>
      <c r="G451">
        <v>32.5</v>
      </c>
      <c r="H451">
        <v>50</v>
      </c>
      <c r="I451">
        <v>95</v>
      </c>
      <c r="J451" t="s">
        <v>14</v>
      </c>
      <c r="K451">
        <v>97.656071920000002</v>
      </c>
      <c r="L451" t="s">
        <v>14</v>
      </c>
      <c r="M451" t="s">
        <v>13</v>
      </c>
      <c r="N451">
        <v>-1.0345962E-2</v>
      </c>
      <c r="O451">
        <v>1.0103459619999999</v>
      </c>
      <c r="Q451">
        <v>0.77718920199999997</v>
      </c>
      <c r="R451">
        <v>0.77718920199999997</v>
      </c>
      <c r="S451">
        <v>0.37009009599999998</v>
      </c>
      <c r="T451">
        <v>0.55513514399999997</v>
      </c>
    </row>
    <row r="452" spans="1:20" x14ac:dyDescent="0.25">
      <c r="A452" s="1">
        <v>40994</v>
      </c>
      <c r="B452">
        <v>26</v>
      </c>
      <c r="C452">
        <v>3</v>
      </c>
      <c r="D452">
        <v>2012</v>
      </c>
      <c r="E452">
        <v>22.068000000000001</v>
      </c>
      <c r="F452">
        <v>23</v>
      </c>
      <c r="G452">
        <v>35</v>
      </c>
      <c r="H452">
        <v>34</v>
      </c>
      <c r="I452">
        <v>95</v>
      </c>
      <c r="J452" t="s">
        <v>14</v>
      </c>
      <c r="K452">
        <v>4.9137664450000003</v>
      </c>
      <c r="L452" t="s">
        <v>14</v>
      </c>
      <c r="M452" t="s">
        <v>13</v>
      </c>
      <c r="N452">
        <v>-0.255508348</v>
      </c>
      <c r="O452">
        <v>1.255508348</v>
      </c>
      <c r="Q452">
        <v>0.96577565200000004</v>
      </c>
      <c r="R452">
        <v>0.53654202900000003</v>
      </c>
      <c r="S452">
        <v>0.53654202900000003</v>
      </c>
      <c r="T452">
        <v>0.80481304399999998</v>
      </c>
    </row>
    <row r="453" spans="1:20" x14ac:dyDescent="0.25">
      <c r="A453" s="1">
        <v>40995</v>
      </c>
      <c r="B453">
        <v>27</v>
      </c>
      <c r="C453">
        <v>3</v>
      </c>
      <c r="D453">
        <v>2012</v>
      </c>
      <c r="E453">
        <v>20.808</v>
      </c>
      <c r="F453">
        <v>23.5</v>
      </c>
      <c r="G453">
        <v>35.5</v>
      </c>
      <c r="H453">
        <v>33</v>
      </c>
      <c r="I453">
        <v>95</v>
      </c>
      <c r="J453" t="s">
        <v>14</v>
      </c>
      <c r="K453">
        <v>13.724769200000001</v>
      </c>
      <c r="L453" t="s">
        <v>14</v>
      </c>
      <c r="M453" t="s">
        <v>13</v>
      </c>
      <c r="N453">
        <v>-7.8586886999999994E-2</v>
      </c>
      <c r="O453">
        <v>1.0785868869999999</v>
      </c>
      <c r="Q453">
        <v>0.829682221</v>
      </c>
      <c r="R453">
        <v>0.46093456700000002</v>
      </c>
      <c r="S453">
        <v>0.46093456700000002</v>
      </c>
      <c r="T453">
        <v>0.69140185099999996</v>
      </c>
    </row>
    <row r="454" spans="1:20" x14ac:dyDescent="0.25">
      <c r="A454" s="1">
        <v>40996</v>
      </c>
      <c r="B454">
        <v>28</v>
      </c>
      <c r="C454">
        <v>3</v>
      </c>
      <c r="D454">
        <v>2012</v>
      </c>
      <c r="E454">
        <v>23.148</v>
      </c>
      <c r="F454">
        <v>23.5</v>
      </c>
      <c r="G454">
        <v>37</v>
      </c>
      <c r="H454">
        <v>30</v>
      </c>
      <c r="I454">
        <v>92</v>
      </c>
      <c r="J454" t="s">
        <v>13</v>
      </c>
      <c r="K454">
        <v>-4.4780873999999998E-2</v>
      </c>
      <c r="L454" t="s">
        <v>13</v>
      </c>
      <c r="M454" t="s">
        <v>14</v>
      </c>
      <c r="N454">
        <v>0.95713850099999997</v>
      </c>
      <c r="O454">
        <v>4.2861498999999997E-2</v>
      </c>
      <c r="Q454" t="e">
        <v>#N/A</v>
      </c>
      <c r="R454" t="e">
        <v>#N/A</v>
      </c>
      <c r="S454" t="e">
        <v>#N/A</v>
      </c>
      <c r="T454" t="e">
        <v>#N/A</v>
      </c>
    </row>
    <row r="455" spans="1:20" x14ac:dyDescent="0.25">
      <c r="A455" s="1">
        <v>40997</v>
      </c>
      <c r="B455">
        <v>29</v>
      </c>
      <c r="C455">
        <v>3</v>
      </c>
      <c r="D455">
        <v>2012</v>
      </c>
      <c r="E455">
        <v>22.356000000000002</v>
      </c>
      <c r="F455">
        <v>25.5</v>
      </c>
      <c r="G455">
        <v>36</v>
      </c>
      <c r="H455">
        <v>39</v>
      </c>
      <c r="I455">
        <v>90</v>
      </c>
      <c r="J455" t="s">
        <v>14</v>
      </c>
      <c r="K455">
        <v>83.862432699999999</v>
      </c>
      <c r="L455" t="s">
        <v>14</v>
      </c>
      <c r="M455" t="s">
        <v>13</v>
      </c>
      <c r="N455">
        <v>-1.2068195E-2</v>
      </c>
      <c r="O455">
        <v>1.0120681949999999</v>
      </c>
      <c r="Q455">
        <v>0.77851399600000004</v>
      </c>
      <c r="R455">
        <v>0.77851399600000004</v>
      </c>
      <c r="S455">
        <v>0.37072095100000002</v>
      </c>
      <c r="T455">
        <v>0.55608142599999999</v>
      </c>
    </row>
    <row r="456" spans="1:20" x14ac:dyDescent="0.25">
      <c r="A456" s="1">
        <v>40998</v>
      </c>
      <c r="B456">
        <v>30</v>
      </c>
      <c r="C456">
        <v>3</v>
      </c>
      <c r="D456">
        <v>2012</v>
      </c>
      <c r="E456">
        <v>14.22</v>
      </c>
      <c r="F456">
        <v>24</v>
      </c>
      <c r="G456">
        <v>33</v>
      </c>
      <c r="H456">
        <v>54</v>
      </c>
      <c r="I456">
        <v>94</v>
      </c>
      <c r="J456" t="s">
        <v>14</v>
      </c>
      <c r="K456">
        <v>76.817759409999994</v>
      </c>
      <c r="L456" t="s">
        <v>14</v>
      </c>
      <c r="M456" t="s">
        <v>13</v>
      </c>
      <c r="N456">
        <v>-1.3189522E-2</v>
      </c>
      <c r="O456">
        <v>1.013189522</v>
      </c>
      <c r="Q456">
        <v>0.77937655500000003</v>
      </c>
      <c r="R456">
        <v>0.77937655500000003</v>
      </c>
      <c r="S456">
        <v>0.37113169299999998</v>
      </c>
      <c r="T456">
        <v>0.55669754000000005</v>
      </c>
    </row>
    <row r="457" spans="1:20" x14ac:dyDescent="0.25">
      <c r="A457" s="1">
        <v>40999</v>
      </c>
      <c r="B457">
        <v>31</v>
      </c>
      <c r="C457">
        <v>3</v>
      </c>
      <c r="D457">
        <v>2012</v>
      </c>
      <c r="E457">
        <v>22.032</v>
      </c>
      <c r="F457">
        <v>24</v>
      </c>
      <c r="G457">
        <v>35.5</v>
      </c>
      <c r="H457">
        <v>36</v>
      </c>
      <c r="I457">
        <v>90</v>
      </c>
      <c r="J457" t="s">
        <v>14</v>
      </c>
      <c r="K457">
        <v>26.07889209</v>
      </c>
      <c r="L457" t="s">
        <v>14</v>
      </c>
      <c r="M457" t="s">
        <v>13</v>
      </c>
      <c r="N457">
        <v>-3.987417E-2</v>
      </c>
      <c r="O457">
        <v>1.03987417</v>
      </c>
      <c r="Q457">
        <v>0.79990320800000003</v>
      </c>
      <c r="R457">
        <v>0.79990320800000003</v>
      </c>
      <c r="S457">
        <v>0.38090628900000001</v>
      </c>
      <c r="T457">
        <v>0.571359434</v>
      </c>
    </row>
    <row r="458" spans="1:20" x14ac:dyDescent="0.25">
      <c r="A458" s="1">
        <v>41000</v>
      </c>
      <c r="B458">
        <v>1</v>
      </c>
      <c r="C458">
        <v>4</v>
      </c>
      <c r="D458">
        <v>2012</v>
      </c>
      <c r="E458">
        <v>20.952000000000002</v>
      </c>
      <c r="F458">
        <v>25</v>
      </c>
      <c r="G458">
        <v>34.5</v>
      </c>
      <c r="H458">
        <v>45</v>
      </c>
      <c r="I458">
        <v>96</v>
      </c>
      <c r="J458" t="s">
        <v>14</v>
      </c>
      <c r="K458">
        <v>105.8150722</v>
      </c>
      <c r="L458" t="s">
        <v>14</v>
      </c>
      <c r="M458" t="s">
        <v>13</v>
      </c>
      <c r="N458">
        <v>-9.5406129999999999E-3</v>
      </c>
      <c r="O458">
        <v>1.009540613</v>
      </c>
      <c r="Q458">
        <v>0.77656970199999997</v>
      </c>
      <c r="R458">
        <v>0.77656970199999997</v>
      </c>
      <c r="S458">
        <v>0.36979509599999999</v>
      </c>
      <c r="T458">
        <v>0.55469264500000004</v>
      </c>
    </row>
    <row r="459" spans="1:20" x14ac:dyDescent="0.25">
      <c r="A459" s="1">
        <v>41001</v>
      </c>
      <c r="B459">
        <v>2</v>
      </c>
      <c r="C459">
        <v>4</v>
      </c>
      <c r="D459">
        <v>2012</v>
      </c>
      <c r="E459">
        <v>21.492000000000001</v>
      </c>
      <c r="F459">
        <v>24</v>
      </c>
      <c r="G459">
        <v>35.5</v>
      </c>
      <c r="H459">
        <v>45</v>
      </c>
      <c r="I459">
        <v>96</v>
      </c>
      <c r="J459" t="s">
        <v>14</v>
      </c>
      <c r="K459">
        <v>104.12338219999999</v>
      </c>
      <c r="L459" t="s">
        <v>14</v>
      </c>
      <c r="M459" t="s">
        <v>13</v>
      </c>
      <c r="N459">
        <v>-9.6971220000000007E-3</v>
      </c>
      <c r="O459">
        <v>1.0096971219999999</v>
      </c>
      <c r="Q459">
        <v>0.776690094</v>
      </c>
      <c r="R459">
        <v>0.776690094</v>
      </c>
      <c r="S459">
        <v>0.36985242600000001</v>
      </c>
      <c r="T459">
        <v>0.55477863800000005</v>
      </c>
    </row>
    <row r="460" spans="1:20" x14ac:dyDescent="0.25">
      <c r="A460" s="1">
        <v>41002</v>
      </c>
      <c r="B460">
        <v>3</v>
      </c>
      <c r="C460">
        <v>4</v>
      </c>
      <c r="D460">
        <v>2012</v>
      </c>
      <c r="E460">
        <v>20.71542857</v>
      </c>
      <c r="F460">
        <v>23.5</v>
      </c>
      <c r="G460">
        <v>34.5</v>
      </c>
      <c r="H460">
        <v>44</v>
      </c>
      <c r="I460">
        <v>95</v>
      </c>
      <c r="J460" t="s">
        <v>14</v>
      </c>
      <c r="K460">
        <v>67.119317589999994</v>
      </c>
      <c r="L460" t="s">
        <v>14</v>
      </c>
      <c r="M460" t="s">
        <v>13</v>
      </c>
      <c r="N460">
        <v>-1.5124172999999999E-2</v>
      </c>
      <c r="O460">
        <v>1.015124173</v>
      </c>
      <c r="Q460">
        <v>0.78086474800000005</v>
      </c>
      <c r="R460">
        <v>0.78086474800000005</v>
      </c>
      <c r="S460">
        <v>0.37184035599999998</v>
      </c>
      <c r="T460">
        <v>0.557760535</v>
      </c>
    </row>
    <row r="461" spans="1:20" x14ac:dyDescent="0.25">
      <c r="A461" s="1">
        <v>41003</v>
      </c>
      <c r="B461">
        <v>4</v>
      </c>
      <c r="C461">
        <v>4</v>
      </c>
      <c r="D461">
        <v>2012</v>
      </c>
      <c r="E461">
        <v>23.292000000000002</v>
      </c>
      <c r="F461">
        <v>22.5</v>
      </c>
      <c r="G461">
        <v>35</v>
      </c>
      <c r="H461">
        <v>29</v>
      </c>
      <c r="I461">
        <v>100</v>
      </c>
      <c r="J461" t="s">
        <v>13</v>
      </c>
      <c r="K461">
        <v>-22.4597947</v>
      </c>
      <c r="L461" t="s">
        <v>13</v>
      </c>
      <c r="M461" t="s">
        <v>14</v>
      </c>
      <c r="N461">
        <v>4.2626118999999997E-2</v>
      </c>
      <c r="O461">
        <v>0.95737388099999998</v>
      </c>
      <c r="Q461">
        <v>0.73644144700000003</v>
      </c>
      <c r="R461">
        <v>0.73644144700000003</v>
      </c>
      <c r="S461">
        <v>0.35068640299999998</v>
      </c>
      <c r="T461">
        <v>0.52602960499999996</v>
      </c>
    </row>
    <row r="462" spans="1:20" x14ac:dyDescent="0.25">
      <c r="A462" s="1">
        <v>41004</v>
      </c>
      <c r="B462">
        <v>5</v>
      </c>
      <c r="C462">
        <v>4</v>
      </c>
      <c r="D462">
        <v>2012</v>
      </c>
      <c r="E462">
        <v>24.803999999999998</v>
      </c>
      <c r="F462">
        <v>21</v>
      </c>
      <c r="G462">
        <v>35</v>
      </c>
      <c r="H462">
        <v>40</v>
      </c>
      <c r="I462">
        <v>93</v>
      </c>
      <c r="J462" t="s">
        <v>14</v>
      </c>
      <c r="K462">
        <v>1.6410230960000001</v>
      </c>
      <c r="L462" t="s">
        <v>14</v>
      </c>
      <c r="M462" t="s">
        <v>13</v>
      </c>
      <c r="N462">
        <v>-1.5600061940000001</v>
      </c>
      <c r="O462">
        <v>2.5600061940000001</v>
      </c>
      <c r="Q462">
        <v>2.5600061940000001</v>
      </c>
      <c r="R462">
        <v>1.4222256630000001</v>
      </c>
      <c r="S462">
        <v>0.67725031599999996</v>
      </c>
      <c r="T462">
        <v>1.015875474</v>
      </c>
    </row>
    <row r="463" spans="1:20" x14ac:dyDescent="0.25">
      <c r="A463" s="1">
        <v>41005</v>
      </c>
      <c r="B463">
        <v>6</v>
      </c>
      <c r="C463">
        <v>4</v>
      </c>
      <c r="D463">
        <v>2012</v>
      </c>
      <c r="E463">
        <v>15.587999999999999</v>
      </c>
      <c r="F463">
        <v>21</v>
      </c>
      <c r="G463">
        <v>34</v>
      </c>
      <c r="H463">
        <v>63</v>
      </c>
      <c r="I463">
        <v>93</v>
      </c>
      <c r="J463" t="s">
        <v>14</v>
      </c>
      <c r="K463">
        <v>93.324437520000004</v>
      </c>
      <c r="L463" t="s">
        <v>14</v>
      </c>
      <c r="M463" t="s">
        <v>13</v>
      </c>
      <c r="N463">
        <v>-1.0831367999999999E-2</v>
      </c>
      <c r="O463">
        <v>1.0108313680000001</v>
      </c>
      <c r="Q463">
        <v>0.77756259100000003</v>
      </c>
      <c r="R463">
        <v>0.77756259100000003</v>
      </c>
      <c r="S463">
        <v>0.37026789999999998</v>
      </c>
      <c r="T463">
        <v>0.55540185099999995</v>
      </c>
    </row>
    <row r="464" spans="1:20" x14ac:dyDescent="0.25">
      <c r="A464" s="1">
        <v>41006</v>
      </c>
      <c r="B464">
        <v>7</v>
      </c>
      <c r="C464">
        <v>4</v>
      </c>
      <c r="D464">
        <v>2012</v>
      </c>
      <c r="E464">
        <v>22.175999999999998</v>
      </c>
      <c r="F464">
        <v>23</v>
      </c>
      <c r="G464">
        <v>33</v>
      </c>
      <c r="H464">
        <v>54</v>
      </c>
      <c r="I464">
        <v>94</v>
      </c>
      <c r="J464" t="s">
        <v>14</v>
      </c>
      <c r="K464">
        <v>92.757243180000003</v>
      </c>
      <c r="L464" t="s">
        <v>14</v>
      </c>
      <c r="M464" t="s">
        <v>13</v>
      </c>
      <c r="N464">
        <v>-1.0898322E-2</v>
      </c>
      <c r="O464">
        <v>1.0108983220000001</v>
      </c>
      <c r="Q464">
        <v>0.77761409400000003</v>
      </c>
      <c r="R464">
        <v>0.77761409400000003</v>
      </c>
      <c r="S464">
        <v>0.37029242600000001</v>
      </c>
      <c r="T464">
        <v>0.55543863800000004</v>
      </c>
    </row>
    <row r="465" spans="1:20" x14ac:dyDescent="0.25">
      <c r="A465" s="1">
        <v>41007</v>
      </c>
      <c r="B465">
        <v>8</v>
      </c>
      <c r="C465">
        <v>4</v>
      </c>
      <c r="D465">
        <v>2012</v>
      </c>
      <c r="E465">
        <v>21.815999999999999</v>
      </c>
      <c r="F465">
        <v>25</v>
      </c>
      <c r="G465">
        <v>34</v>
      </c>
      <c r="H465">
        <v>50</v>
      </c>
      <c r="I465">
        <v>94</v>
      </c>
      <c r="J465" t="s">
        <v>14</v>
      </c>
      <c r="K465">
        <v>124.5850531</v>
      </c>
      <c r="L465" t="s">
        <v>14</v>
      </c>
      <c r="M465" t="s">
        <v>13</v>
      </c>
      <c r="N465">
        <v>-8.0915929999999994E-3</v>
      </c>
      <c r="O465">
        <v>1.0080915930000001</v>
      </c>
      <c r="Q465">
        <v>0.77545507199999997</v>
      </c>
      <c r="R465">
        <v>0.77545507199999997</v>
      </c>
      <c r="S465">
        <v>0.36926431999999998</v>
      </c>
      <c r="T465">
        <v>0.55389648000000002</v>
      </c>
    </row>
    <row r="466" spans="1:20" x14ac:dyDescent="0.25">
      <c r="A466" s="1">
        <v>41008</v>
      </c>
      <c r="B466">
        <v>9</v>
      </c>
      <c r="C466">
        <v>4</v>
      </c>
      <c r="D466">
        <v>2012</v>
      </c>
      <c r="E466">
        <v>18.396000000000001</v>
      </c>
      <c r="F466">
        <v>23</v>
      </c>
      <c r="G466">
        <v>33</v>
      </c>
      <c r="H466">
        <v>64</v>
      </c>
      <c r="I466">
        <v>98</v>
      </c>
      <c r="J466" t="s">
        <v>14</v>
      </c>
      <c r="K466">
        <v>136.98201090000001</v>
      </c>
      <c r="L466" t="s">
        <v>14</v>
      </c>
      <c r="M466" t="s">
        <v>13</v>
      </c>
      <c r="N466">
        <v>-7.3539139999999996E-3</v>
      </c>
      <c r="O466">
        <v>1.0073539140000001</v>
      </c>
      <c r="Q466">
        <v>0.77488762600000005</v>
      </c>
      <c r="R466">
        <v>0.77488762600000005</v>
      </c>
      <c r="S466">
        <v>0.36899410799999999</v>
      </c>
      <c r="T466">
        <v>0.55349116200000004</v>
      </c>
    </row>
    <row r="467" spans="1:20" x14ac:dyDescent="0.25">
      <c r="A467" s="1">
        <v>41009</v>
      </c>
      <c r="B467">
        <v>10</v>
      </c>
      <c r="C467">
        <v>4</v>
      </c>
      <c r="D467">
        <v>2012</v>
      </c>
      <c r="E467">
        <v>19.8</v>
      </c>
      <c r="F467">
        <v>23.5</v>
      </c>
      <c r="G467">
        <v>33</v>
      </c>
      <c r="H467">
        <v>54</v>
      </c>
      <c r="I467">
        <v>95</v>
      </c>
      <c r="J467" t="s">
        <v>14</v>
      </c>
      <c r="K467">
        <v>95.647657069999994</v>
      </c>
      <c r="L467" t="s">
        <v>14</v>
      </c>
      <c r="M467" t="s">
        <v>13</v>
      </c>
      <c r="N467">
        <v>-1.0565501999999999E-2</v>
      </c>
      <c r="O467">
        <v>1.0105655019999999</v>
      </c>
      <c r="Q467">
        <v>0.77735807800000001</v>
      </c>
      <c r="R467">
        <v>0.77735807800000001</v>
      </c>
      <c r="S467">
        <v>0.37017051400000001</v>
      </c>
      <c r="T467">
        <v>0.55525577000000004</v>
      </c>
    </row>
    <row r="468" spans="1:20" x14ac:dyDescent="0.25">
      <c r="A468" s="1">
        <v>41010</v>
      </c>
      <c r="B468">
        <v>11</v>
      </c>
      <c r="C468">
        <v>4</v>
      </c>
      <c r="D468">
        <v>2012</v>
      </c>
      <c r="E468">
        <v>23.22</v>
      </c>
      <c r="F468">
        <v>23.5</v>
      </c>
      <c r="G468">
        <v>33.5</v>
      </c>
      <c r="H468">
        <v>50</v>
      </c>
      <c r="I468">
        <v>95</v>
      </c>
      <c r="J468" t="s">
        <v>14</v>
      </c>
      <c r="K468">
        <v>94.575315889999999</v>
      </c>
      <c r="L468" t="s">
        <v>14</v>
      </c>
      <c r="M468" t="s">
        <v>13</v>
      </c>
      <c r="N468">
        <v>-1.0686579E-2</v>
      </c>
      <c r="O468">
        <v>1.0106865789999999</v>
      </c>
      <c r="Q468">
        <v>0.77745121500000003</v>
      </c>
      <c r="R468">
        <v>0.77745121500000003</v>
      </c>
      <c r="S468">
        <v>0.37021486399999998</v>
      </c>
      <c r="T468">
        <v>0.55532229600000005</v>
      </c>
    </row>
    <row r="469" spans="1:20" x14ac:dyDescent="0.25">
      <c r="A469" s="1">
        <v>41011</v>
      </c>
      <c r="B469">
        <v>12</v>
      </c>
      <c r="C469">
        <v>4</v>
      </c>
      <c r="D469">
        <v>2012</v>
      </c>
      <c r="E469">
        <v>20.916</v>
      </c>
      <c r="F469">
        <v>22.5</v>
      </c>
      <c r="G469">
        <v>34</v>
      </c>
      <c r="H469">
        <v>50</v>
      </c>
      <c r="I469">
        <v>91</v>
      </c>
      <c r="J469" t="s">
        <v>14</v>
      </c>
      <c r="K469">
        <v>65.332254829999997</v>
      </c>
      <c r="L469" t="s">
        <v>14</v>
      </c>
      <c r="M469" t="s">
        <v>13</v>
      </c>
      <c r="N469">
        <v>-1.5544301999999999E-2</v>
      </c>
      <c r="O469">
        <v>1.0155443019999999</v>
      </c>
      <c r="Q469">
        <v>0.78118792500000001</v>
      </c>
      <c r="R469">
        <v>0.78118792500000001</v>
      </c>
      <c r="S469">
        <v>0.37199425000000003</v>
      </c>
      <c r="T469">
        <v>0.55799137499999996</v>
      </c>
    </row>
    <row r="470" spans="1:20" x14ac:dyDescent="0.25">
      <c r="A470" s="1">
        <v>41012</v>
      </c>
      <c r="B470">
        <v>13</v>
      </c>
      <c r="C470">
        <v>4</v>
      </c>
      <c r="D470">
        <v>2012</v>
      </c>
      <c r="E470">
        <v>19.260000000000002</v>
      </c>
      <c r="F470">
        <v>24</v>
      </c>
      <c r="G470">
        <v>33</v>
      </c>
      <c r="H470">
        <v>48</v>
      </c>
      <c r="I470">
        <v>90</v>
      </c>
      <c r="J470" t="s">
        <v>14</v>
      </c>
      <c r="K470">
        <v>57.449043109999998</v>
      </c>
      <c r="L470" t="s">
        <v>14</v>
      </c>
      <c r="M470" t="s">
        <v>13</v>
      </c>
      <c r="N470">
        <v>-1.7715092000000002E-2</v>
      </c>
      <c r="O470">
        <v>1.017715092</v>
      </c>
      <c r="Q470">
        <v>0.78285776299999998</v>
      </c>
      <c r="R470">
        <v>0.78285776299999998</v>
      </c>
      <c r="S470">
        <v>0.37278941100000001</v>
      </c>
      <c r="T470">
        <v>0.55918411599999995</v>
      </c>
    </row>
    <row r="471" spans="1:20" x14ac:dyDescent="0.25">
      <c r="A471" s="1">
        <v>41013</v>
      </c>
      <c r="B471">
        <v>14</v>
      </c>
      <c r="C471">
        <v>4</v>
      </c>
      <c r="D471">
        <v>2012</v>
      </c>
      <c r="E471">
        <v>12.816000000000001</v>
      </c>
      <c r="F471">
        <v>24</v>
      </c>
      <c r="G471">
        <v>30.2</v>
      </c>
      <c r="H471">
        <v>67</v>
      </c>
      <c r="I471">
        <v>95</v>
      </c>
      <c r="J471" t="s">
        <v>14</v>
      </c>
      <c r="K471">
        <v>81.715513229999999</v>
      </c>
      <c r="L471" t="s">
        <v>14</v>
      </c>
      <c r="M471" t="s">
        <v>13</v>
      </c>
      <c r="N471">
        <v>-1.2389192E-2</v>
      </c>
      <c r="O471">
        <v>1.0123891920000001</v>
      </c>
      <c r="Q471">
        <v>0.77876091700000005</v>
      </c>
      <c r="R471">
        <v>0.77876091700000005</v>
      </c>
      <c r="S471">
        <v>0.370838532</v>
      </c>
      <c r="T471">
        <v>0.55625779799999997</v>
      </c>
    </row>
    <row r="472" spans="1:20" x14ac:dyDescent="0.25">
      <c r="A472" s="1">
        <v>41014</v>
      </c>
      <c r="B472">
        <v>15</v>
      </c>
      <c r="C472">
        <v>4</v>
      </c>
      <c r="D472">
        <v>2012</v>
      </c>
      <c r="E472">
        <v>19.224</v>
      </c>
      <c r="F472">
        <v>25</v>
      </c>
      <c r="G472">
        <v>32</v>
      </c>
      <c r="H472">
        <v>54</v>
      </c>
      <c r="I472">
        <v>98</v>
      </c>
      <c r="J472" t="s">
        <v>14</v>
      </c>
      <c r="K472">
        <v>113.6466829</v>
      </c>
      <c r="L472" t="s">
        <v>14</v>
      </c>
      <c r="M472" t="s">
        <v>13</v>
      </c>
      <c r="N472">
        <v>-8.8773140000000007E-3</v>
      </c>
      <c r="O472">
        <v>1.008877314</v>
      </c>
      <c r="Q472">
        <v>0.77605947200000003</v>
      </c>
      <c r="R472">
        <v>0.77605947200000003</v>
      </c>
      <c r="S472">
        <v>0.36955212999999998</v>
      </c>
      <c r="T472">
        <v>0.55432819499999997</v>
      </c>
    </row>
    <row r="473" spans="1:20" x14ac:dyDescent="0.25">
      <c r="A473" s="1">
        <v>41015</v>
      </c>
      <c r="B473">
        <v>16</v>
      </c>
      <c r="C473">
        <v>4</v>
      </c>
      <c r="D473">
        <v>2012</v>
      </c>
      <c r="E473">
        <v>19.09028571</v>
      </c>
      <c r="F473">
        <v>24</v>
      </c>
      <c r="G473">
        <v>30.5</v>
      </c>
      <c r="H473">
        <v>67</v>
      </c>
      <c r="I473">
        <v>99</v>
      </c>
      <c r="J473" t="s">
        <v>14</v>
      </c>
      <c r="K473">
        <v>131.3423531</v>
      </c>
      <c r="L473" t="s">
        <v>14</v>
      </c>
      <c r="M473" t="s">
        <v>13</v>
      </c>
      <c r="N473">
        <v>-7.6721030000000004E-3</v>
      </c>
      <c r="O473">
        <v>1.007672103</v>
      </c>
      <c r="Q473">
        <v>0.77513238699999998</v>
      </c>
      <c r="R473">
        <v>0.77513238699999998</v>
      </c>
      <c r="S473">
        <v>0.36911065999999998</v>
      </c>
      <c r="T473">
        <v>0.55366599100000002</v>
      </c>
    </row>
    <row r="474" spans="1:20" x14ac:dyDescent="0.25">
      <c r="A474" s="1">
        <v>41016</v>
      </c>
      <c r="B474">
        <v>17</v>
      </c>
      <c r="C474">
        <v>4</v>
      </c>
      <c r="D474">
        <v>2012</v>
      </c>
      <c r="E474">
        <v>17.928000000000001</v>
      </c>
      <c r="F474">
        <v>22</v>
      </c>
      <c r="G474">
        <v>30</v>
      </c>
      <c r="H474">
        <v>48</v>
      </c>
      <c r="I474">
        <v>95</v>
      </c>
      <c r="J474" t="s">
        <v>14</v>
      </c>
      <c r="K474">
        <v>4.2699175250000003</v>
      </c>
      <c r="L474" t="s">
        <v>14</v>
      </c>
      <c r="M474" t="s">
        <v>13</v>
      </c>
      <c r="N474">
        <v>-0.305818111</v>
      </c>
      <c r="O474">
        <v>1.305818111</v>
      </c>
      <c r="Q474">
        <v>1.00447547</v>
      </c>
      <c r="R474">
        <v>0.55804192799999996</v>
      </c>
      <c r="S474">
        <v>0.55804192799999996</v>
      </c>
      <c r="T474">
        <v>0.83706289199999995</v>
      </c>
    </row>
    <row r="475" spans="1:20" x14ac:dyDescent="0.25">
      <c r="A475" s="1">
        <v>41017</v>
      </c>
      <c r="B475">
        <v>18</v>
      </c>
      <c r="C475">
        <v>4</v>
      </c>
      <c r="D475">
        <v>2012</v>
      </c>
      <c r="E475">
        <v>24.623999999999999</v>
      </c>
      <c r="F475">
        <v>21.5</v>
      </c>
      <c r="G475">
        <v>33</v>
      </c>
      <c r="H475">
        <v>44</v>
      </c>
      <c r="I475">
        <v>95</v>
      </c>
      <c r="J475" t="s">
        <v>14</v>
      </c>
      <c r="K475">
        <v>12.844215849999999</v>
      </c>
      <c r="L475" t="s">
        <v>14</v>
      </c>
      <c r="M475" t="s">
        <v>13</v>
      </c>
      <c r="N475">
        <v>-8.4429397000000003E-2</v>
      </c>
      <c r="O475">
        <v>1.0844293970000001</v>
      </c>
      <c r="Q475">
        <v>0.83417645900000004</v>
      </c>
      <c r="R475">
        <v>0.46343136600000001</v>
      </c>
      <c r="S475">
        <v>0.46343136600000001</v>
      </c>
      <c r="T475">
        <v>0.69514704900000002</v>
      </c>
    </row>
    <row r="476" spans="1:20" x14ac:dyDescent="0.25">
      <c r="A476" s="1">
        <v>41018</v>
      </c>
      <c r="B476">
        <v>19</v>
      </c>
      <c r="C476">
        <v>4</v>
      </c>
      <c r="D476">
        <v>2012</v>
      </c>
      <c r="E476">
        <v>19.09028571</v>
      </c>
      <c r="F476">
        <v>23</v>
      </c>
      <c r="G476">
        <v>29.5</v>
      </c>
      <c r="H476">
        <v>64</v>
      </c>
      <c r="I476">
        <v>95</v>
      </c>
      <c r="J476" t="s">
        <v>14</v>
      </c>
      <c r="K476">
        <v>75.616054469999995</v>
      </c>
      <c r="L476" t="s">
        <v>14</v>
      </c>
      <c r="M476" t="s">
        <v>13</v>
      </c>
      <c r="N476">
        <v>-1.3401942E-2</v>
      </c>
      <c r="O476">
        <v>1.013401942</v>
      </c>
      <c r="Q476">
        <v>0.77953995499999995</v>
      </c>
      <c r="R476">
        <v>0.77953995499999995</v>
      </c>
      <c r="S476">
        <v>0.371209503</v>
      </c>
      <c r="T476">
        <v>0.55681425399999995</v>
      </c>
    </row>
    <row r="477" spans="1:20" x14ac:dyDescent="0.25">
      <c r="A477" s="1">
        <v>41019</v>
      </c>
      <c r="B477">
        <v>20</v>
      </c>
      <c r="C477">
        <v>4</v>
      </c>
      <c r="D477">
        <v>2012</v>
      </c>
      <c r="E477">
        <v>21.707999999999998</v>
      </c>
      <c r="F477">
        <v>22.2</v>
      </c>
      <c r="G477">
        <v>32.5</v>
      </c>
      <c r="H477">
        <v>47</v>
      </c>
      <c r="I477">
        <v>91</v>
      </c>
      <c r="J477" t="s">
        <v>14</v>
      </c>
      <c r="K477">
        <v>22.250091380000001</v>
      </c>
      <c r="L477" t="s">
        <v>14</v>
      </c>
      <c r="M477" t="s">
        <v>13</v>
      </c>
      <c r="N477">
        <v>-4.7058621000000002E-2</v>
      </c>
      <c r="O477">
        <v>1.0470586209999999</v>
      </c>
      <c r="Q477">
        <v>0.80542970800000002</v>
      </c>
      <c r="R477">
        <v>0.447460949</v>
      </c>
      <c r="S477">
        <v>0.447460949</v>
      </c>
      <c r="T477">
        <v>0.67119142399999998</v>
      </c>
    </row>
    <row r="478" spans="1:20" x14ac:dyDescent="0.25">
      <c r="A478" s="1">
        <v>41020</v>
      </c>
      <c r="B478">
        <v>21</v>
      </c>
      <c r="C478">
        <v>4</v>
      </c>
      <c r="D478">
        <v>2012</v>
      </c>
      <c r="E478">
        <v>23.184000000000001</v>
      </c>
      <c r="F478">
        <v>21.5</v>
      </c>
      <c r="G478">
        <v>33.5</v>
      </c>
      <c r="H478">
        <v>46</v>
      </c>
      <c r="I478">
        <v>90</v>
      </c>
      <c r="J478" t="s">
        <v>14</v>
      </c>
      <c r="K478">
        <v>17.342442930000001</v>
      </c>
      <c r="L478" t="s">
        <v>14</v>
      </c>
      <c r="M478" t="s">
        <v>13</v>
      </c>
      <c r="N478">
        <v>-6.1190361999999998E-2</v>
      </c>
      <c r="O478">
        <v>1.0611903620000001</v>
      </c>
      <c r="Q478">
        <v>0.81630027800000005</v>
      </c>
      <c r="R478">
        <v>0.45350015500000002</v>
      </c>
      <c r="S478">
        <v>0.45350015500000002</v>
      </c>
      <c r="T478">
        <v>0.68025023200000001</v>
      </c>
    </row>
    <row r="479" spans="1:20" x14ac:dyDescent="0.25">
      <c r="A479" s="1">
        <v>41021</v>
      </c>
      <c r="B479">
        <v>22</v>
      </c>
      <c r="C479">
        <v>4</v>
      </c>
      <c r="D479">
        <v>2012</v>
      </c>
      <c r="E479">
        <v>17.748000000000001</v>
      </c>
      <c r="F479">
        <v>23.5</v>
      </c>
      <c r="G479">
        <v>33</v>
      </c>
      <c r="H479">
        <v>56</v>
      </c>
      <c r="I479">
        <v>98</v>
      </c>
      <c r="J479" t="s">
        <v>14</v>
      </c>
      <c r="K479">
        <v>104.19489280000001</v>
      </c>
      <c r="L479" t="s">
        <v>14</v>
      </c>
      <c r="M479" t="s">
        <v>13</v>
      </c>
      <c r="N479">
        <v>-9.6904020000000007E-3</v>
      </c>
      <c r="O479">
        <v>1.0096904019999999</v>
      </c>
      <c r="Q479">
        <v>0.77668492499999997</v>
      </c>
      <c r="R479">
        <v>0.77668492499999997</v>
      </c>
      <c r="S479">
        <v>0.36984996399999998</v>
      </c>
      <c r="T479">
        <v>0.55477494599999999</v>
      </c>
    </row>
    <row r="480" spans="1:20" x14ac:dyDescent="0.25">
      <c r="A480" s="1">
        <v>41022</v>
      </c>
      <c r="B480">
        <v>23</v>
      </c>
      <c r="C480">
        <v>4</v>
      </c>
      <c r="D480">
        <v>2012</v>
      </c>
      <c r="E480">
        <v>20.7</v>
      </c>
      <c r="F480">
        <v>24</v>
      </c>
      <c r="G480">
        <v>33.5</v>
      </c>
      <c r="H480">
        <v>38</v>
      </c>
      <c r="I480">
        <v>96</v>
      </c>
      <c r="J480" t="s">
        <v>14</v>
      </c>
      <c r="K480">
        <v>32.120496459999998</v>
      </c>
      <c r="L480" t="s">
        <v>14</v>
      </c>
      <c r="M480" t="s">
        <v>13</v>
      </c>
      <c r="N480">
        <v>-3.2133162999999999E-2</v>
      </c>
      <c r="O480">
        <v>1.0321331629999999</v>
      </c>
      <c r="Q480">
        <v>0.79394858700000004</v>
      </c>
      <c r="R480">
        <v>0.79394858700000004</v>
      </c>
      <c r="S480">
        <v>0.37807075600000001</v>
      </c>
      <c r="T480">
        <v>0.56710613399999998</v>
      </c>
    </row>
    <row r="481" spans="1:20" x14ac:dyDescent="0.25">
      <c r="A481" s="1">
        <v>41023</v>
      </c>
      <c r="B481">
        <v>24</v>
      </c>
      <c r="C481">
        <v>4</v>
      </c>
      <c r="D481">
        <v>2012</v>
      </c>
      <c r="E481">
        <v>22.463999999999999</v>
      </c>
      <c r="F481">
        <v>24.5</v>
      </c>
      <c r="G481">
        <v>34</v>
      </c>
      <c r="H481">
        <v>45</v>
      </c>
      <c r="I481">
        <v>96</v>
      </c>
      <c r="J481" t="s">
        <v>14</v>
      </c>
      <c r="K481">
        <v>93.583028189999993</v>
      </c>
      <c r="L481" t="s">
        <v>14</v>
      </c>
      <c r="M481" t="s">
        <v>13</v>
      </c>
      <c r="N481">
        <v>-1.0801115999999999E-2</v>
      </c>
      <c r="O481">
        <v>1.0108011160000001</v>
      </c>
      <c r="Q481">
        <v>0.77753932000000003</v>
      </c>
      <c r="R481">
        <v>0.77753932000000003</v>
      </c>
      <c r="S481">
        <v>0.37025681900000001</v>
      </c>
      <c r="T481">
        <v>0.55538522899999998</v>
      </c>
    </row>
    <row r="482" spans="1:20" x14ac:dyDescent="0.25">
      <c r="A482" s="1">
        <v>41024</v>
      </c>
      <c r="B482">
        <v>25</v>
      </c>
      <c r="C482">
        <v>4</v>
      </c>
      <c r="D482">
        <v>2012</v>
      </c>
      <c r="E482">
        <v>13.5</v>
      </c>
      <c r="F482">
        <v>21.5</v>
      </c>
      <c r="G482">
        <v>30</v>
      </c>
      <c r="H482">
        <v>50</v>
      </c>
      <c r="I482">
        <v>95</v>
      </c>
      <c r="J482" t="s">
        <v>14</v>
      </c>
      <c r="K482">
        <v>7.2574284259999997</v>
      </c>
      <c r="L482" t="s">
        <v>14</v>
      </c>
      <c r="M482" t="s">
        <v>13</v>
      </c>
      <c r="N482">
        <v>-0.159810058</v>
      </c>
      <c r="O482">
        <v>1.1598100579999999</v>
      </c>
      <c r="Q482">
        <v>0.89216158300000004</v>
      </c>
      <c r="R482">
        <v>0.495645324</v>
      </c>
      <c r="S482">
        <v>0.495645324</v>
      </c>
      <c r="T482">
        <v>0.74346798599999997</v>
      </c>
    </row>
    <row r="483" spans="1:20" x14ac:dyDescent="0.25">
      <c r="A483" s="1">
        <v>41025</v>
      </c>
      <c r="B483">
        <v>26</v>
      </c>
      <c r="C483">
        <v>4</v>
      </c>
      <c r="D483">
        <v>2012</v>
      </c>
      <c r="E483">
        <v>23.76</v>
      </c>
      <c r="F483">
        <v>22</v>
      </c>
      <c r="G483">
        <v>34</v>
      </c>
      <c r="H483">
        <v>40</v>
      </c>
      <c r="I483">
        <v>94</v>
      </c>
      <c r="J483" t="s">
        <v>14</v>
      </c>
      <c r="K483">
        <v>8.3606276170000005</v>
      </c>
      <c r="L483" t="s">
        <v>14</v>
      </c>
      <c r="M483" t="s">
        <v>13</v>
      </c>
      <c r="N483">
        <v>-0.13585797999999999</v>
      </c>
      <c r="O483">
        <v>1.1358579799999999</v>
      </c>
      <c r="Q483">
        <v>0.87373690800000003</v>
      </c>
      <c r="R483">
        <v>0.48540939300000002</v>
      </c>
      <c r="S483">
        <v>0.48540939300000002</v>
      </c>
      <c r="T483">
        <v>0.72811409000000005</v>
      </c>
    </row>
    <row r="484" spans="1:20" x14ac:dyDescent="0.25">
      <c r="A484" s="1">
        <v>41026</v>
      </c>
      <c r="B484">
        <v>27</v>
      </c>
      <c r="C484">
        <v>4</v>
      </c>
      <c r="D484">
        <v>2012</v>
      </c>
      <c r="E484">
        <v>23.795999999999999</v>
      </c>
      <c r="F484">
        <v>23</v>
      </c>
      <c r="G484">
        <v>35</v>
      </c>
      <c r="H484">
        <v>45</v>
      </c>
      <c r="I484">
        <v>96</v>
      </c>
      <c r="J484" t="s">
        <v>14</v>
      </c>
      <c r="K484">
        <v>83.597465639999996</v>
      </c>
      <c r="L484" t="s">
        <v>14</v>
      </c>
      <c r="M484" t="s">
        <v>13</v>
      </c>
      <c r="N484">
        <v>-1.2106909000000001E-2</v>
      </c>
      <c r="O484">
        <v>1.0121069090000001</v>
      </c>
      <c r="Q484">
        <v>0.77854377600000002</v>
      </c>
      <c r="R484">
        <v>0.77854377600000002</v>
      </c>
      <c r="S484">
        <v>0.37073513200000002</v>
      </c>
      <c r="T484">
        <v>0.55610269700000003</v>
      </c>
    </row>
    <row r="485" spans="1:20" x14ac:dyDescent="0.25">
      <c r="A485" s="1">
        <v>41027</v>
      </c>
      <c r="B485">
        <v>28</v>
      </c>
      <c r="C485">
        <v>4</v>
      </c>
      <c r="D485">
        <v>2012</v>
      </c>
      <c r="E485">
        <v>18.576000000000001</v>
      </c>
      <c r="F485">
        <v>23</v>
      </c>
      <c r="G485">
        <v>34</v>
      </c>
      <c r="H485">
        <v>53</v>
      </c>
      <c r="I485">
        <v>95</v>
      </c>
      <c r="J485" t="s">
        <v>14</v>
      </c>
      <c r="K485">
        <v>92.900317790000003</v>
      </c>
      <c r="L485" t="s">
        <v>14</v>
      </c>
      <c r="M485" t="s">
        <v>13</v>
      </c>
      <c r="N485">
        <v>-1.0881355000000001E-2</v>
      </c>
      <c r="O485">
        <v>1.010881355</v>
      </c>
      <c r="Q485">
        <v>0.77760104200000002</v>
      </c>
      <c r="R485">
        <v>0.77760104200000002</v>
      </c>
      <c r="S485">
        <v>0.37028621099999998</v>
      </c>
      <c r="T485">
        <v>0.55542931600000001</v>
      </c>
    </row>
    <row r="486" spans="1:20" x14ac:dyDescent="0.25">
      <c r="A486" s="1">
        <v>41028</v>
      </c>
      <c r="B486">
        <v>29</v>
      </c>
      <c r="C486">
        <v>4</v>
      </c>
      <c r="D486">
        <v>2012</v>
      </c>
      <c r="E486">
        <v>21.564</v>
      </c>
      <c r="F486">
        <v>25</v>
      </c>
      <c r="G486">
        <v>34</v>
      </c>
      <c r="H486">
        <v>44</v>
      </c>
      <c r="I486">
        <v>96</v>
      </c>
      <c r="J486" t="s">
        <v>14</v>
      </c>
      <c r="K486">
        <v>94.680075650000006</v>
      </c>
      <c r="L486" t="s">
        <v>14</v>
      </c>
      <c r="M486" t="s">
        <v>13</v>
      </c>
      <c r="N486">
        <v>-1.0674628E-2</v>
      </c>
      <c r="O486">
        <v>1.0106746280000001</v>
      </c>
      <c r="Q486">
        <v>0.77744202200000001</v>
      </c>
      <c r="R486">
        <v>0.77744202200000001</v>
      </c>
      <c r="S486">
        <v>0.37021048600000001</v>
      </c>
      <c r="T486">
        <v>0.55531573000000001</v>
      </c>
    </row>
    <row r="487" spans="1:20" x14ac:dyDescent="0.25">
      <c r="A487" s="1">
        <v>41029</v>
      </c>
      <c r="B487">
        <v>30</v>
      </c>
      <c r="C487">
        <v>4</v>
      </c>
      <c r="D487">
        <v>2012</v>
      </c>
      <c r="E487">
        <v>22.896000000000001</v>
      </c>
      <c r="F487">
        <v>24</v>
      </c>
      <c r="G487">
        <v>34.5</v>
      </c>
      <c r="H487">
        <v>44</v>
      </c>
      <c r="I487">
        <v>97</v>
      </c>
      <c r="J487" t="s">
        <v>14</v>
      </c>
      <c r="K487">
        <v>89.855460170000001</v>
      </c>
      <c r="L487" t="s">
        <v>14</v>
      </c>
      <c r="M487" t="s">
        <v>13</v>
      </c>
      <c r="N487">
        <v>-1.1254231999999999E-2</v>
      </c>
      <c r="O487">
        <v>1.011254232</v>
      </c>
      <c r="Q487">
        <v>0.77788787100000001</v>
      </c>
      <c r="R487">
        <v>0.77788787100000001</v>
      </c>
      <c r="S487">
        <v>0.370422796</v>
      </c>
      <c r="T487">
        <v>0.55563419300000005</v>
      </c>
    </row>
    <row r="488" spans="1:20" x14ac:dyDescent="0.25">
      <c r="A488" s="1">
        <v>41030</v>
      </c>
      <c r="B488">
        <v>1</v>
      </c>
      <c r="C488">
        <v>5</v>
      </c>
      <c r="D488">
        <v>2012</v>
      </c>
      <c r="E488">
        <v>21.024000000000001</v>
      </c>
      <c r="F488">
        <v>24</v>
      </c>
      <c r="G488">
        <v>34</v>
      </c>
      <c r="H488">
        <v>48</v>
      </c>
      <c r="I488">
        <v>100</v>
      </c>
      <c r="J488" t="s">
        <v>14</v>
      </c>
      <c r="K488">
        <v>109.09673600000001</v>
      </c>
      <c r="L488" t="s">
        <v>14</v>
      </c>
      <c r="M488" t="s">
        <v>13</v>
      </c>
      <c r="N488">
        <v>-9.2509729999999991E-3</v>
      </c>
      <c r="O488">
        <v>1.0092509730000001</v>
      </c>
      <c r="Q488">
        <v>0.77634690200000001</v>
      </c>
      <c r="R488">
        <v>0.77634690200000001</v>
      </c>
      <c r="S488">
        <v>0.36968900100000002</v>
      </c>
      <c r="T488">
        <v>0.55453350199999996</v>
      </c>
    </row>
    <row r="489" spans="1:20" x14ac:dyDescent="0.25">
      <c r="A489" s="1">
        <v>41031</v>
      </c>
      <c r="B489">
        <v>2</v>
      </c>
      <c r="C489">
        <v>5</v>
      </c>
      <c r="D489">
        <v>2012</v>
      </c>
      <c r="E489">
        <v>20.916</v>
      </c>
      <c r="F489">
        <v>21</v>
      </c>
      <c r="G489">
        <v>32.5</v>
      </c>
      <c r="H489">
        <v>56</v>
      </c>
      <c r="I489">
        <v>97</v>
      </c>
      <c r="J489" t="s">
        <v>14</v>
      </c>
      <c r="K489">
        <v>65.641241949999994</v>
      </c>
      <c r="L489" t="s">
        <v>14</v>
      </c>
      <c r="M489" t="s">
        <v>13</v>
      </c>
      <c r="N489">
        <v>-1.5469999999999999E-2</v>
      </c>
      <c r="O489">
        <v>1.0154700000000001</v>
      </c>
      <c r="Q489">
        <v>0.781130769</v>
      </c>
      <c r="R489">
        <v>0.781130769</v>
      </c>
      <c r="S489">
        <v>0.371967033</v>
      </c>
      <c r="T489">
        <v>0.55795054899999996</v>
      </c>
    </row>
    <row r="490" spans="1:20" x14ac:dyDescent="0.25">
      <c r="A490" s="1">
        <v>41032</v>
      </c>
      <c r="B490">
        <v>3</v>
      </c>
      <c r="C490">
        <v>5</v>
      </c>
      <c r="D490">
        <v>2012</v>
      </c>
      <c r="E490">
        <v>20.916</v>
      </c>
      <c r="F490">
        <v>21.5</v>
      </c>
      <c r="G490">
        <v>33.5</v>
      </c>
      <c r="H490">
        <v>48</v>
      </c>
      <c r="I490">
        <v>95</v>
      </c>
      <c r="J490" t="s">
        <v>14</v>
      </c>
      <c r="K490">
        <v>41.542002740000001</v>
      </c>
      <c r="L490" t="s">
        <v>14</v>
      </c>
      <c r="M490" t="s">
        <v>13</v>
      </c>
      <c r="N490">
        <v>-2.4665777E-2</v>
      </c>
      <c r="O490">
        <v>1.0246657770000001</v>
      </c>
      <c r="Q490">
        <v>0.788204444</v>
      </c>
      <c r="R490">
        <v>0.788204444</v>
      </c>
      <c r="S490">
        <v>0.37533544899999999</v>
      </c>
      <c r="T490">
        <v>0.563003174</v>
      </c>
    </row>
    <row r="491" spans="1:20" x14ac:dyDescent="0.25">
      <c r="A491" s="1">
        <v>41033</v>
      </c>
      <c r="B491">
        <v>4</v>
      </c>
      <c r="C491">
        <v>5</v>
      </c>
      <c r="D491">
        <v>2012</v>
      </c>
      <c r="E491">
        <v>18.864000000000001</v>
      </c>
      <c r="F491">
        <v>21.5</v>
      </c>
      <c r="G491">
        <v>32.5</v>
      </c>
      <c r="H491">
        <v>51</v>
      </c>
      <c r="I491">
        <v>95</v>
      </c>
      <c r="J491" t="s">
        <v>14</v>
      </c>
      <c r="K491">
        <v>39.774713009999999</v>
      </c>
      <c r="L491" t="s">
        <v>14</v>
      </c>
      <c r="M491" t="s">
        <v>13</v>
      </c>
      <c r="N491">
        <v>-2.5790003999999998E-2</v>
      </c>
      <c r="O491">
        <v>1.0257900040000001</v>
      </c>
      <c r="Q491">
        <v>0.78906923399999995</v>
      </c>
      <c r="R491">
        <v>0.78906923399999995</v>
      </c>
      <c r="S491">
        <v>0.37574725399999997</v>
      </c>
      <c r="T491">
        <v>0.56362088099999996</v>
      </c>
    </row>
    <row r="492" spans="1:20" x14ac:dyDescent="0.25">
      <c r="A492" s="1">
        <v>41034</v>
      </c>
      <c r="B492">
        <v>5</v>
      </c>
      <c r="C492">
        <v>5</v>
      </c>
      <c r="D492">
        <v>2012</v>
      </c>
      <c r="E492">
        <v>20.679428569999999</v>
      </c>
      <c r="F492">
        <v>23.5</v>
      </c>
      <c r="G492">
        <v>33</v>
      </c>
      <c r="H492">
        <v>55</v>
      </c>
      <c r="I492">
        <v>96</v>
      </c>
      <c r="J492" t="s">
        <v>14</v>
      </c>
      <c r="K492">
        <v>107.6351162</v>
      </c>
      <c r="L492" t="s">
        <v>14</v>
      </c>
      <c r="M492" t="s">
        <v>13</v>
      </c>
      <c r="N492">
        <v>-9.3777740000000002E-3</v>
      </c>
      <c r="O492">
        <v>1.0093777740000001</v>
      </c>
      <c r="Q492">
        <v>0.77644444199999996</v>
      </c>
      <c r="R492">
        <v>0.77644444199999996</v>
      </c>
      <c r="S492">
        <v>0.36973544800000002</v>
      </c>
      <c r="T492">
        <v>0.55460317299999995</v>
      </c>
    </row>
    <row r="493" spans="1:20" x14ac:dyDescent="0.25">
      <c r="A493" s="1">
        <v>41035</v>
      </c>
      <c r="B493">
        <v>6</v>
      </c>
      <c r="C493">
        <v>5</v>
      </c>
      <c r="D493">
        <v>2012</v>
      </c>
      <c r="E493">
        <v>23.4</v>
      </c>
      <c r="F493">
        <v>21</v>
      </c>
      <c r="G493">
        <v>33</v>
      </c>
      <c r="H493">
        <v>45</v>
      </c>
      <c r="I493">
        <v>95</v>
      </c>
      <c r="J493" t="s">
        <v>14</v>
      </c>
      <c r="K493">
        <v>10.20097464</v>
      </c>
      <c r="L493" t="s">
        <v>14</v>
      </c>
      <c r="M493" t="s">
        <v>13</v>
      </c>
      <c r="N493">
        <v>-0.108684138</v>
      </c>
      <c r="O493">
        <v>1.1086841380000001</v>
      </c>
      <c r="Q493">
        <v>0.85283395200000001</v>
      </c>
      <c r="R493">
        <v>0.47379663999999999</v>
      </c>
      <c r="S493">
        <v>0.47379663999999999</v>
      </c>
      <c r="T493">
        <v>0.71069495999999999</v>
      </c>
    </row>
    <row r="494" spans="1:20" x14ac:dyDescent="0.25">
      <c r="A494" s="1">
        <v>41036</v>
      </c>
      <c r="B494">
        <v>7</v>
      </c>
      <c r="C494">
        <v>5</v>
      </c>
      <c r="D494">
        <v>2012</v>
      </c>
      <c r="E494">
        <v>20.34</v>
      </c>
      <c r="F494">
        <v>21</v>
      </c>
      <c r="G494">
        <v>33</v>
      </c>
      <c r="H494">
        <v>54</v>
      </c>
      <c r="I494">
        <v>98</v>
      </c>
      <c r="J494" t="s">
        <v>14</v>
      </c>
      <c r="K494">
        <v>64.608210279999994</v>
      </c>
      <c r="L494" t="s">
        <v>14</v>
      </c>
      <c r="M494" t="s">
        <v>13</v>
      </c>
      <c r="N494">
        <v>-1.5721241E-2</v>
      </c>
      <c r="O494">
        <v>1.0157212410000001</v>
      </c>
      <c r="Q494">
        <v>0.781324032</v>
      </c>
      <c r="R494">
        <v>0.781324032</v>
      </c>
      <c r="S494">
        <v>0.37205906300000002</v>
      </c>
      <c r="T494">
        <v>0.55808859399999999</v>
      </c>
    </row>
    <row r="495" spans="1:20" x14ac:dyDescent="0.25">
      <c r="A495" s="1">
        <v>41037</v>
      </c>
      <c r="B495">
        <v>8</v>
      </c>
      <c r="C495">
        <v>5</v>
      </c>
      <c r="D495">
        <v>2012</v>
      </c>
      <c r="E495">
        <v>14.832000000000001</v>
      </c>
      <c r="F495">
        <v>24</v>
      </c>
      <c r="G495">
        <v>32.200000000000003</v>
      </c>
      <c r="H495">
        <v>57</v>
      </c>
      <c r="I495">
        <v>94</v>
      </c>
      <c r="J495" t="s">
        <v>14</v>
      </c>
      <c r="K495">
        <v>81.022724539999999</v>
      </c>
      <c r="L495" t="s">
        <v>14</v>
      </c>
      <c r="M495" t="s">
        <v>13</v>
      </c>
      <c r="N495">
        <v>-1.2496449999999999E-2</v>
      </c>
      <c r="O495">
        <v>1.01249645</v>
      </c>
      <c r="Q495">
        <v>0.77884342299999998</v>
      </c>
      <c r="R495">
        <v>0.77884342299999998</v>
      </c>
      <c r="S495">
        <v>0.370877821</v>
      </c>
      <c r="T495">
        <v>0.55631673100000001</v>
      </c>
    </row>
    <row r="496" spans="1:20" x14ac:dyDescent="0.25">
      <c r="A496" s="1">
        <v>41038</v>
      </c>
      <c r="B496">
        <v>9</v>
      </c>
      <c r="C496">
        <v>5</v>
      </c>
      <c r="D496">
        <v>2012</v>
      </c>
      <c r="E496">
        <v>20.231999999999999</v>
      </c>
      <c r="F496">
        <v>21.5</v>
      </c>
      <c r="G496">
        <v>33</v>
      </c>
      <c r="H496">
        <v>47</v>
      </c>
      <c r="I496">
        <v>98</v>
      </c>
      <c r="J496" t="s">
        <v>14</v>
      </c>
      <c r="K496">
        <v>36.295369970000003</v>
      </c>
      <c r="L496" t="s">
        <v>14</v>
      </c>
      <c r="M496" t="s">
        <v>13</v>
      </c>
      <c r="N496">
        <v>-2.8332328E-2</v>
      </c>
      <c r="O496">
        <v>1.0283323280000001</v>
      </c>
      <c r="Q496">
        <v>0.79102486800000005</v>
      </c>
      <c r="R496">
        <v>0.79102486800000005</v>
      </c>
      <c r="S496">
        <v>0.37667850800000002</v>
      </c>
      <c r="T496">
        <v>0.56501776299999995</v>
      </c>
    </row>
    <row r="497" spans="1:20" x14ac:dyDescent="0.25">
      <c r="A497" s="1">
        <v>41039</v>
      </c>
      <c r="B497">
        <v>10</v>
      </c>
      <c r="C497">
        <v>5</v>
      </c>
      <c r="D497">
        <v>2012</v>
      </c>
      <c r="E497">
        <v>23.616</v>
      </c>
      <c r="F497">
        <v>22</v>
      </c>
      <c r="G497">
        <v>34.5</v>
      </c>
      <c r="H497">
        <v>40</v>
      </c>
      <c r="I497">
        <v>95</v>
      </c>
      <c r="J497" t="s">
        <v>14</v>
      </c>
      <c r="K497">
        <v>18.771746289999999</v>
      </c>
      <c r="L497" t="s">
        <v>14</v>
      </c>
      <c r="M497" t="s">
        <v>13</v>
      </c>
      <c r="N497">
        <v>-5.6269090000000001E-2</v>
      </c>
      <c r="O497">
        <v>1.05626909</v>
      </c>
      <c r="Q497">
        <v>0.81251468500000001</v>
      </c>
      <c r="R497">
        <v>0.451397047</v>
      </c>
      <c r="S497">
        <v>0.451397047</v>
      </c>
      <c r="T497">
        <v>0.67709557099999995</v>
      </c>
    </row>
    <row r="498" spans="1:20" x14ac:dyDescent="0.25">
      <c r="A498" s="1">
        <v>41040</v>
      </c>
      <c r="B498">
        <v>11</v>
      </c>
      <c r="C498">
        <v>5</v>
      </c>
      <c r="D498">
        <v>2012</v>
      </c>
      <c r="E498">
        <v>20.484000000000002</v>
      </c>
      <c r="F498">
        <v>23</v>
      </c>
      <c r="G498">
        <v>34</v>
      </c>
      <c r="H498">
        <v>45</v>
      </c>
      <c r="I498">
        <v>95</v>
      </c>
      <c r="J498" t="s">
        <v>14</v>
      </c>
      <c r="K498">
        <v>56.29872597</v>
      </c>
      <c r="L498" t="s">
        <v>14</v>
      </c>
      <c r="M498" t="s">
        <v>13</v>
      </c>
      <c r="N498">
        <v>-1.8083598999999999E-2</v>
      </c>
      <c r="O498">
        <v>1.0180835989999999</v>
      </c>
      <c r="Q498">
        <v>0.78314123000000002</v>
      </c>
      <c r="R498">
        <v>0.78314123000000002</v>
      </c>
      <c r="S498">
        <v>0.37292439500000002</v>
      </c>
      <c r="T498">
        <v>0.55938659300000004</v>
      </c>
    </row>
    <row r="499" spans="1:20" x14ac:dyDescent="0.25">
      <c r="A499" s="1">
        <v>41041</v>
      </c>
      <c r="B499">
        <v>12</v>
      </c>
      <c r="C499">
        <v>5</v>
      </c>
      <c r="D499">
        <v>2012</v>
      </c>
      <c r="E499">
        <v>10.224</v>
      </c>
      <c r="F499">
        <v>24</v>
      </c>
      <c r="G499">
        <v>34</v>
      </c>
      <c r="H499">
        <v>65</v>
      </c>
      <c r="I499">
        <v>96</v>
      </c>
      <c r="J499" t="s">
        <v>14</v>
      </c>
      <c r="K499">
        <v>101.80832719999999</v>
      </c>
      <c r="L499" t="s">
        <v>14</v>
      </c>
      <c r="M499" t="s">
        <v>13</v>
      </c>
      <c r="N499">
        <v>-9.9198150000000002E-3</v>
      </c>
      <c r="O499">
        <v>1.0099198149999999</v>
      </c>
      <c r="Q499">
        <v>0.77686139600000004</v>
      </c>
      <c r="R499">
        <v>0.77686139600000004</v>
      </c>
      <c r="S499">
        <v>0.36993399799999999</v>
      </c>
      <c r="T499">
        <v>0.55490099699999995</v>
      </c>
    </row>
    <row r="500" spans="1:20" x14ac:dyDescent="0.25">
      <c r="A500" s="1">
        <v>41042</v>
      </c>
      <c r="B500">
        <v>13</v>
      </c>
      <c r="C500">
        <v>5</v>
      </c>
      <c r="D500">
        <v>2012</v>
      </c>
      <c r="E500">
        <v>10.836</v>
      </c>
      <c r="F500">
        <v>25</v>
      </c>
      <c r="G500">
        <v>29.5</v>
      </c>
      <c r="H500">
        <v>62</v>
      </c>
      <c r="I500">
        <v>96</v>
      </c>
      <c r="J500" t="s">
        <v>14</v>
      </c>
      <c r="K500">
        <v>65.181670690000004</v>
      </c>
      <c r="L500" t="s">
        <v>14</v>
      </c>
      <c r="M500" t="s">
        <v>13</v>
      </c>
      <c r="N500">
        <v>-1.5580772E-2</v>
      </c>
      <c r="O500">
        <v>1.0155807720000001</v>
      </c>
      <c r="Q500">
        <v>0.78121597799999998</v>
      </c>
      <c r="R500">
        <v>0.78121597799999998</v>
      </c>
      <c r="S500">
        <v>0.37200760900000002</v>
      </c>
      <c r="T500">
        <v>0.55801141300000001</v>
      </c>
    </row>
    <row r="501" spans="1:20" x14ac:dyDescent="0.25">
      <c r="A501" s="1">
        <v>41043</v>
      </c>
      <c r="B501">
        <v>14</v>
      </c>
      <c r="C501">
        <v>5</v>
      </c>
      <c r="D501">
        <v>2012</v>
      </c>
      <c r="E501">
        <v>18.108000000000001</v>
      </c>
      <c r="F501">
        <v>22.5</v>
      </c>
      <c r="G501">
        <v>32.5</v>
      </c>
      <c r="H501">
        <v>43</v>
      </c>
      <c r="I501">
        <v>97</v>
      </c>
      <c r="J501" t="s">
        <v>14</v>
      </c>
      <c r="K501">
        <v>22.05557413</v>
      </c>
      <c r="L501" t="s">
        <v>14</v>
      </c>
      <c r="M501" t="s">
        <v>13</v>
      </c>
      <c r="N501">
        <v>-4.7493361999999997E-2</v>
      </c>
      <c r="O501">
        <v>1.047493362</v>
      </c>
      <c r="Q501">
        <v>0.80576412500000005</v>
      </c>
      <c r="R501">
        <v>0.44764673599999999</v>
      </c>
      <c r="S501">
        <v>0.44764673599999999</v>
      </c>
      <c r="T501">
        <v>0.67147010399999996</v>
      </c>
    </row>
    <row r="502" spans="1:20" x14ac:dyDescent="0.25">
      <c r="A502" s="1">
        <v>41044</v>
      </c>
      <c r="B502">
        <v>15</v>
      </c>
      <c r="C502">
        <v>5</v>
      </c>
      <c r="D502">
        <v>2012</v>
      </c>
      <c r="E502">
        <v>20.52</v>
      </c>
      <c r="F502">
        <v>22</v>
      </c>
      <c r="G502">
        <v>33</v>
      </c>
      <c r="H502">
        <v>50</v>
      </c>
      <c r="I502">
        <v>95</v>
      </c>
      <c r="J502" t="s">
        <v>14</v>
      </c>
      <c r="K502">
        <v>52.181623879999997</v>
      </c>
      <c r="L502" t="s">
        <v>14</v>
      </c>
      <c r="M502" t="s">
        <v>13</v>
      </c>
      <c r="N502">
        <v>-1.9538262000000001E-2</v>
      </c>
      <c r="O502">
        <v>1.019538262</v>
      </c>
      <c r="Q502">
        <v>0.78426020200000002</v>
      </c>
      <c r="R502">
        <v>0.78426020200000002</v>
      </c>
      <c r="S502">
        <v>0.373457239</v>
      </c>
      <c r="T502">
        <v>0.56018585799999998</v>
      </c>
    </row>
    <row r="503" spans="1:20" x14ac:dyDescent="0.25">
      <c r="A503" s="1">
        <v>41045</v>
      </c>
      <c r="B503">
        <v>16</v>
      </c>
      <c r="C503">
        <v>5</v>
      </c>
      <c r="D503">
        <v>2012</v>
      </c>
      <c r="E503">
        <v>17.135999999999999</v>
      </c>
      <c r="F503">
        <v>22</v>
      </c>
      <c r="G503">
        <v>31</v>
      </c>
      <c r="H503">
        <v>56</v>
      </c>
      <c r="I503">
        <v>91</v>
      </c>
      <c r="J503" t="s">
        <v>14</v>
      </c>
      <c r="K503">
        <v>36.520939239999997</v>
      </c>
      <c r="L503" t="s">
        <v>14</v>
      </c>
      <c r="M503" t="s">
        <v>13</v>
      </c>
      <c r="N503">
        <v>-2.8152409E-2</v>
      </c>
      <c r="O503">
        <v>1.028152409</v>
      </c>
      <c r="Q503">
        <v>0.79088646799999995</v>
      </c>
      <c r="R503">
        <v>0.79088646799999995</v>
      </c>
      <c r="S503">
        <v>0.37661260400000002</v>
      </c>
      <c r="T503">
        <v>0.56491890600000005</v>
      </c>
    </row>
    <row r="504" spans="1:20" x14ac:dyDescent="0.25">
      <c r="A504" s="1">
        <v>41046</v>
      </c>
      <c r="B504">
        <v>17</v>
      </c>
      <c r="C504">
        <v>5</v>
      </c>
      <c r="D504">
        <v>2012</v>
      </c>
      <c r="E504">
        <v>19.007999999999999</v>
      </c>
      <c r="F504">
        <v>23.5</v>
      </c>
      <c r="G504">
        <v>32</v>
      </c>
      <c r="H504">
        <v>52</v>
      </c>
      <c r="I504">
        <v>94</v>
      </c>
      <c r="J504" t="s">
        <v>14</v>
      </c>
      <c r="K504">
        <v>65.591337409999994</v>
      </c>
      <c r="L504" t="s">
        <v>14</v>
      </c>
      <c r="M504" t="s">
        <v>13</v>
      </c>
      <c r="N504">
        <v>-1.5481952E-2</v>
      </c>
      <c r="O504">
        <v>1.015481952</v>
      </c>
      <c r="Q504">
        <v>0.78113996299999999</v>
      </c>
      <c r="R504">
        <v>0.78113996299999999</v>
      </c>
      <c r="S504">
        <v>0.37197141099999997</v>
      </c>
      <c r="T504">
        <v>0.55795711599999998</v>
      </c>
    </row>
    <row r="505" spans="1:20" x14ac:dyDescent="0.25">
      <c r="A505" s="1">
        <v>41047</v>
      </c>
      <c r="B505">
        <v>18</v>
      </c>
      <c r="C505">
        <v>5</v>
      </c>
      <c r="D505">
        <v>2012</v>
      </c>
      <c r="E505">
        <v>19.908000000000001</v>
      </c>
      <c r="F505">
        <v>24</v>
      </c>
      <c r="G505">
        <v>33</v>
      </c>
      <c r="H505">
        <v>53</v>
      </c>
      <c r="I505">
        <v>93</v>
      </c>
      <c r="J505" t="s">
        <v>14</v>
      </c>
      <c r="K505">
        <v>93.680526569999998</v>
      </c>
      <c r="L505" t="s">
        <v>14</v>
      </c>
      <c r="M505" t="s">
        <v>13</v>
      </c>
      <c r="N505">
        <v>-1.0789752999999999E-2</v>
      </c>
      <c r="O505">
        <v>1.0107897530000001</v>
      </c>
      <c r="Q505">
        <v>0.777530579</v>
      </c>
      <c r="R505">
        <v>0.777530579</v>
      </c>
      <c r="S505">
        <v>0.37025265699999999</v>
      </c>
      <c r="T505">
        <v>0.55537898500000005</v>
      </c>
    </row>
    <row r="506" spans="1:20" x14ac:dyDescent="0.25">
      <c r="A506" s="1">
        <v>41048</v>
      </c>
      <c r="B506">
        <v>19</v>
      </c>
      <c r="C506">
        <v>5</v>
      </c>
      <c r="D506">
        <v>2012</v>
      </c>
      <c r="E506">
        <v>16.534285709999999</v>
      </c>
      <c r="F506">
        <v>23</v>
      </c>
      <c r="G506">
        <v>26.5</v>
      </c>
      <c r="H506">
        <v>70</v>
      </c>
      <c r="I506">
        <v>94</v>
      </c>
      <c r="J506" t="s">
        <v>14</v>
      </c>
      <c r="K506">
        <v>46.726583320000003</v>
      </c>
      <c r="L506" t="s">
        <v>14</v>
      </c>
      <c r="M506" t="s">
        <v>13</v>
      </c>
      <c r="N506">
        <v>-2.1869117E-2</v>
      </c>
      <c r="O506">
        <v>1.021869117</v>
      </c>
      <c r="Q506">
        <v>0.78605316700000005</v>
      </c>
      <c r="R506">
        <v>0.78605316700000005</v>
      </c>
      <c r="S506">
        <v>0.37431103199999999</v>
      </c>
      <c r="T506">
        <v>0.56146654799999995</v>
      </c>
    </row>
    <row r="507" spans="1:20" x14ac:dyDescent="0.25">
      <c r="A507" s="1">
        <v>41049</v>
      </c>
      <c r="B507">
        <v>20</v>
      </c>
      <c r="C507">
        <v>5</v>
      </c>
      <c r="D507">
        <v>2012</v>
      </c>
      <c r="E507">
        <v>21.132000000000001</v>
      </c>
      <c r="F507">
        <v>21.5</v>
      </c>
      <c r="G507">
        <v>31.5</v>
      </c>
      <c r="H507">
        <v>54</v>
      </c>
      <c r="I507">
        <v>95</v>
      </c>
      <c r="J507" t="s">
        <v>14</v>
      </c>
      <c r="K507">
        <v>42.897515110000001</v>
      </c>
      <c r="L507" t="s">
        <v>14</v>
      </c>
      <c r="M507" t="s">
        <v>13</v>
      </c>
      <c r="N507">
        <v>-2.3867764E-2</v>
      </c>
      <c r="O507">
        <v>1.023867764</v>
      </c>
      <c r="Q507">
        <v>0.78759058800000004</v>
      </c>
      <c r="R507">
        <v>0.78759058800000004</v>
      </c>
      <c r="S507">
        <v>0.37504313700000003</v>
      </c>
      <c r="T507">
        <v>0.562564705</v>
      </c>
    </row>
    <row r="508" spans="1:20" x14ac:dyDescent="0.25">
      <c r="A508" s="1">
        <v>41050</v>
      </c>
      <c r="B508">
        <v>21</v>
      </c>
      <c r="C508">
        <v>5</v>
      </c>
      <c r="D508">
        <v>2012</v>
      </c>
      <c r="E508">
        <v>15.34628571</v>
      </c>
      <c r="F508">
        <v>22</v>
      </c>
      <c r="G508">
        <v>26</v>
      </c>
      <c r="H508">
        <v>53</v>
      </c>
      <c r="I508">
        <v>100</v>
      </c>
      <c r="J508" t="s">
        <v>13</v>
      </c>
      <c r="K508">
        <v>-3.1877094879999999</v>
      </c>
      <c r="L508" t="s">
        <v>13</v>
      </c>
      <c r="M508" t="s">
        <v>14</v>
      </c>
      <c r="N508">
        <v>0.23879402399999999</v>
      </c>
      <c r="O508">
        <v>0.76120597599999995</v>
      </c>
      <c r="Q508" t="e">
        <v>#N/A</v>
      </c>
      <c r="R508" t="e">
        <v>#N/A</v>
      </c>
      <c r="S508" t="e">
        <v>#N/A</v>
      </c>
      <c r="T508" t="e">
        <v>#N/A</v>
      </c>
    </row>
    <row r="509" spans="1:20" x14ac:dyDescent="0.25">
      <c r="A509" s="1">
        <v>41051</v>
      </c>
      <c r="B509">
        <v>22</v>
      </c>
      <c r="C509">
        <v>5</v>
      </c>
      <c r="D509">
        <v>2012</v>
      </c>
      <c r="E509">
        <v>17.568000000000001</v>
      </c>
      <c r="F509">
        <v>21</v>
      </c>
      <c r="G509">
        <v>31</v>
      </c>
      <c r="H509">
        <v>58</v>
      </c>
      <c r="I509">
        <v>96</v>
      </c>
      <c r="J509" t="s">
        <v>14</v>
      </c>
      <c r="K509">
        <v>43.185762959999998</v>
      </c>
      <c r="L509" t="s">
        <v>14</v>
      </c>
      <c r="M509" t="s">
        <v>13</v>
      </c>
      <c r="N509">
        <v>-2.3704679999999999E-2</v>
      </c>
      <c r="O509">
        <v>1.02370468</v>
      </c>
      <c r="Q509">
        <v>0.78746513799999995</v>
      </c>
      <c r="R509">
        <v>0.78746513799999995</v>
      </c>
      <c r="S509">
        <v>0.374983399</v>
      </c>
      <c r="T509">
        <v>0.56247509900000003</v>
      </c>
    </row>
    <row r="510" spans="1:20" x14ac:dyDescent="0.25">
      <c r="A510" s="1">
        <v>41052</v>
      </c>
      <c r="B510">
        <v>23</v>
      </c>
      <c r="C510">
        <v>5</v>
      </c>
      <c r="D510">
        <v>2012</v>
      </c>
      <c r="E510">
        <v>19.692</v>
      </c>
      <c r="F510">
        <v>22</v>
      </c>
      <c r="G510">
        <v>33</v>
      </c>
      <c r="H510">
        <v>55</v>
      </c>
      <c r="I510">
        <v>95</v>
      </c>
      <c r="J510" t="s">
        <v>14</v>
      </c>
      <c r="K510">
        <v>75.695268130000002</v>
      </c>
      <c r="L510" t="s">
        <v>14</v>
      </c>
      <c r="M510" t="s">
        <v>13</v>
      </c>
      <c r="N510">
        <v>-1.3387728999999999E-2</v>
      </c>
      <c r="O510">
        <v>1.013387729</v>
      </c>
      <c r="Q510">
        <v>0.77952902199999996</v>
      </c>
      <c r="R510">
        <v>0.77952902199999996</v>
      </c>
      <c r="S510">
        <v>0.37120429599999999</v>
      </c>
      <c r="T510">
        <v>0.55680644499999998</v>
      </c>
    </row>
    <row r="511" spans="1:20" x14ac:dyDescent="0.25">
      <c r="A511" s="1">
        <v>41053</v>
      </c>
      <c r="B511">
        <v>24</v>
      </c>
      <c r="C511">
        <v>5</v>
      </c>
      <c r="D511">
        <v>2012</v>
      </c>
      <c r="E511">
        <v>20.952000000000002</v>
      </c>
      <c r="F511">
        <v>24</v>
      </c>
      <c r="G511">
        <v>32.5</v>
      </c>
      <c r="H511">
        <v>53</v>
      </c>
      <c r="I511">
        <v>94</v>
      </c>
      <c r="J511" t="s">
        <v>14</v>
      </c>
      <c r="K511">
        <v>92.872681220000004</v>
      </c>
      <c r="L511" t="s">
        <v>14</v>
      </c>
      <c r="M511" t="s">
        <v>13</v>
      </c>
      <c r="N511">
        <v>-1.0884628E-2</v>
      </c>
      <c r="O511">
        <v>1.0108846279999999</v>
      </c>
      <c r="Q511">
        <v>0.77760355999999997</v>
      </c>
      <c r="R511">
        <v>0.77760355999999997</v>
      </c>
      <c r="S511">
        <v>0.37028740999999998</v>
      </c>
      <c r="T511">
        <v>0.555431114</v>
      </c>
    </row>
    <row r="512" spans="1:20" x14ac:dyDescent="0.25">
      <c r="A512" s="1">
        <v>41054</v>
      </c>
      <c r="B512">
        <v>25</v>
      </c>
      <c r="C512">
        <v>5</v>
      </c>
      <c r="D512">
        <v>2012</v>
      </c>
      <c r="E512">
        <v>15.99428571</v>
      </c>
      <c r="F512">
        <v>24</v>
      </c>
      <c r="G512">
        <v>29.5</v>
      </c>
      <c r="H512">
        <v>77</v>
      </c>
      <c r="I512">
        <v>96</v>
      </c>
      <c r="J512" t="s">
        <v>14</v>
      </c>
      <c r="K512">
        <v>124.4238794</v>
      </c>
      <c r="L512" t="s">
        <v>14</v>
      </c>
      <c r="M512" t="s">
        <v>13</v>
      </c>
      <c r="N512">
        <v>-8.1021600000000006E-3</v>
      </c>
      <c r="O512">
        <v>1.00810216</v>
      </c>
      <c r="Q512">
        <v>0.77546320000000002</v>
      </c>
      <c r="R512">
        <v>0.77546320000000002</v>
      </c>
      <c r="S512">
        <v>0.36926819</v>
      </c>
      <c r="T512">
        <v>0.55390228600000002</v>
      </c>
    </row>
    <row r="513" spans="1:20" x14ac:dyDescent="0.25">
      <c r="A513" s="1">
        <v>41055</v>
      </c>
      <c r="B513">
        <v>26</v>
      </c>
      <c r="C513">
        <v>5</v>
      </c>
      <c r="D513">
        <v>2012</v>
      </c>
      <c r="E513">
        <v>19.332000000000001</v>
      </c>
      <c r="F513">
        <v>21.5</v>
      </c>
      <c r="G513">
        <v>29.5</v>
      </c>
      <c r="H513">
        <v>65</v>
      </c>
      <c r="I513">
        <v>95</v>
      </c>
      <c r="J513" t="s">
        <v>14</v>
      </c>
      <c r="K513">
        <v>57.630296110000003</v>
      </c>
      <c r="L513" t="s">
        <v>14</v>
      </c>
      <c r="M513" t="s">
        <v>13</v>
      </c>
      <c r="N513">
        <v>-1.7658393000000001E-2</v>
      </c>
      <c r="O513">
        <v>1.017658393</v>
      </c>
      <c r="Q513">
        <v>0.78281414800000004</v>
      </c>
      <c r="R513">
        <v>0.78281414800000004</v>
      </c>
      <c r="S513">
        <v>0.37276864199999998</v>
      </c>
      <c r="T513">
        <v>0.55915296299999995</v>
      </c>
    </row>
    <row r="514" spans="1:20" x14ac:dyDescent="0.25">
      <c r="A514" s="1">
        <v>41056</v>
      </c>
      <c r="B514">
        <v>27</v>
      </c>
      <c r="C514">
        <v>5</v>
      </c>
      <c r="D514">
        <v>2012</v>
      </c>
      <c r="E514">
        <v>22.283999999999999</v>
      </c>
      <c r="F514">
        <v>23</v>
      </c>
      <c r="G514">
        <v>31.5</v>
      </c>
      <c r="H514">
        <v>55</v>
      </c>
      <c r="I514">
        <v>96</v>
      </c>
      <c r="J514" t="s">
        <v>14</v>
      </c>
      <c r="K514">
        <v>79.164402780000003</v>
      </c>
      <c r="L514" t="s">
        <v>14</v>
      </c>
      <c r="M514" t="s">
        <v>13</v>
      </c>
      <c r="N514">
        <v>-1.2793548E-2</v>
      </c>
      <c r="O514">
        <v>1.0127935480000001</v>
      </c>
      <c r="Q514">
        <v>0.77907196000000001</v>
      </c>
      <c r="R514">
        <v>0.77907196000000001</v>
      </c>
      <c r="S514">
        <v>0.37098664799999997</v>
      </c>
      <c r="T514">
        <v>0.55647997100000002</v>
      </c>
    </row>
    <row r="515" spans="1:20" x14ac:dyDescent="0.25">
      <c r="A515" s="1">
        <v>41057</v>
      </c>
      <c r="B515">
        <v>28</v>
      </c>
      <c r="C515">
        <v>5</v>
      </c>
      <c r="D515">
        <v>2012</v>
      </c>
      <c r="E515">
        <v>12.456</v>
      </c>
      <c r="F515">
        <v>22</v>
      </c>
      <c r="G515">
        <v>30.5</v>
      </c>
      <c r="H515">
        <v>63</v>
      </c>
      <c r="I515">
        <v>98</v>
      </c>
      <c r="J515" t="s">
        <v>14</v>
      </c>
      <c r="K515">
        <v>56.272080780000003</v>
      </c>
      <c r="L515" t="s">
        <v>14</v>
      </c>
      <c r="M515" t="s">
        <v>13</v>
      </c>
      <c r="N515">
        <v>-1.8092317E-2</v>
      </c>
      <c r="O515">
        <v>1.018092317</v>
      </c>
      <c r="Q515">
        <v>0.78314793599999999</v>
      </c>
      <c r="R515">
        <v>0.78314793599999999</v>
      </c>
      <c r="S515">
        <v>0.372927589</v>
      </c>
      <c r="T515">
        <v>0.55939138300000002</v>
      </c>
    </row>
    <row r="516" spans="1:20" x14ac:dyDescent="0.25">
      <c r="A516" s="1">
        <v>41058</v>
      </c>
      <c r="B516">
        <v>29</v>
      </c>
      <c r="C516">
        <v>5</v>
      </c>
      <c r="D516">
        <v>2012</v>
      </c>
      <c r="E516">
        <v>15.372</v>
      </c>
      <c r="F516">
        <v>22.5</v>
      </c>
      <c r="G516">
        <v>30.5</v>
      </c>
      <c r="H516">
        <v>60</v>
      </c>
      <c r="I516">
        <v>97</v>
      </c>
      <c r="J516" t="s">
        <v>14</v>
      </c>
      <c r="K516">
        <v>60.380018759999999</v>
      </c>
      <c r="L516" t="s">
        <v>14</v>
      </c>
      <c r="M516" t="s">
        <v>13</v>
      </c>
      <c r="N516">
        <v>-1.6840681999999999E-2</v>
      </c>
      <c r="O516">
        <v>1.016840682</v>
      </c>
      <c r="Q516">
        <v>0.78218513999999995</v>
      </c>
      <c r="R516">
        <v>0.78218513999999995</v>
      </c>
      <c r="S516">
        <v>0.37246911399999999</v>
      </c>
      <c r="T516">
        <v>0.55870367099999996</v>
      </c>
    </row>
    <row r="517" spans="1:20" x14ac:dyDescent="0.25">
      <c r="A517" s="1">
        <v>41059</v>
      </c>
      <c r="B517">
        <v>30</v>
      </c>
      <c r="C517">
        <v>5</v>
      </c>
      <c r="D517">
        <v>2012</v>
      </c>
      <c r="E517">
        <v>12.816000000000001</v>
      </c>
      <c r="F517">
        <v>24</v>
      </c>
      <c r="G517">
        <v>31</v>
      </c>
      <c r="H517">
        <v>57</v>
      </c>
      <c r="I517">
        <v>95</v>
      </c>
      <c r="J517" t="s">
        <v>14</v>
      </c>
      <c r="K517">
        <v>61.708764530000003</v>
      </c>
      <c r="L517" t="s">
        <v>14</v>
      </c>
      <c r="M517" t="s">
        <v>13</v>
      </c>
      <c r="N517">
        <v>-1.6472086E-2</v>
      </c>
      <c r="O517">
        <v>1.0164720860000001</v>
      </c>
      <c r="Q517">
        <v>0.78190160500000006</v>
      </c>
      <c r="R517">
        <v>0.78190160500000006</v>
      </c>
      <c r="S517">
        <v>0.37233409699999997</v>
      </c>
      <c r="T517">
        <v>0.558501146</v>
      </c>
    </row>
    <row r="518" spans="1:20" x14ac:dyDescent="0.25">
      <c r="A518" s="1">
        <v>41060</v>
      </c>
      <c r="B518">
        <v>31</v>
      </c>
      <c r="C518">
        <v>5</v>
      </c>
      <c r="D518">
        <v>2012</v>
      </c>
      <c r="E518">
        <v>12.276</v>
      </c>
      <c r="F518">
        <v>23</v>
      </c>
      <c r="G518">
        <v>30.5</v>
      </c>
      <c r="H518">
        <v>61</v>
      </c>
      <c r="I518">
        <v>95</v>
      </c>
      <c r="J518" t="s">
        <v>14</v>
      </c>
      <c r="K518">
        <v>55.359085829999998</v>
      </c>
      <c r="L518" t="s">
        <v>14</v>
      </c>
      <c r="M518" t="s">
        <v>13</v>
      </c>
      <c r="N518">
        <v>-1.8396189E-2</v>
      </c>
      <c r="O518">
        <v>1.018396189</v>
      </c>
      <c r="Q518">
        <v>0.78338168399999997</v>
      </c>
      <c r="R518">
        <v>0.78338168399999997</v>
      </c>
      <c r="S518">
        <v>0.37303889699999998</v>
      </c>
      <c r="T518">
        <v>0.55955834599999998</v>
      </c>
    </row>
    <row r="519" spans="1:20" x14ac:dyDescent="0.25">
      <c r="A519" s="1">
        <v>41061</v>
      </c>
      <c r="B519">
        <v>1</v>
      </c>
      <c r="C519">
        <v>6</v>
      </c>
      <c r="D519">
        <v>2012</v>
      </c>
      <c r="E519">
        <v>20.808</v>
      </c>
      <c r="F519">
        <v>22.5</v>
      </c>
      <c r="G519">
        <v>32</v>
      </c>
      <c r="H519">
        <v>55</v>
      </c>
      <c r="I519">
        <v>96</v>
      </c>
      <c r="J519" t="s">
        <v>14</v>
      </c>
      <c r="K519">
        <v>74.076702859999997</v>
      </c>
      <c r="L519" t="s">
        <v>14</v>
      </c>
      <c r="M519" t="s">
        <v>13</v>
      </c>
      <c r="N519">
        <v>-1.3684251999999999E-2</v>
      </c>
      <c r="O519">
        <v>1.013684252</v>
      </c>
      <c r="Q519">
        <v>0.77975711700000006</v>
      </c>
      <c r="R519">
        <v>0.77975711700000006</v>
      </c>
      <c r="S519">
        <v>0.37131291300000002</v>
      </c>
      <c r="T519">
        <v>0.55696936900000005</v>
      </c>
    </row>
    <row r="520" spans="1:20" x14ac:dyDescent="0.25">
      <c r="A520" s="1">
        <v>41062</v>
      </c>
      <c r="B520">
        <v>2</v>
      </c>
      <c r="C520">
        <v>6</v>
      </c>
      <c r="D520">
        <v>2012</v>
      </c>
      <c r="E520">
        <v>13.597714290000001</v>
      </c>
      <c r="F520">
        <v>23</v>
      </c>
      <c r="G520">
        <v>26.5</v>
      </c>
      <c r="H520">
        <v>75</v>
      </c>
      <c r="I520">
        <v>98</v>
      </c>
      <c r="J520" t="s">
        <v>14</v>
      </c>
      <c r="K520">
        <v>59.722090559999998</v>
      </c>
      <c r="L520" t="s">
        <v>14</v>
      </c>
      <c r="M520" t="s">
        <v>13</v>
      </c>
      <c r="N520">
        <v>-1.7029366000000001E-2</v>
      </c>
      <c r="O520">
        <v>1.017029366</v>
      </c>
      <c r="Q520">
        <v>0.78233028199999999</v>
      </c>
      <c r="R520">
        <v>0.78233028199999999</v>
      </c>
      <c r="S520">
        <v>0.372538229</v>
      </c>
      <c r="T520">
        <v>0.55880734399999998</v>
      </c>
    </row>
    <row r="521" spans="1:20" x14ac:dyDescent="0.25">
      <c r="A521" s="1">
        <v>41063</v>
      </c>
      <c r="B521">
        <v>3</v>
      </c>
      <c r="C521">
        <v>6</v>
      </c>
      <c r="D521">
        <v>2012</v>
      </c>
      <c r="E521">
        <v>18.251999999999999</v>
      </c>
      <c r="F521">
        <v>22.5</v>
      </c>
      <c r="G521">
        <v>29.5</v>
      </c>
      <c r="H521">
        <v>60</v>
      </c>
      <c r="I521">
        <v>98</v>
      </c>
      <c r="J521" t="s">
        <v>14</v>
      </c>
      <c r="K521">
        <v>58.009829510000003</v>
      </c>
      <c r="L521" t="s">
        <v>14</v>
      </c>
      <c r="M521" t="s">
        <v>13</v>
      </c>
      <c r="N521">
        <v>-1.7540835000000001E-2</v>
      </c>
      <c r="O521">
        <v>1.0175408349999999</v>
      </c>
      <c r="Q521">
        <v>0.78272371900000004</v>
      </c>
      <c r="R521">
        <v>0.78272371900000004</v>
      </c>
      <c r="S521">
        <v>0.37272558099999997</v>
      </c>
      <c r="T521">
        <v>0.55908837099999997</v>
      </c>
    </row>
    <row r="522" spans="1:20" x14ac:dyDescent="0.25">
      <c r="A522" s="1">
        <v>41064</v>
      </c>
      <c r="B522">
        <v>4</v>
      </c>
      <c r="C522">
        <v>6</v>
      </c>
      <c r="D522">
        <v>2012</v>
      </c>
      <c r="E522">
        <v>22.571999999999999</v>
      </c>
      <c r="F522">
        <v>22.5</v>
      </c>
      <c r="G522">
        <v>33</v>
      </c>
      <c r="H522">
        <v>51</v>
      </c>
      <c r="I522">
        <v>100</v>
      </c>
      <c r="J522" t="s">
        <v>14</v>
      </c>
      <c r="K522">
        <v>86.355085630000005</v>
      </c>
      <c r="L522" t="s">
        <v>14</v>
      </c>
      <c r="M522" t="s">
        <v>13</v>
      </c>
      <c r="N522">
        <v>-1.1715764E-2</v>
      </c>
      <c r="O522">
        <v>1.0117157640000001</v>
      </c>
      <c r="Q522">
        <v>0.77824289499999999</v>
      </c>
      <c r="R522">
        <v>0.77824289499999999</v>
      </c>
      <c r="S522">
        <v>0.37059185500000003</v>
      </c>
      <c r="T522">
        <v>0.555887782</v>
      </c>
    </row>
    <row r="523" spans="1:20" x14ac:dyDescent="0.25">
      <c r="A523" s="1">
        <v>41065</v>
      </c>
      <c r="B523">
        <v>5</v>
      </c>
      <c r="C523">
        <v>6</v>
      </c>
      <c r="D523">
        <v>2012</v>
      </c>
      <c r="E523">
        <v>15.407999999999999</v>
      </c>
      <c r="F523">
        <v>20</v>
      </c>
      <c r="G523">
        <v>26.5</v>
      </c>
      <c r="H523">
        <v>65</v>
      </c>
      <c r="I523">
        <v>98</v>
      </c>
      <c r="J523" t="s">
        <v>14</v>
      </c>
      <c r="K523">
        <v>5.4820566499999996</v>
      </c>
      <c r="L523" t="s">
        <v>14</v>
      </c>
      <c r="M523" t="s">
        <v>13</v>
      </c>
      <c r="N523">
        <v>-0.22311186099999999</v>
      </c>
      <c r="O523">
        <v>1.223111861</v>
      </c>
      <c r="Q523">
        <v>0.94085527800000002</v>
      </c>
      <c r="R523">
        <v>0.52269737599999999</v>
      </c>
      <c r="S523">
        <v>0.52269737599999999</v>
      </c>
      <c r="T523">
        <v>0.78404606499999996</v>
      </c>
    </row>
    <row r="524" spans="1:20" x14ac:dyDescent="0.25">
      <c r="A524" s="1">
        <v>41066</v>
      </c>
      <c r="B524">
        <v>6</v>
      </c>
      <c r="C524">
        <v>6</v>
      </c>
      <c r="D524">
        <v>2012</v>
      </c>
      <c r="E524">
        <v>15.72171429</v>
      </c>
      <c r="F524">
        <v>20.5</v>
      </c>
      <c r="G524">
        <v>30</v>
      </c>
      <c r="H524">
        <v>64</v>
      </c>
      <c r="I524">
        <v>90</v>
      </c>
      <c r="J524" t="s">
        <v>14</v>
      </c>
      <c r="K524">
        <v>31.578918900000001</v>
      </c>
      <c r="L524" t="s">
        <v>14</v>
      </c>
      <c r="M524" t="s">
        <v>13</v>
      </c>
      <c r="N524">
        <v>-3.2702268E-2</v>
      </c>
      <c r="O524">
        <v>1.032702268</v>
      </c>
      <c r="Q524">
        <v>0.79438635999999996</v>
      </c>
      <c r="R524">
        <v>0.79438635999999996</v>
      </c>
      <c r="S524">
        <v>0.378279219</v>
      </c>
      <c r="T524">
        <v>0.56741882899999996</v>
      </c>
    </row>
    <row r="525" spans="1:20" x14ac:dyDescent="0.25">
      <c r="A525" s="1">
        <v>41067</v>
      </c>
      <c r="B525">
        <v>7</v>
      </c>
      <c r="C525">
        <v>6</v>
      </c>
      <c r="D525">
        <v>2012</v>
      </c>
      <c r="E525">
        <v>14.795999999999999</v>
      </c>
      <c r="F525">
        <v>22.5</v>
      </c>
      <c r="G525">
        <v>29.5</v>
      </c>
      <c r="H525">
        <v>63</v>
      </c>
      <c r="I525">
        <v>97</v>
      </c>
      <c r="J525" t="s">
        <v>14</v>
      </c>
      <c r="K525">
        <v>56.696277930000001</v>
      </c>
      <c r="L525" t="s">
        <v>14</v>
      </c>
      <c r="M525" t="s">
        <v>13</v>
      </c>
      <c r="N525">
        <v>-1.7954521000000001E-2</v>
      </c>
      <c r="O525">
        <v>1.0179545210000001</v>
      </c>
      <c r="Q525">
        <v>0.78304193899999996</v>
      </c>
      <c r="R525">
        <v>0.78304193899999996</v>
      </c>
      <c r="S525">
        <v>0.37287711400000001</v>
      </c>
      <c r="T525">
        <v>0.55931567100000001</v>
      </c>
    </row>
    <row r="526" spans="1:20" x14ac:dyDescent="0.25">
      <c r="A526" s="1">
        <v>41068</v>
      </c>
      <c r="B526">
        <v>8</v>
      </c>
      <c r="C526">
        <v>6</v>
      </c>
      <c r="D526">
        <v>2012</v>
      </c>
      <c r="E526">
        <v>20.844000000000001</v>
      </c>
      <c r="F526">
        <v>22</v>
      </c>
      <c r="G526">
        <v>31.5</v>
      </c>
      <c r="H526">
        <v>52</v>
      </c>
      <c r="I526">
        <v>95</v>
      </c>
      <c r="J526" t="s">
        <v>14</v>
      </c>
      <c r="K526">
        <v>40.806718590000003</v>
      </c>
      <c r="L526" t="s">
        <v>14</v>
      </c>
      <c r="M526" t="s">
        <v>13</v>
      </c>
      <c r="N526">
        <v>-2.5121386999999998E-2</v>
      </c>
      <c r="O526">
        <v>1.025121387</v>
      </c>
      <c r="Q526">
        <v>0.78855491300000002</v>
      </c>
      <c r="R526">
        <v>0.78855491300000002</v>
      </c>
      <c r="S526">
        <v>0.37550233999999999</v>
      </c>
      <c r="T526">
        <v>0.56325350900000004</v>
      </c>
    </row>
    <row r="527" spans="1:20" x14ac:dyDescent="0.25">
      <c r="A527" s="1">
        <v>41069</v>
      </c>
      <c r="B527">
        <v>9</v>
      </c>
      <c r="C527">
        <v>6</v>
      </c>
      <c r="D527">
        <v>2012</v>
      </c>
      <c r="E527">
        <v>17.82</v>
      </c>
      <c r="F527">
        <v>21.5</v>
      </c>
      <c r="G527">
        <v>31</v>
      </c>
      <c r="H527">
        <v>58</v>
      </c>
      <c r="I527">
        <v>99</v>
      </c>
      <c r="J527" t="s">
        <v>14</v>
      </c>
      <c r="K527">
        <v>57.091373650000001</v>
      </c>
      <c r="L527" t="s">
        <v>14</v>
      </c>
      <c r="M527" t="s">
        <v>13</v>
      </c>
      <c r="N527">
        <v>-1.7828053E-2</v>
      </c>
      <c r="O527">
        <v>1.0178280529999999</v>
      </c>
      <c r="Q527">
        <v>0.78294465599999996</v>
      </c>
      <c r="R527">
        <v>0.78294465599999996</v>
      </c>
      <c r="S527">
        <v>0.372830789</v>
      </c>
      <c r="T527">
        <v>0.55924618299999995</v>
      </c>
    </row>
    <row r="528" spans="1:20" x14ac:dyDescent="0.25">
      <c r="A528" s="1">
        <v>41070</v>
      </c>
      <c r="B528">
        <v>10</v>
      </c>
      <c r="C528">
        <v>6</v>
      </c>
      <c r="D528">
        <v>2012</v>
      </c>
      <c r="E528">
        <v>21.024000000000001</v>
      </c>
      <c r="F528">
        <v>21</v>
      </c>
      <c r="G528">
        <v>32</v>
      </c>
      <c r="H528">
        <v>50</v>
      </c>
      <c r="I528">
        <v>96</v>
      </c>
      <c r="J528" t="s">
        <v>14</v>
      </c>
      <c r="K528">
        <v>25.210481179999999</v>
      </c>
      <c r="L528" t="s">
        <v>14</v>
      </c>
      <c r="M528" t="s">
        <v>13</v>
      </c>
      <c r="N528">
        <v>-4.1304424999999999E-2</v>
      </c>
      <c r="O528">
        <v>1.0413044250000001</v>
      </c>
      <c r="Q528">
        <v>0.80100340400000003</v>
      </c>
      <c r="R528">
        <v>0.44500189099999998</v>
      </c>
      <c r="S528">
        <v>0.44500189099999998</v>
      </c>
      <c r="T528">
        <v>0.66750283700000002</v>
      </c>
    </row>
    <row r="529" spans="1:20" x14ac:dyDescent="0.25">
      <c r="A529" s="1">
        <v>41071</v>
      </c>
      <c r="B529">
        <v>11</v>
      </c>
      <c r="C529">
        <v>6</v>
      </c>
      <c r="D529">
        <v>2012</v>
      </c>
      <c r="E529">
        <v>20.16</v>
      </c>
      <c r="F529">
        <v>21</v>
      </c>
      <c r="G529">
        <v>32</v>
      </c>
      <c r="H529">
        <v>50</v>
      </c>
      <c r="I529">
        <v>96</v>
      </c>
      <c r="J529" t="s">
        <v>14</v>
      </c>
      <c r="K529">
        <v>24.744231339999999</v>
      </c>
      <c r="L529" t="s">
        <v>14</v>
      </c>
      <c r="M529" t="s">
        <v>13</v>
      </c>
      <c r="N529">
        <v>-4.2115492999999997E-2</v>
      </c>
      <c r="O529">
        <v>1.0421154930000001</v>
      </c>
      <c r="Q529">
        <v>0.80162730199999999</v>
      </c>
      <c r="R529">
        <v>0.44534850100000001</v>
      </c>
      <c r="S529">
        <v>0.44534850100000001</v>
      </c>
      <c r="T529">
        <v>0.66802275200000005</v>
      </c>
    </row>
    <row r="530" spans="1:20" x14ac:dyDescent="0.25">
      <c r="A530" s="1">
        <v>41072</v>
      </c>
      <c r="B530">
        <v>12</v>
      </c>
      <c r="C530">
        <v>6</v>
      </c>
      <c r="D530">
        <v>2012</v>
      </c>
      <c r="E530">
        <v>11.087999999999999</v>
      </c>
      <c r="F530">
        <v>24</v>
      </c>
      <c r="G530">
        <v>30</v>
      </c>
      <c r="H530">
        <v>65</v>
      </c>
      <c r="I530">
        <v>98</v>
      </c>
      <c r="J530" t="s">
        <v>14</v>
      </c>
      <c r="K530">
        <v>70.930790220000006</v>
      </c>
      <c r="L530" t="s">
        <v>14</v>
      </c>
      <c r="M530" t="s">
        <v>13</v>
      </c>
      <c r="N530">
        <v>-1.4299853E-2</v>
      </c>
      <c r="O530">
        <v>1.014299853</v>
      </c>
      <c r="Q530">
        <v>0.78023065599999997</v>
      </c>
      <c r="R530">
        <v>0.78023065599999997</v>
      </c>
      <c r="S530">
        <v>0.37153840799999999</v>
      </c>
      <c r="T530">
        <v>0.55730761200000001</v>
      </c>
    </row>
    <row r="531" spans="1:20" x14ac:dyDescent="0.25">
      <c r="A531" s="1">
        <v>41073</v>
      </c>
      <c r="B531">
        <v>13</v>
      </c>
      <c r="C531">
        <v>6</v>
      </c>
      <c r="D531">
        <v>2012</v>
      </c>
      <c r="E531">
        <v>14.94</v>
      </c>
      <c r="F531">
        <v>22</v>
      </c>
      <c r="G531">
        <v>30</v>
      </c>
      <c r="H531">
        <v>64</v>
      </c>
      <c r="I531">
        <v>96</v>
      </c>
      <c r="J531" t="s">
        <v>14</v>
      </c>
      <c r="K531">
        <v>58.049680459999998</v>
      </c>
      <c r="L531" t="s">
        <v>14</v>
      </c>
      <c r="M531" t="s">
        <v>13</v>
      </c>
      <c r="N531">
        <v>-1.7528582000000001E-2</v>
      </c>
      <c r="O531">
        <v>1.017528582</v>
      </c>
      <c r="Q531">
        <v>0.78271429400000003</v>
      </c>
      <c r="R531">
        <v>0.78271429400000003</v>
      </c>
      <c r="S531">
        <v>0.37272109199999998</v>
      </c>
      <c r="T531">
        <v>0.55908163799999999</v>
      </c>
    </row>
    <row r="532" spans="1:20" x14ac:dyDescent="0.25">
      <c r="A532" s="1">
        <v>41074</v>
      </c>
      <c r="B532">
        <v>14</v>
      </c>
      <c r="C532">
        <v>6</v>
      </c>
      <c r="D532">
        <v>2012</v>
      </c>
      <c r="E532">
        <v>13.715999999999999</v>
      </c>
      <c r="F532">
        <v>22</v>
      </c>
      <c r="G532">
        <v>27.5</v>
      </c>
      <c r="H532">
        <v>69</v>
      </c>
      <c r="I532">
        <v>97</v>
      </c>
      <c r="J532" t="s">
        <v>14</v>
      </c>
      <c r="K532">
        <v>43.30909913</v>
      </c>
      <c r="L532" t="s">
        <v>14</v>
      </c>
      <c r="M532" t="s">
        <v>13</v>
      </c>
      <c r="N532">
        <v>-2.3635578000000001E-2</v>
      </c>
      <c r="O532">
        <v>1.0236355779999999</v>
      </c>
      <c r="Q532">
        <v>0.78741198300000004</v>
      </c>
      <c r="R532">
        <v>0.78741198300000004</v>
      </c>
      <c r="S532">
        <v>0.374958087</v>
      </c>
      <c r="T532">
        <v>0.56243713100000003</v>
      </c>
    </row>
    <row r="533" spans="1:20" x14ac:dyDescent="0.25">
      <c r="A533" s="1">
        <v>41075</v>
      </c>
      <c r="B533">
        <v>15</v>
      </c>
      <c r="C533">
        <v>6</v>
      </c>
      <c r="D533">
        <v>2012</v>
      </c>
      <c r="E533">
        <v>15.731999999999999</v>
      </c>
      <c r="F533">
        <v>22</v>
      </c>
      <c r="G533">
        <v>29.5</v>
      </c>
      <c r="H533">
        <v>57</v>
      </c>
      <c r="I533">
        <v>95</v>
      </c>
      <c r="J533" t="s">
        <v>14</v>
      </c>
      <c r="K533">
        <v>29.804089319999999</v>
      </c>
      <c r="L533" t="s">
        <v>14</v>
      </c>
      <c r="M533" t="s">
        <v>13</v>
      </c>
      <c r="N533">
        <v>-3.4717293000000003E-2</v>
      </c>
      <c r="O533">
        <v>1.0347172929999999</v>
      </c>
      <c r="Q533">
        <v>0.79593637900000003</v>
      </c>
      <c r="R533">
        <v>0.79593637900000003</v>
      </c>
      <c r="S533">
        <v>0.37901732300000002</v>
      </c>
      <c r="T533">
        <v>0.56852598499999996</v>
      </c>
    </row>
    <row r="534" spans="1:20" x14ac:dyDescent="0.25">
      <c r="A534" s="1">
        <v>41076</v>
      </c>
      <c r="B534">
        <v>16</v>
      </c>
      <c r="C534">
        <v>6</v>
      </c>
      <c r="D534">
        <v>2012</v>
      </c>
      <c r="E534">
        <v>11.375999999999999</v>
      </c>
      <c r="F534">
        <v>22.5</v>
      </c>
      <c r="G534">
        <v>28</v>
      </c>
      <c r="H534">
        <v>70</v>
      </c>
      <c r="I534">
        <v>98</v>
      </c>
      <c r="J534" t="s">
        <v>14</v>
      </c>
      <c r="K534">
        <v>50.632203459999999</v>
      </c>
      <c r="L534" t="s">
        <v>14</v>
      </c>
      <c r="M534" t="s">
        <v>13</v>
      </c>
      <c r="N534">
        <v>-2.0148209E-2</v>
      </c>
      <c r="O534">
        <v>1.020148209</v>
      </c>
      <c r="Q534">
        <v>0.78472939200000003</v>
      </c>
      <c r="R534">
        <v>0.78472939200000003</v>
      </c>
      <c r="S534">
        <v>0.37368066300000002</v>
      </c>
      <c r="T534">
        <v>0.56052099399999999</v>
      </c>
    </row>
    <row r="535" spans="1:20" x14ac:dyDescent="0.25">
      <c r="A535" s="1">
        <v>41077</v>
      </c>
      <c r="B535">
        <v>17</v>
      </c>
      <c r="C535">
        <v>6</v>
      </c>
      <c r="D535">
        <v>2012</v>
      </c>
      <c r="E535">
        <v>10.08</v>
      </c>
      <c r="F535">
        <v>22</v>
      </c>
      <c r="G535">
        <v>27</v>
      </c>
      <c r="H535">
        <v>82</v>
      </c>
      <c r="I535">
        <v>100</v>
      </c>
      <c r="J535" t="s">
        <v>14</v>
      </c>
      <c r="K535">
        <v>58.298017459999997</v>
      </c>
      <c r="L535" t="s">
        <v>14</v>
      </c>
      <c r="M535" t="s">
        <v>13</v>
      </c>
      <c r="N535">
        <v>-1.7452611E-2</v>
      </c>
      <c r="O535">
        <v>1.017452611</v>
      </c>
      <c r="Q535">
        <v>0.78265585500000001</v>
      </c>
      <c r="R535">
        <v>0.78265585500000001</v>
      </c>
      <c r="S535">
        <v>0.37269326400000002</v>
      </c>
      <c r="T535">
        <v>0.55903989600000004</v>
      </c>
    </row>
    <row r="536" spans="1:20" x14ac:dyDescent="0.25">
      <c r="A536" s="1">
        <v>41078</v>
      </c>
      <c r="B536">
        <v>18</v>
      </c>
      <c r="C536">
        <v>6</v>
      </c>
      <c r="D536">
        <v>2012</v>
      </c>
      <c r="E536">
        <v>19.62</v>
      </c>
      <c r="F536">
        <v>21</v>
      </c>
      <c r="G536">
        <v>31</v>
      </c>
      <c r="H536">
        <v>57</v>
      </c>
      <c r="I536">
        <v>99</v>
      </c>
      <c r="J536" t="s">
        <v>14</v>
      </c>
      <c r="K536">
        <v>49.508533219999997</v>
      </c>
      <c r="L536" t="s">
        <v>14</v>
      </c>
      <c r="M536" t="s">
        <v>13</v>
      </c>
      <c r="N536">
        <v>-2.061493E-2</v>
      </c>
      <c r="O536">
        <v>1.02061493</v>
      </c>
      <c r="Q536">
        <v>0.78508840800000002</v>
      </c>
      <c r="R536">
        <v>0.78508840800000002</v>
      </c>
      <c r="S536">
        <v>0.37385162300000002</v>
      </c>
      <c r="T536">
        <v>0.56077743400000002</v>
      </c>
    </row>
    <row r="537" spans="1:20" x14ac:dyDescent="0.25">
      <c r="A537" s="1">
        <v>41079</v>
      </c>
      <c r="B537">
        <v>19</v>
      </c>
      <c r="C537">
        <v>6</v>
      </c>
      <c r="D537">
        <v>2012</v>
      </c>
      <c r="E537">
        <v>18.251999999999999</v>
      </c>
      <c r="F537">
        <v>22</v>
      </c>
      <c r="G537">
        <v>29.5</v>
      </c>
      <c r="H537">
        <v>62</v>
      </c>
      <c r="I537">
        <v>98</v>
      </c>
      <c r="J537" t="s">
        <v>14</v>
      </c>
      <c r="K537">
        <v>58.101307910000003</v>
      </c>
      <c r="L537" t="s">
        <v>14</v>
      </c>
      <c r="M537" t="s">
        <v>13</v>
      </c>
      <c r="N537">
        <v>-1.7512733999999999E-2</v>
      </c>
      <c r="O537">
        <v>1.0175127340000001</v>
      </c>
      <c r="Q537">
        <v>0.78270210299999998</v>
      </c>
      <c r="R537">
        <v>0.78270210299999998</v>
      </c>
      <c r="S537">
        <v>0.37271528700000001</v>
      </c>
      <c r="T537">
        <v>0.559072931</v>
      </c>
    </row>
    <row r="538" spans="1:20" x14ac:dyDescent="0.25">
      <c r="A538" s="1">
        <v>41080</v>
      </c>
      <c r="B538">
        <v>20</v>
      </c>
      <c r="C538">
        <v>6</v>
      </c>
      <c r="D538">
        <v>2012</v>
      </c>
      <c r="E538">
        <v>16.776</v>
      </c>
      <c r="F538">
        <v>21.5</v>
      </c>
      <c r="G538">
        <v>30</v>
      </c>
      <c r="H538">
        <v>66</v>
      </c>
      <c r="I538">
        <v>99</v>
      </c>
      <c r="J538" t="s">
        <v>14</v>
      </c>
      <c r="K538">
        <v>70.422345359999994</v>
      </c>
      <c r="L538" t="s">
        <v>14</v>
      </c>
      <c r="M538" t="s">
        <v>13</v>
      </c>
      <c r="N538">
        <v>-1.4404584E-2</v>
      </c>
      <c r="O538">
        <v>1.014404584</v>
      </c>
      <c r="Q538">
        <v>0.78031121800000003</v>
      </c>
      <c r="R538">
        <v>0.78031121800000003</v>
      </c>
      <c r="S538">
        <v>0.37157677099999997</v>
      </c>
      <c r="T538">
        <v>0.55736515600000003</v>
      </c>
    </row>
    <row r="539" spans="1:20" x14ac:dyDescent="0.25">
      <c r="A539" s="1">
        <v>41081</v>
      </c>
      <c r="B539">
        <v>21</v>
      </c>
      <c r="C539">
        <v>6</v>
      </c>
      <c r="D539">
        <v>2012</v>
      </c>
      <c r="E539">
        <v>16.847999999999999</v>
      </c>
      <c r="F539">
        <v>22.5</v>
      </c>
      <c r="G539">
        <v>29.5</v>
      </c>
      <c r="H539">
        <v>63</v>
      </c>
      <c r="I539">
        <v>96</v>
      </c>
      <c r="J539" t="s">
        <v>14</v>
      </c>
      <c r="K539">
        <v>60.377351539999999</v>
      </c>
      <c r="L539" t="s">
        <v>14</v>
      </c>
      <c r="M539" t="s">
        <v>13</v>
      </c>
      <c r="N539">
        <v>-1.6841438E-2</v>
      </c>
      <c r="O539">
        <v>1.0168414379999999</v>
      </c>
      <c r="Q539">
        <v>0.78218572200000003</v>
      </c>
      <c r="R539">
        <v>0.78218572200000003</v>
      </c>
      <c r="S539">
        <v>0.37246939099999998</v>
      </c>
      <c r="T539">
        <v>0.55870408699999996</v>
      </c>
    </row>
    <row r="540" spans="1:20" x14ac:dyDescent="0.25">
      <c r="A540" s="1">
        <v>41082</v>
      </c>
      <c r="B540">
        <v>22</v>
      </c>
      <c r="C540">
        <v>6</v>
      </c>
      <c r="D540">
        <v>2012</v>
      </c>
      <c r="E540">
        <v>14.93485714</v>
      </c>
      <c r="F540">
        <v>22.5</v>
      </c>
      <c r="G540">
        <v>29.5</v>
      </c>
      <c r="H540">
        <v>65</v>
      </c>
      <c r="I540">
        <v>98</v>
      </c>
      <c r="J540" t="s">
        <v>14</v>
      </c>
      <c r="K540">
        <v>65.213812309999994</v>
      </c>
      <c r="L540" t="s">
        <v>14</v>
      </c>
      <c r="M540" t="s">
        <v>13</v>
      </c>
      <c r="N540">
        <v>-1.5572974E-2</v>
      </c>
      <c r="O540">
        <v>1.0155729739999999</v>
      </c>
      <c r="Q540">
        <v>0.78120997999999997</v>
      </c>
      <c r="R540">
        <v>0.78120997999999997</v>
      </c>
      <c r="S540">
        <v>0.37200475199999999</v>
      </c>
      <c r="T540">
        <v>0.55800712900000005</v>
      </c>
    </row>
    <row r="541" spans="1:20" x14ac:dyDescent="0.25">
      <c r="A541" s="1">
        <v>41083</v>
      </c>
      <c r="B541">
        <v>23</v>
      </c>
      <c r="C541">
        <v>6</v>
      </c>
      <c r="D541">
        <v>2012</v>
      </c>
      <c r="E541">
        <v>18.756</v>
      </c>
      <c r="F541">
        <v>22</v>
      </c>
      <c r="G541">
        <v>30.5</v>
      </c>
      <c r="H541">
        <v>58</v>
      </c>
      <c r="I541">
        <v>95</v>
      </c>
      <c r="J541" t="s">
        <v>14</v>
      </c>
      <c r="K541">
        <v>50.001090019999999</v>
      </c>
      <c r="L541" t="s">
        <v>14</v>
      </c>
      <c r="M541" t="s">
        <v>13</v>
      </c>
      <c r="N541">
        <v>-2.0407709E-2</v>
      </c>
      <c r="O541">
        <v>1.0204077090000001</v>
      </c>
      <c r="Q541">
        <v>0.78492900700000001</v>
      </c>
      <c r="R541">
        <v>0.78492900700000001</v>
      </c>
      <c r="S541">
        <v>0.37377571799999998</v>
      </c>
      <c r="T541">
        <v>0.56066357600000005</v>
      </c>
    </row>
    <row r="542" spans="1:20" x14ac:dyDescent="0.25">
      <c r="A542" s="1">
        <v>41084</v>
      </c>
      <c r="B542">
        <v>24</v>
      </c>
      <c r="C542">
        <v>6</v>
      </c>
      <c r="D542">
        <v>2012</v>
      </c>
      <c r="E542">
        <v>19.763999999999999</v>
      </c>
      <c r="F542">
        <v>21.5</v>
      </c>
      <c r="G542">
        <v>30</v>
      </c>
      <c r="H542">
        <v>58</v>
      </c>
      <c r="I542">
        <v>95</v>
      </c>
      <c r="J542" t="s">
        <v>14</v>
      </c>
      <c r="K542">
        <v>37.386499209999997</v>
      </c>
      <c r="L542" t="s">
        <v>14</v>
      </c>
      <c r="M542" t="s">
        <v>13</v>
      </c>
      <c r="N542">
        <v>-2.7482721000000002E-2</v>
      </c>
      <c r="O542">
        <v>1.0274827209999999</v>
      </c>
      <c r="Q542">
        <v>0.79037132399999999</v>
      </c>
      <c r="R542">
        <v>0.79037132399999999</v>
      </c>
      <c r="S542">
        <v>0.37636729699999999</v>
      </c>
      <c r="T542">
        <v>0.564550946</v>
      </c>
    </row>
    <row r="543" spans="1:20" x14ac:dyDescent="0.25">
      <c r="A543" s="1">
        <v>41085</v>
      </c>
      <c r="B543">
        <v>25</v>
      </c>
      <c r="C543">
        <v>6</v>
      </c>
      <c r="D543">
        <v>2012</v>
      </c>
      <c r="E543">
        <v>14.076000000000001</v>
      </c>
      <c r="F543">
        <v>22</v>
      </c>
      <c r="G543">
        <v>28</v>
      </c>
      <c r="H543">
        <v>70</v>
      </c>
      <c r="I543">
        <v>90</v>
      </c>
      <c r="J543" t="s">
        <v>14</v>
      </c>
      <c r="K543">
        <v>39.222845749999998</v>
      </c>
      <c r="L543" t="s">
        <v>14</v>
      </c>
      <c r="M543" t="s">
        <v>13</v>
      </c>
      <c r="N543">
        <v>-2.6162364E-2</v>
      </c>
      <c r="O543">
        <v>1.0261623639999999</v>
      </c>
      <c r="Q543">
        <v>0.78935566499999998</v>
      </c>
      <c r="R543">
        <v>0.78935566499999998</v>
      </c>
      <c r="S543">
        <v>0.37588365000000001</v>
      </c>
      <c r="T543">
        <v>0.56382547500000002</v>
      </c>
    </row>
    <row r="544" spans="1:20" x14ac:dyDescent="0.25">
      <c r="A544" s="1">
        <v>41086</v>
      </c>
      <c r="B544">
        <v>26</v>
      </c>
      <c r="C544">
        <v>6</v>
      </c>
      <c r="D544">
        <v>2012</v>
      </c>
      <c r="E544">
        <v>19.908000000000001</v>
      </c>
      <c r="F544">
        <v>23</v>
      </c>
      <c r="G544">
        <v>30.5</v>
      </c>
      <c r="H544">
        <v>55</v>
      </c>
      <c r="I544">
        <v>96</v>
      </c>
      <c r="J544" t="s">
        <v>14</v>
      </c>
      <c r="K544">
        <v>57.843331980000002</v>
      </c>
      <c r="L544" t="s">
        <v>14</v>
      </c>
      <c r="M544" t="s">
        <v>13</v>
      </c>
      <c r="N544">
        <v>-1.7592212999999999E-2</v>
      </c>
      <c r="O544">
        <v>1.0175922129999999</v>
      </c>
      <c r="Q544">
        <v>0.78276324100000005</v>
      </c>
      <c r="R544">
        <v>0.78276324100000005</v>
      </c>
      <c r="S544">
        <v>0.37274439999999998</v>
      </c>
      <c r="T544">
        <v>0.55911660100000005</v>
      </c>
    </row>
    <row r="545" spans="1:20" x14ac:dyDescent="0.25">
      <c r="A545" s="1">
        <v>41087</v>
      </c>
      <c r="B545">
        <v>27</v>
      </c>
      <c r="C545">
        <v>6</v>
      </c>
      <c r="D545">
        <v>2012</v>
      </c>
      <c r="E545">
        <v>15.192</v>
      </c>
      <c r="F545">
        <v>23</v>
      </c>
      <c r="G545">
        <v>29</v>
      </c>
      <c r="H545">
        <v>67</v>
      </c>
      <c r="I545">
        <v>100</v>
      </c>
      <c r="J545" t="s">
        <v>14</v>
      </c>
      <c r="K545">
        <v>76.791531849999998</v>
      </c>
      <c r="L545" t="s">
        <v>14</v>
      </c>
      <c r="M545" t="s">
        <v>13</v>
      </c>
      <c r="N545">
        <v>-1.3194086000000001E-2</v>
      </c>
      <c r="O545">
        <v>1.0131940859999999</v>
      </c>
      <c r="Q545">
        <v>0.77938006599999998</v>
      </c>
      <c r="R545">
        <v>0.77938006599999998</v>
      </c>
      <c r="S545">
        <v>0.37113336499999999</v>
      </c>
      <c r="T545">
        <v>0.55670004699999998</v>
      </c>
    </row>
    <row r="546" spans="1:20" x14ac:dyDescent="0.25">
      <c r="A546" s="1">
        <v>41088</v>
      </c>
      <c r="B546">
        <v>28</v>
      </c>
      <c r="C546">
        <v>6</v>
      </c>
      <c r="D546">
        <v>2012</v>
      </c>
      <c r="E546">
        <v>14.076000000000001</v>
      </c>
      <c r="F546">
        <v>21</v>
      </c>
      <c r="G546">
        <v>27</v>
      </c>
      <c r="H546">
        <v>63</v>
      </c>
      <c r="I546">
        <v>96</v>
      </c>
      <c r="J546" t="s">
        <v>14</v>
      </c>
      <c r="K546">
        <v>12.304350189999999</v>
      </c>
      <c r="L546" t="s">
        <v>14</v>
      </c>
      <c r="M546" t="s">
        <v>13</v>
      </c>
      <c r="N546">
        <v>-8.8461520000000002E-2</v>
      </c>
      <c r="O546">
        <v>1.0884615200000001</v>
      </c>
      <c r="Q546">
        <v>0.83727809200000003</v>
      </c>
      <c r="R546">
        <v>0.46515449599999997</v>
      </c>
      <c r="S546">
        <v>0.46515449599999997</v>
      </c>
      <c r="T546">
        <v>0.69773174400000004</v>
      </c>
    </row>
    <row r="547" spans="1:20" x14ac:dyDescent="0.25">
      <c r="A547" s="1">
        <v>41089</v>
      </c>
      <c r="B547">
        <v>29</v>
      </c>
      <c r="C547">
        <v>6</v>
      </c>
      <c r="D547">
        <v>2012</v>
      </c>
      <c r="E547">
        <v>17.46</v>
      </c>
      <c r="F547">
        <v>21</v>
      </c>
      <c r="G547">
        <v>28.5</v>
      </c>
      <c r="H547">
        <v>60</v>
      </c>
      <c r="I547">
        <v>96</v>
      </c>
      <c r="J547" t="s">
        <v>14</v>
      </c>
      <c r="K547">
        <v>19.52682965</v>
      </c>
      <c r="L547" t="s">
        <v>14</v>
      </c>
      <c r="M547" t="s">
        <v>13</v>
      </c>
      <c r="N547">
        <v>-5.3975776000000003E-2</v>
      </c>
      <c r="O547">
        <v>1.0539757759999999</v>
      </c>
      <c r="Q547">
        <v>0.81075059699999996</v>
      </c>
      <c r="R547">
        <v>0.45041699800000001</v>
      </c>
      <c r="S547">
        <v>0.45041699800000001</v>
      </c>
      <c r="T547">
        <v>0.67562549699999996</v>
      </c>
    </row>
    <row r="548" spans="1:20" x14ac:dyDescent="0.25">
      <c r="A548" s="1">
        <v>41090</v>
      </c>
      <c r="B548">
        <v>30</v>
      </c>
      <c r="C548">
        <v>6</v>
      </c>
      <c r="D548">
        <v>2012</v>
      </c>
      <c r="E548">
        <v>19.512</v>
      </c>
      <c r="F548">
        <v>22</v>
      </c>
      <c r="G548">
        <v>29</v>
      </c>
      <c r="H548">
        <v>64</v>
      </c>
      <c r="I548">
        <v>95</v>
      </c>
      <c r="J548" t="s">
        <v>14</v>
      </c>
      <c r="K548">
        <v>54.122783589999997</v>
      </c>
      <c r="L548" t="s">
        <v>14</v>
      </c>
      <c r="M548" t="s">
        <v>13</v>
      </c>
      <c r="N548">
        <v>-1.8824315000000001E-2</v>
      </c>
      <c r="O548">
        <v>1.018824315</v>
      </c>
      <c r="Q548">
        <v>0.78371101200000004</v>
      </c>
      <c r="R548">
        <v>0.78371101200000004</v>
      </c>
      <c r="S548">
        <v>0.37319572000000001</v>
      </c>
      <c r="T548">
        <v>0.55979358000000001</v>
      </c>
    </row>
    <row r="549" spans="1:20" x14ac:dyDescent="0.25">
      <c r="A549" s="1">
        <v>41091</v>
      </c>
      <c r="B549">
        <v>1</v>
      </c>
      <c r="C549">
        <v>7</v>
      </c>
      <c r="D549">
        <v>2012</v>
      </c>
      <c r="E549">
        <v>11.304</v>
      </c>
      <c r="F549">
        <v>23</v>
      </c>
      <c r="G549">
        <v>27</v>
      </c>
      <c r="H549">
        <v>80</v>
      </c>
      <c r="I549">
        <v>98</v>
      </c>
      <c r="J549" t="s">
        <v>14</v>
      </c>
      <c r="K549">
        <v>66.184081160000005</v>
      </c>
      <c r="L549" t="s">
        <v>14</v>
      </c>
      <c r="M549" t="s">
        <v>13</v>
      </c>
      <c r="N549">
        <v>-1.5341169E-2</v>
      </c>
      <c r="O549">
        <v>1.015341169</v>
      </c>
      <c r="Q549">
        <v>0.78103166800000001</v>
      </c>
      <c r="R549">
        <v>0.78103166800000001</v>
      </c>
      <c r="S549">
        <v>0.371919842</v>
      </c>
      <c r="T549">
        <v>0.55787976299999997</v>
      </c>
    </row>
    <row r="550" spans="1:20" x14ac:dyDescent="0.25">
      <c r="A550" s="1">
        <v>41092</v>
      </c>
      <c r="B550">
        <v>2</v>
      </c>
      <c r="C550">
        <v>7</v>
      </c>
      <c r="D550">
        <v>2012</v>
      </c>
      <c r="E550">
        <v>13.032</v>
      </c>
      <c r="F550">
        <v>21</v>
      </c>
      <c r="G550">
        <v>27</v>
      </c>
      <c r="H550">
        <v>78</v>
      </c>
      <c r="I550">
        <v>100</v>
      </c>
      <c r="J550" t="s">
        <v>14</v>
      </c>
      <c r="K550">
        <v>52.22784016</v>
      </c>
      <c r="L550" t="s">
        <v>14</v>
      </c>
      <c r="M550" t="s">
        <v>13</v>
      </c>
      <c r="N550">
        <v>-1.9520636000000001E-2</v>
      </c>
      <c r="O550">
        <v>1.019520636</v>
      </c>
      <c r="Q550">
        <v>0.78424664300000002</v>
      </c>
      <c r="R550">
        <v>0.78424664300000002</v>
      </c>
      <c r="S550">
        <v>0.37345078199999998</v>
      </c>
      <c r="T550">
        <v>0.56017617399999997</v>
      </c>
    </row>
    <row r="551" spans="1:20" x14ac:dyDescent="0.25">
      <c r="A551" s="1">
        <v>41093</v>
      </c>
      <c r="B551">
        <v>3</v>
      </c>
      <c r="C551">
        <v>7</v>
      </c>
      <c r="D551">
        <v>2012</v>
      </c>
      <c r="E551">
        <v>17.568000000000001</v>
      </c>
      <c r="F551">
        <v>22</v>
      </c>
      <c r="G551">
        <v>28</v>
      </c>
      <c r="H551">
        <v>70</v>
      </c>
      <c r="I551">
        <v>100</v>
      </c>
      <c r="J551" t="s">
        <v>14</v>
      </c>
      <c r="K551">
        <v>68.278417230000002</v>
      </c>
      <c r="L551" t="s">
        <v>14</v>
      </c>
      <c r="M551" t="s">
        <v>13</v>
      </c>
      <c r="N551">
        <v>-1.4863608E-2</v>
      </c>
      <c r="O551">
        <v>1.014863608</v>
      </c>
      <c r="Q551">
        <v>0.78066431400000003</v>
      </c>
      <c r="R551">
        <v>0.78066431400000003</v>
      </c>
      <c r="S551">
        <v>0.37174491100000001</v>
      </c>
      <c r="T551">
        <v>0.55761736699999997</v>
      </c>
    </row>
    <row r="552" spans="1:20" x14ac:dyDescent="0.25">
      <c r="A552" s="1">
        <v>41094</v>
      </c>
      <c r="B552">
        <v>4</v>
      </c>
      <c r="C552">
        <v>7</v>
      </c>
      <c r="D552">
        <v>2012</v>
      </c>
      <c r="E552">
        <v>18.468</v>
      </c>
      <c r="F552">
        <v>22</v>
      </c>
      <c r="G552">
        <v>29</v>
      </c>
      <c r="H552">
        <v>65</v>
      </c>
      <c r="I552">
        <v>98</v>
      </c>
      <c r="J552" t="s">
        <v>14</v>
      </c>
      <c r="K552">
        <v>62.803071369999998</v>
      </c>
      <c r="L552" t="s">
        <v>14</v>
      </c>
      <c r="M552" t="s">
        <v>13</v>
      </c>
      <c r="N552">
        <v>-1.6180426000000001E-2</v>
      </c>
      <c r="O552">
        <v>1.016180426</v>
      </c>
      <c r="Q552">
        <v>0.78167725099999996</v>
      </c>
      <c r="R552">
        <v>0.78167725099999996</v>
      </c>
      <c r="S552">
        <v>0.372227262</v>
      </c>
      <c r="T552">
        <v>0.558340893</v>
      </c>
    </row>
    <row r="553" spans="1:20" x14ac:dyDescent="0.25">
      <c r="A553" s="1">
        <v>41095</v>
      </c>
      <c r="B553">
        <v>5</v>
      </c>
      <c r="C553">
        <v>7</v>
      </c>
      <c r="D553">
        <v>2012</v>
      </c>
      <c r="E553">
        <v>18.576000000000001</v>
      </c>
      <c r="F553">
        <v>22.5</v>
      </c>
      <c r="G553">
        <v>28.5</v>
      </c>
      <c r="H553">
        <v>64</v>
      </c>
      <c r="I553">
        <v>96</v>
      </c>
      <c r="J553" t="s">
        <v>14</v>
      </c>
      <c r="K553">
        <v>55.068806690000002</v>
      </c>
      <c r="L553" t="s">
        <v>14</v>
      </c>
      <c r="M553" t="s">
        <v>13</v>
      </c>
      <c r="N553">
        <v>-1.8494951999999999E-2</v>
      </c>
      <c r="O553">
        <v>1.018494952</v>
      </c>
      <c r="Q553">
        <v>0.78345765499999998</v>
      </c>
      <c r="R553">
        <v>0.78345765499999998</v>
      </c>
      <c r="S553">
        <v>0.37307507400000001</v>
      </c>
      <c r="T553">
        <v>0.55961261100000004</v>
      </c>
    </row>
    <row r="554" spans="1:20" x14ac:dyDescent="0.25">
      <c r="A554" s="1">
        <v>41096</v>
      </c>
      <c r="B554">
        <v>6</v>
      </c>
      <c r="C554">
        <v>7</v>
      </c>
      <c r="D554">
        <v>2012</v>
      </c>
      <c r="E554">
        <v>16.091999999999999</v>
      </c>
      <c r="F554">
        <v>22.1</v>
      </c>
      <c r="G554">
        <v>27.5</v>
      </c>
      <c r="H554">
        <v>75</v>
      </c>
      <c r="I554">
        <v>95</v>
      </c>
      <c r="J554" t="s">
        <v>14</v>
      </c>
      <c r="K554">
        <v>62.816443419999999</v>
      </c>
      <c r="L554" t="s">
        <v>14</v>
      </c>
      <c r="M554" t="s">
        <v>13</v>
      </c>
      <c r="N554">
        <v>-1.6176926000000001E-2</v>
      </c>
      <c r="O554">
        <v>1.016176926</v>
      </c>
      <c r="Q554">
        <v>0.78167455799999996</v>
      </c>
      <c r="R554">
        <v>0.78167455799999996</v>
      </c>
      <c r="S554">
        <v>0.37222598000000001</v>
      </c>
      <c r="T554">
        <v>0.55833896999999999</v>
      </c>
    </row>
    <row r="555" spans="1:20" x14ac:dyDescent="0.25">
      <c r="A555" s="1">
        <v>41097</v>
      </c>
      <c r="B555">
        <v>7</v>
      </c>
      <c r="C555">
        <v>7</v>
      </c>
      <c r="D555">
        <v>2012</v>
      </c>
      <c r="E555">
        <v>13.068</v>
      </c>
      <c r="F555">
        <v>22</v>
      </c>
      <c r="G555">
        <v>28.5</v>
      </c>
      <c r="H555">
        <v>70</v>
      </c>
      <c r="I555">
        <v>99</v>
      </c>
      <c r="J555" t="s">
        <v>14</v>
      </c>
      <c r="K555">
        <v>57.711764940000002</v>
      </c>
      <c r="L555" t="s">
        <v>14</v>
      </c>
      <c r="M555" t="s">
        <v>13</v>
      </c>
      <c r="N555">
        <v>-1.7633026E-2</v>
      </c>
      <c r="O555">
        <v>1.0176330259999999</v>
      </c>
      <c r="Q555">
        <v>0.78279463500000002</v>
      </c>
      <c r="R555">
        <v>0.78279463500000002</v>
      </c>
      <c r="S555">
        <v>0.37275934999999999</v>
      </c>
      <c r="T555">
        <v>0.55913902500000001</v>
      </c>
    </row>
    <row r="556" spans="1:20" x14ac:dyDescent="0.25">
      <c r="A556" s="1">
        <v>41098</v>
      </c>
      <c r="B556">
        <v>8</v>
      </c>
      <c r="C556">
        <v>7</v>
      </c>
      <c r="D556">
        <v>2012</v>
      </c>
      <c r="E556">
        <v>14.23028571</v>
      </c>
      <c r="F556">
        <v>22</v>
      </c>
      <c r="G556">
        <v>28</v>
      </c>
      <c r="H556">
        <v>70</v>
      </c>
      <c r="I556">
        <v>99</v>
      </c>
      <c r="J556" t="s">
        <v>14</v>
      </c>
      <c r="K556">
        <v>56.046475309999998</v>
      </c>
      <c r="L556" t="s">
        <v>14</v>
      </c>
      <c r="M556" t="s">
        <v>13</v>
      </c>
      <c r="N556">
        <v>-1.8166466999999999E-2</v>
      </c>
      <c r="O556">
        <v>1.0181664669999999</v>
      </c>
      <c r="Q556">
        <v>0.78320497499999997</v>
      </c>
      <c r="R556">
        <v>0.78320497499999997</v>
      </c>
      <c r="S556">
        <v>0.37295475</v>
      </c>
      <c r="T556">
        <v>0.55943212499999995</v>
      </c>
    </row>
    <row r="557" spans="1:20" x14ac:dyDescent="0.25">
      <c r="A557" s="1">
        <v>41099</v>
      </c>
      <c r="B557">
        <v>9</v>
      </c>
      <c r="C557">
        <v>7</v>
      </c>
      <c r="D557">
        <v>2012</v>
      </c>
      <c r="E557">
        <v>20.268000000000001</v>
      </c>
      <c r="F557">
        <v>22</v>
      </c>
      <c r="G557">
        <v>30.2</v>
      </c>
      <c r="H557">
        <v>60</v>
      </c>
      <c r="I557">
        <v>100</v>
      </c>
      <c r="J557" t="s">
        <v>14</v>
      </c>
      <c r="K557">
        <v>70.439143659999999</v>
      </c>
      <c r="L557" t="s">
        <v>14</v>
      </c>
      <c r="M557" t="s">
        <v>13</v>
      </c>
      <c r="N557">
        <v>-1.4401099000000001E-2</v>
      </c>
      <c r="O557">
        <v>1.0144010990000001</v>
      </c>
      <c r="Q557">
        <v>0.780308538</v>
      </c>
      <c r="R557">
        <v>0.780308538</v>
      </c>
      <c r="S557">
        <v>0.37157549400000001</v>
      </c>
      <c r="T557">
        <v>0.55736324100000001</v>
      </c>
    </row>
    <row r="558" spans="1:20" x14ac:dyDescent="0.25">
      <c r="A558" s="1">
        <v>41100</v>
      </c>
      <c r="B558">
        <v>10</v>
      </c>
      <c r="C558">
        <v>7</v>
      </c>
      <c r="D558">
        <v>2012</v>
      </c>
      <c r="E558">
        <v>18.899999999999999</v>
      </c>
      <c r="F558">
        <v>22</v>
      </c>
      <c r="G558">
        <v>30</v>
      </c>
      <c r="H558">
        <v>59</v>
      </c>
      <c r="I558">
        <v>96</v>
      </c>
      <c r="J558" t="s">
        <v>14</v>
      </c>
      <c r="K558">
        <v>49.927156699999998</v>
      </c>
      <c r="L558" t="s">
        <v>14</v>
      </c>
      <c r="M558" t="s">
        <v>13</v>
      </c>
      <c r="N558">
        <v>-2.0438547000000001E-2</v>
      </c>
      <c r="O558">
        <v>1.0204385469999999</v>
      </c>
      <c r="Q558">
        <v>0.78495272800000004</v>
      </c>
      <c r="R558">
        <v>0.78495272800000004</v>
      </c>
      <c r="S558">
        <v>0.37378701399999997</v>
      </c>
      <c r="T558">
        <v>0.56068052000000002</v>
      </c>
    </row>
    <row r="559" spans="1:20" x14ac:dyDescent="0.25">
      <c r="A559" s="1">
        <v>41101</v>
      </c>
      <c r="B559">
        <v>11</v>
      </c>
      <c r="C559">
        <v>7</v>
      </c>
      <c r="D559">
        <v>2012</v>
      </c>
      <c r="E559">
        <v>16.164000000000001</v>
      </c>
      <c r="F559">
        <v>22</v>
      </c>
      <c r="G559">
        <v>29.5</v>
      </c>
      <c r="H559">
        <v>65</v>
      </c>
      <c r="I559">
        <v>95</v>
      </c>
      <c r="J559" t="s">
        <v>14</v>
      </c>
      <c r="K559">
        <v>56.563454040000003</v>
      </c>
      <c r="L559" t="s">
        <v>14</v>
      </c>
      <c r="M559" t="s">
        <v>13</v>
      </c>
      <c r="N559">
        <v>-1.7997440999999999E-2</v>
      </c>
      <c r="O559">
        <v>1.0179974409999999</v>
      </c>
      <c r="Q559">
        <v>0.78307495500000002</v>
      </c>
      <c r="R559">
        <v>0.78307495500000002</v>
      </c>
      <c r="S559">
        <v>0.37289283600000001</v>
      </c>
      <c r="T559">
        <v>0.55933925299999998</v>
      </c>
    </row>
    <row r="560" spans="1:20" x14ac:dyDescent="0.25">
      <c r="A560" s="1">
        <v>41102</v>
      </c>
      <c r="B560">
        <v>12</v>
      </c>
      <c r="C560">
        <v>7</v>
      </c>
      <c r="D560">
        <v>2012</v>
      </c>
      <c r="E560">
        <v>15.948</v>
      </c>
      <c r="F560">
        <v>22</v>
      </c>
      <c r="G560">
        <v>28</v>
      </c>
      <c r="H560">
        <v>67</v>
      </c>
      <c r="I560">
        <v>95</v>
      </c>
      <c r="J560" t="s">
        <v>14</v>
      </c>
      <c r="K560">
        <v>44.099055640000003</v>
      </c>
      <c r="L560" t="s">
        <v>14</v>
      </c>
      <c r="M560" t="s">
        <v>13</v>
      </c>
      <c r="N560">
        <v>-2.3202364999999999E-2</v>
      </c>
      <c r="O560">
        <v>1.0232023649999999</v>
      </c>
      <c r="Q560">
        <v>0.78707874200000005</v>
      </c>
      <c r="R560">
        <v>0.78707874200000005</v>
      </c>
      <c r="S560">
        <v>0.37479940099999998</v>
      </c>
      <c r="T560">
        <v>0.56219910200000001</v>
      </c>
    </row>
    <row r="561" spans="1:20" x14ac:dyDescent="0.25">
      <c r="A561" s="1">
        <v>41103</v>
      </c>
      <c r="B561">
        <v>13</v>
      </c>
      <c r="C561">
        <v>7</v>
      </c>
      <c r="D561">
        <v>2012</v>
      </c>
      <c r="E561">
        <v>15.263999999999999</v>
      </c>
      <c r="F561">
        <v>22.5</v>
      </c>
      <c r="G561">
        <v>29</v>
      </c>
      <c r="H561">
        <v>67</v>
      </c>
      <c r="I561">
        <v>95</v>
      </c>
      <c r="J561" t="s">
        <v>14</v>
      </c>
      <c r="K561">
        <v>60.307963239999999</v>
      </c>
      <c r="L561" t="s">
        <v>14</v>
      </c>
      <c r="M561" t="s">
        <v>13</v>
      </c>
      <c r="N561">
        <v>-1.6861141999999999E-2</v>
      </c>
      <c r="O561">
        <v>1.016861142</v>
      </c>
      <c r="Q561">
        <v>0.78220087800000004</v>
      </c>
      <c r="R561">
        <v>0.78220087800000004</v>
      </c>
      <c r="S561">
        <v>0.37247660900000001</v>
      </c>
      <c r="T561">
        <v>0.55871491299999998</v>
      </c>
    </row>
    <row r="562" spans="1:20" x14ac:dyDescent="0.25">
      <c r="A562" s="1">
        <v>41104</v>
      </c>
      <c r="B562">
        <v>14</v>
      </c>
      <c r="C562">
        <v>7</v>
      </c>
      <c r="D562">
        <v>2012</v>
      </c>
      <c r="E562">
        <v>17.352</v>
      </c>
      <c r="F562">
        <v>23</v>
      </c>
      <c r="G562">
        <v>29.5</v>
      </c>
      <c r="H562">
        <v>65</v>
      </c>
      <c r="I562">
        <v>100</v>
      </c>
      <c r="J562" t="s">
        <v>14</v>
      </c>
      <c r="K562">
        <v>85.651688800000002</v>
      </c>
      <c r="L562" t="s">
        <v>14</v>
      </c>
      <c r="M562" t="s">
        <v>13</v>
      </c>
      <c r="N562">
        <v>-1.1813113E-2</v>
      </c>
      <c r="O562">
        <v>1.0118131130000001</v>
      </c>
      <c r="Q562">
        <v>0.77831777899999999</v>
      </c>
      <c r="R562">
        <v>0.77831777899999999</v>
      </c>
      <c r="S562">
        <v>0.37062751399999999</v>
      </c>
      <c r="T562">
        <v>0.55594127100000001</v>
      </c>
    </row>
    <row r="563" spans="1:20" x14ac:dyDescent="0.25">
      <c r="A563" s="1">
        <v>41105</v>
      </c>
      <c r="B563">
        <v>15</v>
      </c>
      <c r="C563">
        <v>7</v>
      </c>
      <c r="D563">
        <v>2012</v>
      </c>
      <c r="E563">
        <v>10.548</v>
      </c>
      <c r="F563">
        <v>21</v>
      </c>
      <c r="G563">
        <v>26</v>
      </c>
      <c r="H563">
        <v>81</v>
      </c>
      <c r="I563">
        <v>100</v>
      </c>
      <c r="J563" t="s">
        <v>14</v>
      </c>
      <c r="K563">
        <v>41.649889229999999</v>
      </c>
      <c r="L563" t="s">
        <v>14</v>
      </c>
      <c r="M563" t="s">
        <v>13</v>
      </c>
      <c r="N563">
        <v>-2.4600312999999999E-2</v>
      </c>
      <c r="O563">
        <v>1.0246003130000001</v>
      </c>
      <c r="Q563">
        <v>0.788154087</v>
      </c>
      <c r="R563">
        <v>0.788154087</v>
      </c>
      <c r="S563">
        <v>0.37531146999999998</v>
      </c>
      <c r="T563">
        <v>0.56296720499999997</v>
      </c>
    </row>
    <row r="564" spans="1:20" x14ac:dyDescent="0.25">
      <c r="A564" s="1">
        <v>41106</v>
      </c>
      <c r="B564">
        <v>16</v>
      </c>
      <c r="C564">
        <v>7</v>
      </c>
      <c r="D564">
        <v>2012</v>
      </c>
      <c r="E564">
        <v>20.952000000000002</v>
      </c>
      <c r="F564">
        <v>21.5</v>
      </c>
      <c r="G564">
        <v>29.5</v>
      </c>
      <c r="H564">
        <v>60</v>
      </c>
      <c r="I564">
        <v>98</v>
      </c>
      <c r="J564" t="s">
        <v>14</v>
      </c>
      <c r="K564">
        <v>47.993338700000002</v>
      </c>
      <c r="L564" t="s">
        <v>14</v>
      </c>
      <c r="M564" t="s">
        <v>13</v>
      </c>
      <c r="N564">
        <v>-2.1279612E-2</v>
      </c>
      <c r="O564">
        <v>1.0212796120000001</v>
      </c>
      <c r="Q564">
        <v>0.78559970199999996</v>
      </c>
      <c r="R564">
        <v>0.78559970199999996</v>
      </c>
      <c r="S564">
        <v>0.37409509600000002</v>
      </c>
      <c r="T564">
        <v>0.56114264400000002</v>
      </c>
    </row>
    <row r="565" spans="1:20" x14ac:dyDescent="0.25">
      <c r="A565" s="1">
        <v>41107</v>
      </c>
      <c r="B565">
        <v>17</v>
      </c>
      <c r="C565">
        <v>7</v>
      </c>
      <c r="D565">
        <v>2012</v>
      </c>
      <c r="E565">
        <v>17.748000000000001</v>
      </c>
      <c r="F565">
        <v>22</v>
      </c>
      <c r="G565">
        <v>28</v>
      </c>
      <c r="H565">
        <v>69</v>
      </c>
      <c r="I565">
        <v>99</v>
      </c>
      <c r="J565" t="s">
        <v>14</v>
      </c>
      <c r="K565">
        <v>63.269154819999997</v>
      </c>
      <c r="L565" t="s">
        <v>14</v>
      </c>
      <c r="M565" t="s">
        <v>13</v>
      </c>
      <c r="N565">
        <v>-1.6059315000000001E-2</v>
      </c>
      <c r="O565">
        <v>1.0160593149999999</v>
      </c>
      <c r="Q565">
        <v>0.78158408800000001</v>
      </c>
      <c r="R565">
        <v>0.78158408800000001</v>
      </c>
      <c r="S565">
        <v>0.37218289900000001</v>
      </c>
      <c r="T565">
        <v>0.55827434899999995</v>
      </c>
    </row>
    <row r="566" spans="1:20" x14ac:dyDescent="0.25">
      <c r="A566" s="1">
        <v>41108</v>
      </c>
      <c r="B566">
        <v>18</v>
      </c>
      <c r="C566">
        <v>7</v>
      </c>
      <c r="D566">
        <v>2012</v>
      </c>
      <c r="E566">
        <v>12.708</v>
      </c>
      <c r="F566">
        <v>20.5</v>
      </c>
      <c r="G566">
        <v>27</v>
      </c>
      <c r="H566">
        <v>80</v>
      </c>
      <c r="I566">
        <v>98</v>
      </c>
      <c r="J566" t="s">
        <v>14</v>
      </c>
      <c r="K566">
        <v>47.944212020000002</v>
      </c>
      <c r="L566" t="s">
        <v>14</v>
      </c>
      <c r="M566" t="s">
        <v>13</v>
      </c>
      <c r="N566">
        <v>-2.1301881000000002E-2</v>
      </c>
      <c r="O566">
        <v>1.0213018810000001</v>
      </c>
      <c r="Q566">
        <v>0.78561683199999999</v>
      </c>
      <c r="R566">
        <v>0.78561683199999999</v>
      </c>
      <c r="S566">
        <v>0.37410325300000002</v>
      </c>
      <c r="T566">
        <v>0.56115488000000002</v>
      </c>
    </row>
    <row r="567" spans="1:20" x14ac:dyDescent="0.25">
      <c r="A567" s="1">
        <v>41109</v>
      </c>
      <c r="B567">
        <v>19</v>
      </c>
      <c r="C567">
        <v>7</v>
      </c>
      <c r="D567">
        <v>2012</v>
      </c>
      <c r="E567">
        <v>17.315999999999999</v>
      </c>
      <c r="F567">
        <v>21.2</v>
      </c>
      <c r="G567">
        <v>28</v>
      </c>
      <c r="H567">
        <v>70</v>
      </c>
      <c r="I567">
        <v>96</v>
      </c>
      <c r="J567" t="s">
        <v>14</v>
      </c>
      <c r="K567">
        <v>48.137192419999998</v>
      </c>
      <c r="L567" t="s">
        <v>14</v>
      </c>
      <c r="M567" t="s">
        <v>13</v>
      </c>
      <c r="N567">
        <v>-2.1214670000000001E-2</v>
      </c>
      <c r="O567">
        <v>1.02121467</v>
      </c>
      <c r="Q567">
        <v>0.78554974600000005</v>
      </c>
      <c r="R567">
        <v>0.78554974600000005</v>
      </c>
      <c r="S567">
        <v>0.37407130799999999</v>
      </c>
      <c r="T567">
        <v>0.56110696199999999</v>
      </c>
    </row>
    <row r="568" spans="1:20" x14ac:dyDescent="0.25">
      <c r="A568" s="1">
        <v>41110</v>
      </c>
      <c r="B568">
        <v>20</v>
      </c>
      <c r="C568">
        <v>7</v>
      </c>
      <c r="D568">
        <v>2012</v>
      </c>
      <c r="E568">
        <v>17.928000000000001</v>
      </c>
      <c r="F568">
        <v>21</v>
      </c>
      <c r="G568">
        <v>29.5</v>
      </c>
      <c r="H568">
        <v>60</v>
      </c>
      <c r="I568">
        <v>94</v>
      </c>
      <c r="J568" t="s">
        <v>14</v>
      </c>
      <c r="K568">
        <v>27.54019989</v>
      </c>
      <c r="L568" t="s">
        <v>14</v>
      </c>
      <c r="M568" t="s">
        <v>13</v>
      </c>
      <c r="N568">
        <v>-3.7678691E-2</v>
      </c>
      <c r="O568">
        <v>1.037678691</v>
      </c>
      <c r="Q568">
        <v>0.79821437799999995</v>
      </c>
      <c r="R568">
        <v>0.79821437799999995</v>
      </c>
      <c r="S568">
        <v>0.38010208499999998</v>
      </c>
      <c r="T568">
        <v>0.57015312699999998</v>
      </c>
    </row>
    <row r="569" spans="1:20" x14ac:dyDescent="0.25">
      <c r="A569" s="1">
        <v>41111</v>
      </c>
      <c r="B569">
        <v>21</v>
      </c>
      <c r="C569">
        <v>7</v>
      </c>
      <c r="D569">
        <v>2012</v>
      </c>
      <c r="E569">
        <v>14.976000000000001</v>
      </c>
      <c r="F569">
        <v>21.5</v>
      </c>
      <c r="G569">
        <v>28.5</v>
      </c>
      <c r="H569">
        <v>65</v>
      </c>
      <c r="I569">
        <v>93</v>
      </c>
      <c r="J569" t="s">
        <v>14</v>
      </c>
      <c r="K569">
        <v>32.732529649999996</v>
      </c>
      <c r="L569" t="s">
        <v>14</v>
      </c>
      <c r="M569" t="s">
        <v>13</v>
      </c>
      <c r="N569">
        <v>-3.1513403000000002E-2</v>
      </c>
      <c r="O569">
        <v>1.0315134029999999</v>
      </c>
      <c r="Q569">
        <v>0.79347184800000004</v>
      </c>
      <c r="R569">
        <v>0.79347184800000004</v>
      </c>
      <c r="S569">
        <v>0.37784373700000001</v>
      </c>
      <c r="T569">
        <v>0.56676560600000003</v>
      </c>
    </row>
    <row r="570" spans="1:20" x14ac:dyDescent="0.25">
      <c r="A570" s="1">
        <v>41112</v>
      </c>
      <c r="B570">
        <v>22</v>
      </c>
      <c r="C570">
        <v>7</v>
      </c>
      <c r="D570">
        <v>2012</v>
      </c>
      <c r="E570">
        <v>12.06</v>
      </c>
      <c r="F570">
        <v>22</v>
      </c>
      <c r="G570">
        <v>28.5</v>
      </c>
      <c r="H570">
        <v>76</v>
      </c>
      <c r="I570">
        <v>96</v>
      </c>
      <c r="J570" t="s">
        <v>14</v>
      </c>
      <c r="K570">
        <v>63.424931000000001</v>
      </c>
      <c r="L570" t="s">
        <v>14</v>
      </c>
      <c r="M570" t="s">
        <v>13</v>
      </c>
      <c r="N570">
        <v>-1.6019241E-2</v>
      </c>
      <c r="O570">
        <v>1.016019241</v>
      </c>
      <c r="Q570">
        <v>0.78155326199999997</v>
      </c>
      <c r="R570">
        <v>0.78155326199999997</v>
      </c>
      <c r="S570">
        <v>0.37216821999999999</v>
      </c>
      <c r="T570">
        <v>0.55825232999999996</v>
      </c>
    </row>
    <row r="571" spans="1:20" x14ac:dyDescent="0.25">
      <c r="A571" s="1">
        <v>41113</v>
      </c>
      <c r="B571">
        <v>23</v>
      </c>
      <c r="C571">
        <v>7</v>
      </c>
      <c r="D571">
        <v>2012</v>
      </c>
      <c r="E571">
        <v>13.824</v>
      </c>
      <c r="F571">
        <v>22.2</v>
      </c>
      <c r="G571">
        <v>27</v>
      </c>
      <c r="H571">
        <v>70</v>
      </c>
      <c r="I571">
        <v>94</v>
      </c>
      <c r="J571" t="s">
        <v>14</v>
      </c>
      <c r="K571">
        <v>37.684580519999997</v>
      </c>
      <c r="L571" t="s">
        <v>14</v>
      </c>
      <c r="M571" t="s">
        <v>13</v>
      </c>
      <c r="N571">
        <v>-2.7259408999999998E-2</v>
      </c>
      <c r="O571">
        <v>1.027259409</v>
      </c>
      <c r="Q571">
        <v>0.790199545</v>
      </c>
      <c r="R571">
        <v>0.790199545</v>
      </c>
      <c r="S571">
        <v>0.376285498</v>
      </c>
      <c r="T571">
        <v>0.56442824700000005</v>
      </c>
    </row>
    <row r="572" spans="1:20" x14ac:dyDescent="0.25">
      <c r="A572" s="1">
        <v>41114</v>
      </c>
      <c r="B572">
        <v>24</v>
      </c>
      <c r="C572">
        <v>7</v>
      </c>
      <c r="D572">
        <v>2012</v>
      </c>
      <c r="E572">
        <v>11.581714290000001</v>
      </c>
      <c r="F572">
        <v>22.2</v>
      </c>
      <c r="G572">
        <v>29</v>
      </c>
      <c r="H572">
        <v>65</v>
      </c>
      <c r="I572">
        <v>90</v>
      </c>
      <c r="J572" t="s">
        <v>14</v>
      </c>
      <c r="K572">
        <v>34.120369070000002</v>
      </c>
      <c r="L572" t="s">
        <v>14</v>
      </c>
      <c r="M572" t="s">
        <v>13</v>
      </c>
      <c r="N572">
        <v>-3.0192900000000002E-2</v>
      </c>
      <c r="O572">
        <v>1.0301929000000001</v>
      </c>
      <c r="Q572">
        <v>0.79245607699999998</v>
      </c>
      <c r="R572">
        <v>0.79245607699999998</v>
      </c>
      <c r="S572">
        <v>0.37736003699999998</v>
      </c>
      <c r="T572">
        <v>0.56604005499999999</v>
      </c>
    </row>
    <row r="573" spans="1:20" x14ac:dyDescent="0.25">
      <c r="A573" s="1">
        <v>41115</v>
      </c>
      <c r="B573">
        <v>25</v>
      </c>
      <c r="C573">
        <v>7</v>
      </c>
      <c r="D573">
        <v>2012</v>
      </c>
      <c r="E573">
        <v>14.076000000000001</v>
      </c>
      <c r="F573">
        <v>23</v>
      </c>
      <c r="G573">
        <v>29</v>
      </c>
      <c r="H573">
        <v>65</v>
      </c>
      <c r="I573">
        <v>90</v>
      </c>
      <c r="J573" t="s">
        <v>14</v>
      </c>
      <c r="K573">
        <v>46.997672700000003</v>
      </c>
      <c r="L573" t="s">
        <v>14</v>
      </c>
      <c r="M573" t="s">
        <v>13</v>
      </c>
      <c r="N573">
        <v>-2.1740229999999999E-2</v>
      </c>
      <c r="O573">
        <v>1.02174023</v>
      </c>
      <c r="Q573">
        <v>0.78595402299999995</v>
      </c>
      <c r="R573">
        <v>0.78595402299999995</v>
      </c>
      <c r="S573">
        <v>0.374263821</v>
      </c>
      <c r="T573">
        <v>0.56139573099999995</v>
      </c>
    </row>
    <row r="574" spans="1:20" x14ac:dyDescent="0.25">
      <c r="A574" s="1">
        <v>41116</v>
      </c>
      <c r="B574">
        <v>26</v>
      </c>
      <c r="C574">
        <v>7</v>
      </c>
      <c r="D574">
        <v>2012</v>
      </c>
      <c r="E574">
        <v>12.348000000000001</v>
      </c>
      <c r="F574">
        <v>22.5</v>
      </c>
      <c r="G574">
        <v>26</v>
      </c>
      <c r="H574">
        <v>65</v>
      </c>
      <c r="I574">
        <v>95</v>
      </c>
      <c r="J574" t="s">
        <v>14</v>
      </c>
      <c r="K574">
        <v>20.828279890000001</v>
      </c>
      <c r="L574" t="s">
        <v>14</v>
      </c>
      <c r="M574" t="s">
        <v>13</v>
      </c>
      <c r="N574">
        <v>-5.0433018000000003E-2</v>
      </c>
      <c r="O574">
        <v>1.0504330180000001</v>
      </c>
      <c r="Q574">
        <v>0.80802539799999995</v>
      </c>
      <c r="R574">
        <v>0.44890299900000002</v>
      </c>
      <c r="S574">
        <v>0.44890299900000002</v>
      </c>
      <c r="T574">
        <v>0.673354499</v>
      </c>
    </row>
    <row r="575" spans="1:20" x14ac:dyDescent="0.25">
      <c r="A575" s="1">
        <v>41117</v>
      </c>
      <c r="B575">
        <v>27</v>
      </c>
      <c r="C575">
        <v>7</v>
      </c>
      <c r="D575">
        <v>2012</v>
      </c>
      <c r="E575">
        <v>12.6</v>
      </c>
      <c r="F575">
        <v>22</v>
      </c>
      <c r="G575">
        <v>26</v>
      </c>
      <c r="H575">
        <v>78</v>
      </c>
      <c r="I575">
        <v>94</v>
      </c>
      <c r="J575" t="s">
        <v>14</v>
      </c>
      <c r="K575">
        <v>41.167582520000003</v>
      </c>
      <c r="L575" t="s">
        <v>14</v>
      </c>
      <c r="M575" t="s">
        <v>13</v>
      </c>
      <c r="N575">
        <v>-2.4895698000000001E-2</v>
      </c>
      <c r="O575">
        <v>1.0248956979999999</v>
      </c>
      <c r="Q575">
        <v>0.788381306</v>
      </c>
      <c r="R575">
        <v>0.788381306</v>
      </c>
      <c r="S575">
        <v>0.37541966999999998</v>
      </c>
      <c r="T575">
        <v>0.56312950399999995</v>
      </c>
    </row>
    <row r="576" spans="1:20" x14ac:dyDescent="0.25">
      <c r="A576" s="1">
        <v>41118</v>
      </c>
      <c r="B576">
        <v>28</v>
      </c>
      <c r="C576">
        <v>7</v>
      </c>
      <c r="D576">
        <v>2012</v>
      </c>
      <c r="E576">
        <v>16.524000000000001</v>
      </c>
      <c r="F576">
        <v>21</v>
      </c>
      <c r="G576">
        <v>28.5</v>
      </c>
      <c r="H576">
        <v>60</v>
      </c>
      <c r="I576">
        <v>90</v>
      </c>
      <c r="J576" t="s">
        <v>14</v>
      </c>
      <c r="K576">
        <v>7.1957230040000004</v>
      </c>
      <c r="L576" t="s">
        <v>14</v>
      </c>
      <c r="M576" t="s">
        <v>13</v>
      </c>
      <c r="N576">
        <v>-0.161401664</v>
      </c>
      <c r="O576">
        <v>1.161401664</v>
      </c>
      <c r="Q576">
        <v>0.89338589499999999</v>
      </c>
      <c r="R576">
        <v>0.496325497</v>
      </c>
      <c r="S576">
        <v>0.496325497</v>
      </c>
      <c r="T576">
        <v>0.74448824599999996</v>
      </c>
    </row>
    <row r="577" spans="1:20" x14ac:dyDescent="0.25">
      <c r="A577" s="1">
        <v>41119</v>
      </c>
      <c r="B577">
        <v>29</v>
      </c>
      <c r="C577">
        <v>7</v>
      </c>
      <c r="D577">
        <v>2012</v>
      </c>
      <c r="E577">
        <v>16.271999999999998</v>
      </c>
      <c r="F577">
        <v>22</v>
      </c>
      <c r="G577">
        <v>28.5</v>
      </c>
      <c r="H577">
        <v>60</v>
      </c>
      <c r="I577">
        <v>95</v>
      </c>
      <c r="J577" t="s">
        <v>14</v>
      </c>
      <c r="K577">
        <v>29.0453443</v>
      </c>
      <c r="L577" t="s">
        <v>14</v>
      </c>
      <c r="M577" t="s">
        <v>13</v>
      </c>
      <c r="N577">
        <v>-3.5656541999999999E-2</v>
      </c>
      <c r="O577">
        <v>1.0356565419999999</v>
      </c>
      <c r="Q577">
        <v>0.79665887800000001</v>
      </c>
      <c r="R577">
        <v>0.79665887800000001</v>
      </c>
      <c r="S577">
        <v>0.379361371</v>
      </c>
      <c r="T577">
        <v>0.56904205600000002</v>
      </c>
    </row>
    <row r="578" spans="1:20" x14ac:dyDescent="0.25">
      <c r="A578" s="1">
        <v>41120</v>
      </c>
      <c r="B578">
        <v>30</v>
      </c>
      <c r="C578">
        <v>7</v>
      </c>
      <c r="D578">
        <v>2012</v>
      </c>
      <c r="E578">
        <v>17.352</v>
      </c>
      <c r="F578">
        <v>22</v>
      </c>
      <c r="G578">
        <v>27.5</v>
      </c>
      <c r="H578">
        <v>63</v>
      </c>
      <c r="I578">
        <v>95</v>
      </c>
      <c r="J578" t="s">
        <v>14</v>
      </c>
      <c r="K578">
        <v>28.129383499999999</v>
      </c>
      <c r="L578" t="s">
        <v>14</v>
      </c>
      <c r="M578" t="s">
        <v>13</v>
      </c>
      <c r="N578">
        <v>-3.6860403E-2</v>
      </c>
      <c r="O578">
        <v>1.0368604029999999</v>
      </c>
      <c r="Q578">
        <v>0.797584925</v>
      </c>
      <c r="R578">
        <v>0.797584925</v>
      </c>
      <c r="S578">
        <v>0.37980234499999999</v>
      </c>
      <c r="T578">
        <v>0.56970351799999996</v>
      </c>
    </row>
    <row r="579" spans="1:20" x14ac:dyDescent="0.25">
      <c r="A579" s="1">
        <v>41121</v>
      </c>
      <c r="B579">
        <v>31</v>
      </c>
      <c r="C579">
        <v>7</v>
      </c>
      <c r="D579">
        <v>2012</v>
      </c>
      <c r="E579">
        <v>12.08571429</v>
      </c>
      <c r="F579">
        <v>22</v>
      </c>
      <c r="G579">
        <v>25.5</v>
      </c>
      <c r="H579">
        <v>85</v>
      </c>
      <c r="I579">
        <v>100</v>
      </c>
      <c r="J579" t="s">
        <v>14</v>
      </c>
      <c r="K579">
        <v>57.961777060000003</v>
      </c>
      <c r="L579" t="s">
        <v>14</v>
      </c>
      <c r="M579" t="s">
        <v>13</v>
      </c>
      <c r="N579">
        <v>-1.7555632000000002E-2</v>
      </c>
      <c r="O579">
        <v>1.0175556320000001</v>
      </c>
      <c r="Q579">
        <v>0.78273510199999996</v>
      </c>
      <c r="R579">
        <v>0.78273510199999996</v>
      </c>
      <c r="S579">
        <v>0.37273100100000001</v>
      </c>
      <c r="T579">
        <v>0.55909650099999997</v>
      </c>
    </row>
    <row r="580" spans="1:20" x14ac:dyDescent="0.25">
      <c r="A580" s="1">
        <v>41122</v>
      </c>
      <c r="B580">
        <v>1</v>
      </c>
      <c r="C580">
        <v>8</v>
      </c>
      <c r="D580">
        <v>2012</v>
      </c>
      <c r="E580">
        <v>12.132</v>
      </c>
      <c r="F580">
        <v>21</v>
      </c>
      <c r="G580">
        <v>25.5</v>
      </c>
      <c r="H580">
        <v>79</v>
      </c>
      <c r="I580">
        <v>91</v>
      </c>
      <c r="J580" t="s">
        <v>14</v>
      </c>
      <c r="K580">
        <v>24.461944580000001</v>
      </c>
      <c r="L580" t="s">
        <v>14</v>
      </c>
      <c r="M580" t="s">
        <v>13</v>
      </c>
      <c r="N580">
        <v>-4.2622212999999999E-2</v>
      </c>
      <c r="O580">
        <v>1.042622213</v>
      </c>
      <c r="Q580">
        <v>0.80201708699999996</v>
      </c>
      <c r="R580">
        <v>0.44556504800000002</v>
      </c>
      <c r="S580">
        <v>0.44556504800000002</v>
      </c>
      <c r="T580">
        <v>0.66834757199999995</v>
      </c>
    </row>
    <row r="581" spans="1:20" x14ac:dyDescent="0.25">
      <c r="A581" s="1">
        <v>41123</v>
      </c>
      <c r="B581">
        <v>2</v>
      </c>
      <c r="C581">
        <v>8</v>
      </c>
      <c r="D581">
        <v>2012</v>
      </c>
      <c r="E581">
        <v>11.484</v>
      </c>
      <c r="F581">
        <v>21.5</v>
      </c>
      <c r="G581">
        <v>28</v>
      </c>
      <c r="H581">
        <v>67</v>
      </c>
      <c r="I581">
        <v>94</v>
      </c>
      <c r="J581" t="s">
        <v>14</v>
      </c>
      <c r="K581">
        <v>29.817601</v>
      </c>
      <c r="L581" t="s">
        <v>14</v>
      </c>
      <c r="M581" t="s">
        <v>13</v>
      </c>
      <c r="N581">
        <v>-3.4701015000000002E-2</v>
      </c>
      <c r="O581">
        <v>1.034701015</v>
      </c>
      <c r="Q581">
        <v>0.79592385799999998</v>
      </c>
      <c r="R581">
        <v>0.79592385799999998</v>
      </c>
      <c r="S581">
        <v>0.37901136099999999</v>
      </c>
      <c r="T581">
        <v>0.568517041</v>
      </c>
    </row>
    <row r="582" spans="1:20" x14ac:dyDescent="0.25">
      <c r="A582" s="1">
        <v>41124</v>
      </c>
      <c r="B582">
        <v>3</v>
      </c>
      <c r="C582">
        <v>8</v>
      </c>
      <c r="D582">
        <v>2012</v>
      </c>
      <c r="E582">
        <v>13.176</v>
      </c>
      <c r="F582">
        <v>21.5</v>
      </c>
      <c r="G582">
        <v>28</v>
      </c>
      <c r="H582">
        <v>70</v>
      </c>
      <c r="I582">
        <v>94</v>
      </c>
      <c r="J582" t="s">
        <v>14</v>
      </c>
      <c r="K582">
        <v>39.49352459</v>
      </c>
      <c r="L582" t="s">
        <v>14</v>
      </c>
      <c r="M582" t="s">
        <v>13</v>
      </c>
      <c r="N582">
        <v>-2.5978395000000001E-2</v>
      </c>
      <c r="O582">
        <v>1.0259783950000001</v>
      </c>
      <c r="Q582">
        <v>0.78921414999999995</v>
      </c>
      <c r="R582">
        <v>0.78921414999999995</v>
      </c>
      <c r="S582">
        <v>0.37581626200000001</v>
      </c>
      <c r="T582">
        <v>0.56372439299999999</v>
      </c>
    </row>
    <row r="583" spans="1:20" x14ac:dyDescent="0.25">
      <c r="A583" s="1">
        <v>41125</v>
      </c>
      <c r="B583">
        <v>4</v>
      </c>
      <c r="C583">
        <v>8</v>
      </c>
      <c r="D583">
        <v>2012</v>
      </c>
      <c r="E583">
        <v>11.448</v>
      </c>
      <c r="F583">
        <v>21</v>
      </c>
      <c r="G583">
        <v>27</v>
      </c>
      <c r="H583">
        <v>75</v>
      </c>
      <c r="I583">
        <v>95</v>
      </c>
      <c r="J583" t="s">
        <v>14</v>
      </c>
      <c r="K583">
        <v>34.743204179999999</v>
      </c>
      <c r="L583" t="s">
        <v>14</v>
      </c>
      <c r="M583" t="s">
        <v>13</v>
      </c>
      <c r="N583">
        <v>-2.9635597E-2</v>
      </c>
      <c r="O583">
        <v>1.029635597</v>
      </c>
      <c r="Q583">
        <v>0.792027382</v>
      </c>
      <c r="R583">
        <v>0.792027382</v>
      </c>
      <c r="S583">
        <v>0.37715589599999999</v>
      </c>
      <c r="T583">
        <v>0.56573384500000001</v>
      </c>
    </row>
    <row r="584" spans="1:20" x14ac:dyDescent="0.25">
      <c r="A584" s="1">
        <v>41126</v>
      </c>
      <c r="B584">
        <v>5</v>
      </c>
      <c r="C584">
        <v>8</v>
      </c>
      <c r="D584">
        <v>2012</v>
      </c>
      <c r="E584">
        <v>13.464</v>
      </c>
      <c r="F584">
        <v>22</v>
      </c>
      <c r="G584">
        <v>25</v>
      </c>
      <c r="H584">
        <v>79</v>
      </c>
      <c r="I584">
        <v>95</v>
      </c>
      <c r="J584" t="s">
        <v>14</v>
      </c>
      <c r="K584">
        <v>36.882064300000003</v>
      </c>
      <c r="L584" t="s">
        <v>14</v>
      </c>
      <c r="M584" t="s">
        <v>13</v>
      </c>
      <c r="N584">
        <v>-2.7869076999999999E-2</v>
      </c>
      <c r="O584">
        <v>1.0278690770000001</v>
      </c>
      <c r="Q584">
        <v>0.79066852099999996</v>
      </c>
      <c r="R584">
        <v>0.79066852099999996</v>
      </c>
      <c r="S584">
        <v>0.37650881899999999</v>
      </c>
      <c r="T584">
        <v>0.56476322899999998</v>
      </c>
    </row>
    <row r="585" spans="1:20" x14ac:dyDescent="0.25">
      <c r="A585" s="1">
        <v>41127</v>
      </c>
      <c r="B585">
        <v>6</v>
      </c>
      <c r="C585">
        <v>8</v>
      </c>
      <c r="D585">
        <v>2012</v>
      </c>
      <c r="E585">
        <v>11.736000000000001</v>
      </c>
      <c r="F585">
        <v>21.2</v>
      </c>
      <c r="G585">
        <v>26</v>
      </c>
      <c r="H585">
        <v>75</v>
      </c>
      <c r="I585">
        <v>95</v>
      </c>
      <c r="J585" t="s">
        <v>14</v>
      </c>
      <c r="K585">
        <v>28.187816349999999</v>
      </c>
      <c r="L585" t="s">
        <v>14</v>
      </c>
      <c r="M585" t="s">
        <v>13</v>
      </c>
      <c r="N585">
        <v>-3.6781181000000003E-2</v>
      </c>
      <c r="O585">
        <v>1.0367811810000001</v>
      </c>
      <c r="Q585">
        <v>0.79752398499999999</v>
      </c>
      <c r="R585">
        <v>0.79752398499999999</v>
      </c>
      <c r="S585">
        <v>0.37977332600000002</v>
      </c>
      <c r="T585">
        <v>0.56965999</v>
      </c>
    </row>
    <row r="586" spans="1:20" x14ac:dyDescent="0.25">
      <c r="A586" s="1">
        <v>41128</v>
      </c>
      <c r="B586">
        <v>7</v>
      </c>
      <c r="C586">
        <v>8</v>
      </c>
      <c r="D586">
        <v>2012</v>
      </c>
      <c r="E586">
        <v>11.628</v>
      </c>
      <c r="F586">
        <v>22</v>
      </c>
      <c r="G586">
        <v>27</v>
      </c>
      <c r="H586">
        <v>72</v>
      </c>
      <c r="I586">
        <v>94</v>
      </c>
      <c r="J586" t="s">
        <v>14</v>
      </c>
      <c r="K586">
        <v>36.117351980000002</v>
      </c>
      <c r="L586" t="s">
        <v>14</v>
      </c>
      <c r="M586" t="s">
        <v>13</v>
      </c>
      <c r="N586">
        <v>-2.8475950999999999E-2</v>
      </c>
      <c r="O586">
        <v>1.0284759510000001</v>
      </c>
      <c r="Q586">
        <v>0.79113534699999999</v>
      </c>
      <c r="R586">
        <v>0.79113534699999999</v>
      </c>
      <c r="S586">
        <v>0.37673111799999998</v>
      </c>
      <c r="T586">
        <v>0.56509667600000002</v>
      </c>
    </row>
    <row r="587" spans="1:20" x14ac:dyDescent="0.25">
      <c r="A587" s="1">
        <v>41129</v>
      </c>
      <c r="B587">
        <v>8</v>
      </c>
      <c r="C587">
        <v>8</v>
      </c>
      <c r="D587">
        <v>2012</v>
      </c>
      <c r="E587">
        <v>14.616</v>
      </c>
      <c r="F587">
        <v>21</v>
      </c>
      <c r="G587">
        <v>28</v>
      </c>
      <c r="H587">
        <v>69</v>
      </c>
      <c r="I587">
        <v>95</v>
      </c>
      <c r="J587" t="s">
        <v>14</v>
      </c>
      <c r="K587">
        <v>36.162107599999999</v>
      </c>
      <c r="L587" t="s">
        <v>14</v>
      </c>
      <c r="M587" t="s">
        <v>13</v>
      </c>
      <c r="N587">
        <v>-2.8439705999999999E-2</v>
      </c>
      <c r="O587">
        <v>1.0284397059999999</v>
      </c>
      <c r="Q587">
        <v>0.79110746600000004</v>
      </c>
      <c r="R587">
        <v>0.79110746600000004</v>
      </c>
      <c r="S587">
        <v>0.376717841</v>
      </c>
      <c r="T587">
        <v>0.56507676200000001</v>
      </c>
    </row>
    <row r="588" spans="1:20" x14ac:dyDescent="0.25">
      <c r="A588" s="1">
        <v>41130</v>
      </c>
      <c r="B588">
        <v>9</v>
      </c>
      <c r="C588">
        <v>8</v>
      </c>
      <c r="D588">
        <v>2012</v>
      </c>
      <c r="E588">
        <v>10.86171429</v>
      </c>
      <c r="F588">
        <v>21</v>
      </c>
      <c r="G588">
        <v>26</v>
      </c>
      <c r="H588">
        <v>75</v>
      </c>
      <c r="I588">
        <v>94</v>
      </c>
      <c r="J588" t="s">
        <v>14</v>
      </c>
      <c r="K588">
        <v>24.24816817</v>
      </c>
      <c r="L588" t="s">
        <v>14</v>
      </c>
      <c r="M588" t="s">
        <v>13</v>
      </c>
      <c r="N588">
        <v>-4.3014141999999998E-2</v>
      </c>
      <c r="O588">
        <v>1.0430141420000001</v>
      </c>
      <c r="Q588">
        <v>0.80231857100000004</v>
      </c>
      <c r="R588">
        <v>0.44573253899999998</v>
      </c>
      <c r="S588">
        <v>0.44573253899999998</v>
      </c>
      <c r="T588">
        <v>0.66859880900000002</v>
      </c>
    </row>
    <row r="589" spans="1:20" x14ac:dyDescent="0.25">
      <c r="A589" s="1">
        <v>41131</v>
      </c>
      <c r="B589">
        <v>10</v>
      </c>
      <c r="C589">
        <v>8</v>
      </c>
      <c r="D589">
        <v>2012</v>
      </c>
      <c r="E589">
        <v>11.196</v>
      </c>
      <c r="F589">
        <v>20.5</v>
      </c>
      <c r="G589">
        <v>26</v>
      </c>
      <c r="H589">
        <v>78</v>
      </c>
      <c r="I589">
        <v>95</v>
      </c>
      <c r="J589" t="s">
        <v>14</v>
      </c>
      <c r="K589">
        <v>27.432200810000001</v>
      </c>
      <c r="L589" t="s">
        <v>14</v>
      </c>
      <c r="M589" t="s">
        <v>13</v>
      </c>
      <c r="N589">
        <v>-3.7832642E-2</v>
      </c>
      <c r="O589">
        <v>1.0378326419999999</v>
      </c>
      <c r="Q589">
        <v>0.79833280200000001</v>
      </c>
      <c r="R589">
        <v>0.79833280200000001</v>
      </c>
      <c r="S589">
        <v>0.38015847699999999</v>
      </c>
      <c r="T589">
        <v>0.57023771499999998</v>
      </c>
    </row>
    <row r="590" spans="1:20" x14ac:dyDescent="0.25">
      <c r="A590" s="1">
        <v>41132</v>
      </c>
      <c r="B590">
        <v>11</v>
      </c>
      <c r="C590">
        <v>8</v>
      </c>
      <c r="D590">
        <v>2012</v>
      </c>
      <c r="E590">
        <v>13.84457143</v>
      </c>
      <c r="F590">
        <v>21</v>
      </c>
      <c r="G590">
        <v>24</v>
      </c>
      <c r="H590">
        <v>80</v>
      </c>
      <c r="I590">
        <v>98</v>
      </c>
      <c r="J590" t="s">
        <v>14</v>
      </c>
      <c r="K590">
        <v>24.819236750000002</v>
      </c>
      <c r="L590" t="s">
        <v>14</v>
      </c>
      <c r="M590" t="s">
        <v>13</v>
      </c>
      <c r="N590">
        <v>-4.1982872999999997E-2</v>
      </c>
      <c r="O590">
        <v>1.041982873</v>
      </c>
      <c r="Q590">
        <v>0.80152528700000003</v>
      </c>
      <c r="R590">
        <v>0.445291826</v>
      </c>
      <c r="S590">
        <v>0.445291826</v>
      </c>
      <c r="T590">
        <v>0.66793773899999997</v>
      </c>
    </row>
    <row r="591" spans="1:20" x14ac:dyDescent="0.25">
      <c r="A591" s="1">
        <v>41133</v>
      </c>
      <c r="B591">
        <v>12</v>
      </c>
      <c r="C591">
        <v>8</v>
      </c>
      <c r="D591">
        <v>2012</v>
      </c>
      <c r="E591">
        <v>18.251999999999999</v>
      </c>
      <c r="F591">
        <v>21.2</v>
      </c>
      <c r="G591">
        <v>28.5</v>
      </c>
      <c r="H591">
        <v>57</v>
      </c>
      <c r="I591">
        <v>95</v>
      </c>
      <c r="J591" t="s">
        <v>14</v>
      </c>
      <c r="K591">
        <v>9.7930404860000007</v>
      </c>
      <c r="L591" t="s">
        <v>14</v>
      </c>
      <c r="M591" t="s">
        <v>13</v>
      </c>
      <c r="N591">
        <v>-0.113726305</v>
      </c>
      <c r="O591">
        <v>1.1137263049999999</v>
      </c>
      <c r="Q591">
        <v>0.85671254200000002</v>
      </c>
      <c r="R591">
        <v>0.47595141200000002</v>
      </c>
      <c r="S591">
        <v>0.47595141200000002</v>
      </c>
      <c r="T591">
        <v>0.71392711900000005</v>
      </c>
    </row>
    <row r="592" spans="1:20" x14ac:dyDescent="0.25">
      <c r="A592" s="1">
        <v>41134</v>
      </c>
      <c r="B592">
        <v>13</v>
      </c>
      <c r="C592">
        <v>8</v>
      </c>
      <c r="D592">
        <v>2012</v>
      </c>
      <c r="E592">
        <v>12.24</v>
      </c>
      <c r="F592">
        <v>21</v>
      </c>
      <c r="G592">
        <v>26</v>
      </c>
      <c r="H592">
        <v>72</v>
      </c>
      <c r="I592">
        <v>93</v>
      </c>
      <c r="J592" t="s">
        <v>14</v>
      </c>
      <c r="K592">
        <v>18.272084060000001</v>
      </c>
      <c r="L592" t="s">
        <v>14</v>
      </c>
      <c r="M592" t="s">
        <v>13</v>
      </c>
      <c r="N592">
        <v>-5.7896892999999998E-2</v>
      </c>
      <c r="O592">
        <v>1.0578968929999999</v>
      </c>
      <c r="Q592">
        <v>0.81376684099999996</v>
      </c>
      <c r="R592">
        <v>0.45209268899999999</v>
      </c>
      <c r="S592">
        <v>0.45209268899999999</v>
      </c>
      <c r="T592">
        <v>0.67813903399999997</v>
      </c>
    </row>
    <row r="593" spans="1:20" x14ac:dyDescent="0.25">
      <c r="A593" s="1">
        <v>41135</v>
      </c>
      <c r="B593">
        <v>14</v>
      </c>
      <c r="C593">
        <v>8</v>
      </c>
      <c r="D593">
        <v>2012</v>
      </c>
      <c r="E593">
        <v>13.191428569999999</v>
      </c>
      <c r="F593">
        <v>20</v>
      </c>
      <c r="G593">
        <v>25.5</v>
      </c>
      <c r="H593">
        <v>79</v>
      </c>
      <c r="I593">
        <v>95</v>
      </c>
      <c r="J593" t="s">
        <v>14</v>
      </c>
      <c r="K593">
        <v>22.74695839</v>
      </c>
      <c r="L593" t="s">
        <v>14</v>
      </c>
      <c r="M593" t="s">
        <v>13</v>
      </c>
      <c r="N593">
        <v>-4.5983441999999999E-2</v>
      </c>
      <c r="O593">
        <v>1.045983442</v>
      </c>
      <c r="Q593">
        <v>0.80460264800000003</v>
      </c>
      <c r="R593">
        <v>0.44700147099999998</v>
      </c>
      <c r="S593">
        <v>0.44700147099999998</v>
      </c>
      <c r="T593">
        <v>0.67050220599999999</v>
      </c>
    </row>
    <row r="594" spans="1:20" x14ac:dyDescent="0.25">
      <c r="A594" s="1">
        <v>41136</v>
      </c>
      <c r="B594">
        <v>15</v>
      </c>
      <c r="C594">
        <v>8</v>
      </c>
      <c r="D594">
        <v>2012</v>
      </c>
      <c r="E594">
        <v>17.748000000000001</v>
      </c>
      <c r="F594">
        <v>21</v>
      </c>
      <c r="G594">
        <v>28.5</v>
      </c>
      <c r="H594">
        <v>54</v>
      </c>
      <c r="I594">
        <v>95</v>
      </c>
      <c r="J594" t="s">
        <v>13</v>
      </c>
      <c r="K594">
        <v>-2.707299087</v>
      </c>
      <c r="L594" t="s">
        <v>13</v>
      </c>
      <c r="M594" t="s">
        <v>14</v>
      </c>
      <c r="N594">
        <v>0.26973815099999998</v>
      </c>
      <c r="O594">
        <v>0.73026184900000002</v>
      </c>
      <c r="Q594">
        <v>0.73026184900000002</v>
      </c>
      <c r="R594">
        <v>0.73026184900000002</v>
      </c>
      <c r="S594">
        <v>0.34774373800000002</v>
      </c>
      <c r="T594">
        <v>0.52161560600000001</v>
      </c>
    </row>
    <row r="595" spans="1:20" x14ac:dyDescent="0.25">
      <c r="A595" s="1">
        <v>41137</v>
      </c>
      <c r="B595">
        <v>16</v>
      </c>
      <c r="C595">
        <v>8</v>
      </c>
      <c r="D595">
        <v>2012</v>
      </c>
      <c r="E595">
        <v>17.748000000000001</v>
      </c>
      <c r="F595">
        <v>20</v>
      </c>
      <c r="G595">
        <v>28</v>
      </c>
      <c r="H595">
        <v>57</v>
      </c>
      <c r="I595">
        <v>95</v>
      </c>
      <c r="J595" t="s">
        <v>13</v>
      </c>
      <c r="K595">
        <v>-10.04284213</v>
      </c>
      <c r="L595" t="s">
        <v>13</v>
      </c>
      <c r="M595" t="s">
        <v>14</v>
      </c>
      <c r="N595">
        <v>9.0556396999999997E-2</v>
      </c>
      <c r="O595">
        <v>0.90944360300000004</v>
      </c>
      <c r="Q595">
        <v>0.69957200200000003</v>
      </c>
      <c r="R595">
        <v>0.69957200200000003</v>
      </c>
      <c r="S595">
        <v>0.69957200200000003</v>
      </c>
      <c r="T595">
        <v>1.049358003</v>
      </c>
    </row>
    <row r="596" spans="1:20" x14ac:dyDescent="0.25">
      <c r="A596" s="1">
        <v>41138</v>
      </c>
      <c r="B596">
        <v>17</v>
      </c>
      <c r="C596">
        <v>8</v>
      </c>
      <c r="D596">
        <v>2012</v>
      </c>
      <c r="E596">
        <v>13.176</v>
      </c>
      <c r="F596">
        <v>20.5</v>
      </c>
      <c r="G596">
        <v>26</v>
      </c>
      <c r="H596">
        <v>75</v>
      </c>
      <c r="I596">
        <v>98</v>
      </c>
      <c r="J596" t="s">
        <v>14</v>
      </c>
      <c r="K596">
        <v>28.148431169999999</v>
      </c>
      <c r="L596" t="s">
        <v>14</v>
      </c>
      <c r="M596" t="s">
        <v>13</v>
      </c>
      <c r="N596">
        <v>-3.6834540999999998E-2</v>
      </c>
      <c r="O596">
        <v>1.0368345409999999</v>
      </c>
      <c r="Q596">
        <v>0.79756503199999995</v>
      </c>
      <c r="R596">
        <v>0.79756503199999995</v>
      </c>
      <c r="S596">
        <v>0.379792872</v>
      </c>
      <c r="T596">
        <v>0.56968930799999995</v>
      </c>
    </row>
    <row r="597" spans="1:20" x14ac:dyDescent="0.25">
      <c r="A597" s="1">
        <v>41139</v>
      </c>
      <c r="B597">
        <v>18</v>
      </c>
      <c r="C597">
        <v>8</v>
      </c>
      <c r="D597">
        <v>2012</v>
      </c>
      <c r="E597">
        <v>12.79542857</v>
      </c>
      <c r="F597">
        <v>20</v>
      </c>
      <c r="G597">
        <v>25.5</v>
      </c>
      <c r="H597">
        <v>80</v>
      </c>
      <c r="I597">
        <v>95</v>
      </c>
      <c r="J597" t="s">
        <v>14</v>
      </c>
      <c r="K597">
        <v>24.43814935</v>
      </c>
      <c r="L597" t="s">
        <v>14</v>
      </c>
      <c r="M597" t="s">
        <v>13</v>
      </c>
      <c r="N597">
        <v>-4.2665485000000003E-2</v>
      </c>
      <c r="O597">
        <v>1.0426654849999999</v>
      </c>
      <c r="Q597">
        <v>0.80205037300000004</v>
      </c>
      <c r="R597">
        <v>0.44558354100000003</v>
      </c>
      <c r="S597">
        <v>0.44558354100000003</v>
      </c>
      <c r="T597">
        <v>0.66837531100000003</v>
      </c>
    </row>
    <row r="598" spans="1:20" x14ac:dyDescent="0.25">
      <c r="A598" s="1">
        <v>41140</v>
      </c>
      <c r="B598">
        <v>19</v>
      </c>
      <c r="C598">
        <v>8</v>
      </c>
      <c r="D598">
        <v>2012</v>
      </c>
      <c r="E598">
        <v>14.148</v>
      </c>
      <c r="F598">
        <v>21</v>
      </c>
      <c r="G598">
        <v>28</v>
      </c>
      <c r="H598">
        <v>70</v>
      </c>
      <c r="I598">
        <v>96</v>
      </c>
      <c r="J598" t="s">
        <v>14</v>
      </c>
      <c r="K598">
        <v>39.739444200000001</v>
      </c>
      <c r="L598" t="s">
        <v>14</v>
      </c>
      <c r="M598" t="s">
        <v>13</v>
      </c>
      <c r="N598">
        <v>-2.5813483000000002E-2</v>
      </c>
      <c r="O598">
        <v>1.0258134830000001</v>
      </c>
      <c r="Q598">
        <v>0.78908729499999997</v>
      </c>
      <c r="R598">
        <v>0.78908729499999997</v>
      </c>
      <c r="S598">
        <v>0.37575585500000003</v>
      </c>
      <c r="T598">
        <v>0.56363378200000003</v>
      </c>
    </row>
    <row r="599" spans="1:20" x14ac:dyDescent="0.25">
      <c r="A599" s="1">
        <v>41141</v>
      </c>
      <c r="B599">
        <v>20</v>
      </c>
      <c r="C599">
        <v>8</v>
      </c>
      <c r="D599">
        <v>2012</v>
      </c>
      <c r="E599">
        <v>19.187999999999999</v>
      </c>
      <c r="F599">
        <v>22</v>
      </c>
      <c r="G599">
        <v>28.5</v>
      </c>
      <c r="H599">
        <v>60</v>
      </c>
      <c r="I599">
        <v>95</v>
      </c>
      <c r="J599" t="s">
        <v>14</v>
      </c>
      <c r="K599">
        <v>31.810096569999999</v>
      </c>
      <c r="L599" t="s">
        <v>14</v>
      </c>
      <c r="M599" t="s">
        <v>13</v>
      </c>
      <c r="N599">
        <v>-3.2456893000000001E-2</v>
      </c>
      <c r="O599">
        <v>1.032456893</v>
      </c>
      <c r="Q599">
        <v>0.79419761</v>
      </c>
      <c r="R599">
        <v>0.79419761</v>
      </c>
      <c r="S599">
        <v>0.37818933799999999</v>
      </c>
      <c r="T599">
        <v>0.56728400700000003</v>
      </c>
    </row>
    <row r="600" spans="1:20" x14ac:dyDescent="0.25">
      <c r="A600" s="1">
        <v>41142</v>
      </c>
      <c r="B600">
        <v>21</v>
      </c>
      <c r="C600">
        <v>8</v>
      </c>
      <c r="D600">
        <v>2012</v>
      </c>
      <c r="E600">
        <v>11.196</v>
      </c>
      <c r="F600">
        <v>20</v>
      </c>
      <c r="G600">
        <v>27</v>
      </c>
      <c r="H600">
        <v>72</v>
      </c>
      <c r="I600">
        <v>95</v>
      </c>
      <c r="J600" t="s">
        <v>14</v>
      </c>
      <c r="K600">
        <v>20.813291249999999</v>
      </c>
      <c r="L600" t="s">
        <v>14</v>
      </c>
      <c r="M600" t="s">
        <v>13</v>
      </c>
      <c r="N600">
        <v>-5.0471170000000003E-2</v>
      </c>
      <c r="O600">
        <v>1.05047117</v>
      </c>
      <c r="Q600">
        <v>0.80805474600000005</v>
      </c>
      <c r="R600">
        <v>0.44891930299999999</v>
      </c>
      <c r="S600">
        <v>0.44891930299999999</v>
      </c>
      <c r="T600">
        <v>0.673378955</v>
      </c>
    </row>
    <row r="601" spans="1:20" x14ac:dyDescent="0.25">
      <c r="A601" s="1">
        <v>41143</v>
      </c>
      <c r="B601">
        <v>22</v>
      </c>
      <c r="C601">
        <v>8</v>
      </c>
      <c r="D601">
        <v>2012</v>
      </c>
      <c r="E601">
        <v>10.404</v>
      </c>
      <c r="F601">
        <v>22</v>
      </c>
      <c r="G601">
        <v>26</v>
      </c>
      <c r="H601">
        <v>78</v>
      </c>
      <c r="I601">
        <v>94</v>
      </c>
      <c r="J601" t="s">
        <v>14</v>
      </c>
      <c r="K601">
        <v>36.325426839999999</v>
      </c>
      <c r="L601" t="s">
        <v>14</v>
      </c>
      <c r="M601" t="s">
        <v>13</v>
      </c>
      <c r="N601">
        <v>-2.8308221000000001E-2</v>
      </c>
      <c r="O601">
        <v>1.0283082210000001</v>
      </c>
      <c r="Q601">
        <v>0.79100632400000004</v>
      </c>
      <c r="R601">
        <v>0.79100632400000004</v>
      </c>
      <c r="S601">
        <v>0.37666967800000001</v>
      </c>
      <c r="T601">
        <v>0.56500451699999998</v>
      </c>
    </row>
    <row r="602" spans="1:20" x14ac:dyDescent="0.25">
      <c r="A602" s="1">
        <v>41144</v>
      </c>
      <c r="B602">
        <v>23</v>
      </c>
      <c r="C602">
        <v>8</v>
      </c>
      <c r="D602">
        <v>2012</v>
      </c>
      <c r="E602">
        <v>14.112</v>
      </c>
      <c r="F602">
        <v>22</v>
      </c>
      <c r="G602">
        <v>27</v>
      </c>
      <c r="H602">
        <v>75</v>
      </c>
      <c r="I602">
        <v>96</v>
      </c>
      <c r="J602" t="s">
        <v>14</v>
      </c>
      <c r="K602">
        <v>51.897640959999997</v>
      </c>
      <c r="L602" t="s">
        <v>14</v>
      </c>
      <c r="M602" t="s">
        <v>13</v>
      </c>
      <c r="N602">
        <v>-1.9647276000000002E-2</v>
      </c>
      <c r="O602">
        <v>1.0196472759999999</v>
      </c>
      <c r="Q602">
        <v>0.78434405799999996</v>
      </c>
      <c r="R602">
        <v>0.78434405799999996</v>
      </c>
      <c r="S602">
        <v>0.37349717100000002</v>
      </c>
      <c r="T602">
        <v>0.56024575600000004</v>
      </c>
    </row>
    <row r="603" spans="1:20" x14ac:dyDescent="0.25">
      <c r="A603" s="1">
        <v>41145</v>
      </c>
      <c r="B603">
        <v>24</v>
      </c>
      <c r="C603">
        <v>8</v>
      </c>
      <c r="D603">
        <v>2012</v>
      </c>
      <c r="E603">
        <v>15.156000000000001</v>
      </c>
      <c r="F603">
        <v>22</v>
      </c>
      <c r="G603">
        <v>27.5</v>
      </c>
      <c r="H603">
        <v>68</v>
      </c>
      <c r="I603">
        <v>95</v>
      </c>
      <c r="J603" t="s">
        <v>14</v>
      </c>
      <c r="K603">
        <v>39.825518410000001</v>
      </c>
      <c r="L603" t="s">
        <v>14</v>
      </c>
      <c r="M603" t="s">
        <v>13</v>
      </c>
      <c r="N603">
        <v>-2.5756256000000002E-2</v>
      </c>
      <c r="O603">
        <v>1.025756256</v>
      </c>
      <c r="Q603">
        <v>0.78904327399999996</v>
      </c>
      <c r="R603">
        <v>0.78904327399999996</v>
      </c>
      <c r="S603">
        <v>0.37573489199999999</v>
      </c>
      <c r="T603">
        <v>0.56360233800000004</v>
      </c>
    </row>
    <row r="604" spans="1:20" x14ac:dyDescent="0.25">
      <c r="A604" s="1">
        <v>41146</v>
      </c>
      <c r="B604">
        <v>25</v>
      </c>
      <c r="C604">
        <v>8</v>
      </c>
      <c r="D604">
        <v>2012</v>
      </c>
      <c r="E604">
        <v>13.574204079999999</v>
      </c>
      <c r="F604">
        <v>22</v>
      </c>
      <c r="G604">
        <v>27</v>
      </c>
      <c r="H604">
        <v>69</v>
      </c>
      <c r="I604">
        <v>95</v>
      </c>
      <c r="J604" t="s">
        <v>14</v>
      </c>
      <c r="K604">
        <v>34.60371198</v>
      </c>
      <c r="L604" t="s">
        <v>14</v>
      </c>
      <c r="M604" t="s">
        <v>13</v>
      </c>
      <c r="N604">
        <v>-2.9758617000000001E-2</v>
      </c>
      <c r="O604">
        <v>1.0297586169999999</v>
      </c>
      <c r="Q604">
        <v>0.79212201299999996</v>
      </c>
      <c r="R604">
        <v>0.79212201299999996</v>
      </c>
      <c r="S604">
        <v>0.377200959</v>
      </c>
      <c r="T604">
        <v>0.56580143800000005</v>
      </c>
    </row>
    <row r="605" spans="1:20" x14ac:dyDescent="0.25">
      <c r="A605" s="1">
        <v>41147</v>
      </c>
      <c r="B605">
        <v>26</v>
      </c>
      <c r="C605">
        <v>8</v>
      </c>
      <c r="D605">
        <v>2012</v>
      </c>
      <c r="E605">
        <v>14.364000000000001</v>
      </c>
      <c r="F605">
        <v>21.5</v>
      </c>
      <c r="G605">
        <v>27.5</v>
      </c>
      <c r="H605">
        <v>66</v>
      </c>
      <c r="I605">
        <v>95</v>
      </c>
      <c r="J605" t="s">
        <v>14</v>
      </c>
      <c r="K605">
        <v>27.989557189999999</v>
      </c>
      <c r="L605" t="s">
        <v>14</v>
      </c>
      <c r="M605" t="s">
        <v>13</v>
      </c>
      <c r="N605">
        <v>-3.7051367000000002E-2</v>
      </c>
      <c r="O605">
        <v>1.0370513669999999</v>
      </c>
      <c r="Q605">
        <v>0.79773182099999995</v>
      </c>
      <c r="R605">
        <v>0.79773182099999995</v>
      </c>
      <c r="S605">
        <v>0.379872296</v>
      </c>
      <c r="T605">
        <v>0.569808443</v>
      </c>
    </row>
    <row r="606" spans="1:20" x14ac:dyDescent="0.25">
      <c r="A606" s="1">
        <v>41148</v>
      </c>
      <c r="B606">
        <v>27</v>
      </c>
      <c r="C606">
        <v>8</v>
      </c>
      <c r="D606">
        <v>2012</v>
      </c>
      <c r="E606">
        <v>13.247999999999999</v>
      </c>
      <c r="F606">
        <v>21.5</v>
      </c>
      <c r="G606">
        <v>28</v>
      </c>
      <c r="H606">
        <v>69</v>
      </c>
      <c r="I606">
        <v>96</v>
      </c>
      <c r="J606" t="s">
        <v>14</v>
      </c>
      <c r="K606">
        <v>40.505615169999999</v>
      </c>
      <c r="L606" t="s">
        <v>14</v>
      </c>
      <c r="M606" t="s">
        <v>13</v>
      </c>
      <c r="N606">
        <v>-2.5312857000000001E-2</v>
      </c>
      <c r="O606">
        <v>1.0253128570000001</v>
      </c>
      <c r="Q606">
        <v>0.78870219799999997</v>
      </c>
      <c r="R606">
        <v>0.78870219799999997</v>
      </c>
      <c r="S606">
        <v>0.37557247500000002</v>
      </c>
      <c r="T606">
        <v>0.56335871299999996</v>
      </c>
    </row>
    <row r="607" spans="1:20" x14ac:dyDescent="0.25">
      <c r="A607" s="1">
        <v>41149</v>
      </c>
      <c r="B607">
        <v>28</v>
      </c>
      <c r="C607">
        <v>8</v>
      </c>
      <c r="D607">
        <v>2012</v>
      </c>
      <c r="E607">
        <v>14.22</v>
      </c>
      <c r="F607">
        <v>22</v>
      </c>
      <c r="G607">
        <v>28.5</v>
      </c>
      <c r="H607">
        <v>64</v>
      </c>
      <c r="I607">
        <v>94</v>
      </c>
      <c r="J607" t="s">
        <v>14</v>
      </c>
      <c r="K607">
        <v>36.107404150000001</v>
      </c>
      <c r="L607" t="s">
        <v>14</v>
      </c>
      <c r="M607" t="s">
        <v>13</v>
      </c>
      <c r="N607">
        <v>-2.8484019999999999E-2</v>
      </c>
      <c r="O607">
        <v>1.0284840200000001</v>
      </c>
      <c r="Q607">
        <v>0.79114155399999997</v>
      </c>
      <c r="R607">
        <v>0.79114155399999997</v>
      </c>
      <c r="S607">
        <v>0.376734073</v>
      </c>
      <c r="T607">
        <v>0.56510110999999996</v>
      </c>
    </row>
    <row r="608" spans="1:20" x14ac:dyDescent="0.25">
      <c r="A608" s="1">
        <v>41150</v>
      </c>
      <c r="B608">
        <v>29</v>
      </c>
      <c r="C608">
        <v>8</v>
      </c>
      <c r="D608">
        <v>2012</v>
      </c>
      <c r="E608">
        <v>15.228</v>
      </c>
      <c r="F608">
        <v>22.2</v>
      </c>
      <c r="G608">
        <v>29.5</v>
      </c>
      <c r="H608">
        <v>60</v>
      </c>
      <c r="I608">
        <v>96</v>
      </c>
      <c r="J608" t="s">
        <v>14</v>
      </c>
      <c r="K608">
        <v>42.947531789999999</v>
      </c>
      <c r="L608" t="s">
        <v>14</v>
      </c>
      <c r="M608" t="s">
        <v>13</v>
      </c>
      <c r="N608">
        <v>-2.3839305000000002E-2</v>
      </c>
      <c r="O608">
        <v>1.0238393050000001</v>
      </c>
      <c r="Q608">
        <v>0.78756869600000001</v>
      </c>
      <c r="R608">
        <v>0.78756869600000001</v>
      </c>
      <c r="S608">
        <v>0.37503271199999999</v>
      </c>
      <c r="T608">
        <v>0.56254906900000001</v>
      </c>
    </row>
    <row r="609" spans="1:20" x14ac:dyDescent="0.25">
      <c r="A609" s="1">
        <v>41151</v>
      </c>
      <c r="B609">
        <v>30</v>
      </c>
      <c r="C609">
        <v>8</v>
      </c>
      <c r="D609">
        <v>2012</v>
      </c>
      <c r="E609">
        <v>17.28</v>
      </c>
      <c r="F609">
        <v>22</v>
      </c>
      <c r="G609">
        <v>30</v>
      </c>
      <c r="H609">
        <v>55</v>
      </c>
      <c r="I609">
        <v>92</v>
      </c>
      <c r="J609" t="s">
        <v>14</v>
      </c>
      <c r="K609">
        <v>23.246986140000001</v>
      </c>
      <c r="L609" t="s">
        <v>14</v>
      </c>
      <c r="M609" t="s">
        <v>13</v>
      </c>
      <c r="N609">
        <v>-4.4949909000000003E-2</v>
      </c>
      <c r="O609">
        <v>1.0449499090000001</v>
      </c>
      <c r="Q609">
        <v>0.803807622</v>
      </c>
      <c r="R609">
        <v>0.44655979000000001</v>
      </c>
      <c r="S609">
        <v>0.44655979000000001</v>
      </c>
      <c r="T609">
        <v>0.66983968500000002</v>
      </c>
    </row>
    <row r="610" spans="1:20" x14ac:dyDescent="0.25">
      <c r="A610" s="1">
        <v>41152</v>
      </c>
      <c r="B610">
        <v>31</v>
      </c>
      <c r="C610">
        <v>8</v>
      </c>
      <c r="D610">
        <v>2012</v>
      </c>
      <c r="E610">
        <v>16.344000000000001</v>
      </c>
      <c r="F610">
        <v>22</v>
      </c>
      <c r="G610">
        <v>28</v>
      </c>
      <c r="H610">
        <v>65</v>
      </c>
      <c r="I610">
        <v>95</v>
      </c>
      <c r="J610" t="s">
        <v>14</v>
      </c>
      <c r="K610">
        <v>38.820873910000003</v>
      </c>
      <c r="L610" t="s">
        <v>14</v>
      </c>
      <c r="M610" t="s">
        <v>13</v>
      </c>
      <c r="N610">
        <v>-2.6440426E-2</v>
      </c>
      <c r="O610">
        <v>1.026440426</v>
      </c>
      <c r="Q610">
        <v>0.78956955799999995</v>
      </c>
      <c r="R610">
        <v>0.78956955799999995</v>
      </c>
      <c r="S610">
        <v>0.37598550400000003</v>
      </c>
      <c r="T610">
        <v>0.56397825599999996</v>
      </c>
    </row>
    <row r="611" spans="1:20" x14ac:dyDescent="0.25">
      <c r="A611" s="1">
        <v>41153</v>
      </c>
      <c r="B611">
        <v>1</v>
      </c>
      <c r="C611">
        <v>9</v>
      </c>
      <c r="D611">
        <v>2012</v>
      </c>
      <c r="E611">
        <v>13.032</v>
      </c>
      <c r="F611">
        <v>20.5</v>
      </c>
      <c r="G611">
        <v>29</v>
      </c>
      <c r="H611">
        <v>65</v>
      </c>
      <c r="I611">
        <v>99</v>
      </c>
      <c r="J611" t="s">
        <v>14</v>
      </c>
      <c r="K611">
        <v>35.077620349999997</v>
      </c>
      <c r="L611" t="s">
        <v>14</v>
      </c>
      <c r="M611" t="s">
        <v>13</v>
      </c>
      <c r="N611">
        <v>-2.9344772000000002E-2</v>
      </c>
      <c r="O611">
        <v>1.029344772</v>
      </c>
      <c r="Q611">
        <v>0.79180367100000004</v>
      </c>
      <c r="R611">
        <v>0.79180367100000004</v>
      </c>
      <c r="S611">
        <v>0.37704936700000002</v>
      </c>
      <c r="T611">
        <v>0.56557405100000002</v>
      </c>
    </row>
    <row r="612" spans="1:20" x14ac:dyDescent="0.25">
      <c r="A612" s="1">
        <v>41154</v>
      </c>
      <c r="B612">
        <v>2</v>
      </c>
      <c r="C612">
        <v>9</v>
      </c>
      <c r="D612">
        <v>2012</v>
      </c>
      <c r="E612">
        <v>12.384</v>
      </c>
      <c r="F612">
        <v>21</v>
      </c>
      <c r="G612">
        <v>26</v>
      </c>
      <c r="H612">
        <v>75</v>
      </c>
      <c r="I612">
        <v>100</v>
      </c>
      <c r="J612" t="s">
        <v>14</v>
      </c>
      <c r="K612">
        <v>34.628909290000003</v>
      </c>
      <c r="L612" t="s">
        <v>14</v>
      </c>
      <c r="M612" t="s">
        <v>13</v>
      </c>
      <c r="N612">
        <v>-2.973632E-2</v>
      </c>
      <c r="O612">
        <v>1.02973632</v>
      </c>
      <c r="Q612">
        <v>0.79210486199999997</v>
      </c>
      <c r="R612">
        <v>0.79210486199999997</v>
      </c>
      <c r="S612">
        <v>0.37719279100000003</v>
      </c>
      <c r="T612">
        <v>0.56578918700000003</v>
      </c>
    </row>
    <row r="613" spans="1:20" x14ac:dyDescent="0.25">
      <c r="A613" s="1">
        <v>41155</v>
      </c>
      <c r="B613">
        <v>3</v>
      </c>
      <c r="C613">
        <v>9</v>
      </c>
      <c r="D613">
        <v>2012</v>
      </c>
      <c r="E613">
        <v>17.100000000000001</v>
      </c>
      <c r="F613">
        <v>22</v>
      </c>
      <c r="G613">
        <v>28</v>
      </c>
      <c r="H613">
        <v>70</v>
      </c>
      <c r="I613">
        <v>95</v>
      </c>
      <c r="J613" t="s">
        <v>14</v>
      </c>
      <c r="K613">
        <v>55.777448630000002</v>
      </c>
      <c r="L613" t="s">
        <v>14</v>
      </c>
      <c r="M613" t="s">
        <v>13</v>
      </c>
      <c r="N613">
        <v>-1.8255687999999999E-2</v>
      </c>
      <c r="O613">
        <v>1.018255688</v>
      </c>
      <c r="Q613">
        <v>0.78327360599999996</v>
      </c>
      <c r="R613">
        <v>0.78327360599999996</v>
      </c>
      <c r="S613">
        <v>0.37298743200000001</v>
      </c>
      <c r="T613">
        <v>0.55948114699999996</v>
      </c>
    </row>
    <row r="614" spans="1:20" x14ac:dyDescent="0.25">
      <c r="A614" s="1">
        <v>41156</v>
      </c>
      <c r="B614">
        <v>4</v>
      </c>
      <c r="C614">
        <v>9</v>
      </c>
      <c r="D614">
        <v>2012</v>
      </c>
      <c r="E614">
        <v>10.116</v>
      </c>
      <c r="F614">
        <v>22</v>
      </c>
      <c r="G614">
        <v>28.5</v>
      </c>
      <c r="H614">
        <v>70</v>
      </c>
      <c r="I614">
        <v>98</v>
      </c>
      <c r="J614" t="s">
        <v>14</v>
      </c>
      <c r="K614">
        <v>46.439887220000003</v>
      </c>
      <c r="L614" t="s">
        <v>14</v>
      </c>
      <c r="M614" t="s">
        <v>13</v>
      </c>
      <c r="N614">
        <v>-2.2007097E-2</v>
      </c>
      <c r="O614">
        <v>1.0220070969999999</v>
      </c>
      <c r="Q614">
        <v>0.78615930499999997</v>
      </c>
      <c r="R614">
        <v>0.78615930499999997</v>
      </c>
      <c r="S614">
        <v>0.37436157399999997</v>
      </c>
      <c r="T614">
        <v>0.56154236099999999</v>
      </c>
    </row>
    <row r="615" spans="1:20" x14ac:dyDescent="0.25">
      <c r="A615" s="1">
        <v>41157</v>
      </c>
      <c r="B615">
        <v>5</v>
      </c>
      <c r="C615">
        <v>9</v>
      </c>
      <c r="D615">
        <v>2012</v>
      </c>
      <c r="E615">
        <v>17.748000000000001</v>
      </c>
      <c r="F615">
        <v>22.5</v>
      </c>
      <c r="G615">
        <v>29</v>
      </c>
      <c r="H615">
        <v>70</v>
      </c>
      <c r="I615">
        <v>99</v>
      </c>
      <c r="J615" t="s">
        <v>14</v>
      </c>
      <c r="K615">
        <v>87.966268229999997</v>
      </c>
      <c r="L615" t="s">
        <v>14</v>
      </c>
      <c r="M615" t="s">
        <v>13</v>
      </c>
      <c r="N615">
        <v>-1.1498711E-2</v>
      </c>
      <c r="O615">
        <v>1.011498711</v>
      </c>
      <c r="Q615">
        <v>0.77807593200000003</v>
      </c>
      <c r="R615">
        <v>0.77807593200000003</v>
      </c>
      <c r="S615">
        <v>0.37051234799999999</v>
      </c>
      <c r="T615">
        <v>0.55576852300000001</v>
      </c>
    </row>
    <row r="616" spans="1:20" x14ac:dyDescent="0.25">
      <c r="A616" s="1">
        <v>41158</v>
      </c>
      <c r="B616">
        <v>6</v>
      </c>
      <c r="C616">
        <v>9</v>
      </c>
      <c r="D616">
        <v>2012</v>
      </c>
      <c r="E616">
        <v>13.32</v>
      </c>
      <c r="F616">
        <v>23</v>
      </c>
      <c r="G616">
        <v>29.5</v>
      </c>
      <c r="H616">
        <v>63</v>
      </c>
      <c r="I616">
        <v>98</v>
      </c>
      <c r="J616" t="s">
        <v>14</v>
      </c>
      <c r="K616">
        <v>59.780787259999997</v>
      </c>
      <c r="L616" t="s">
        <v>14</v>
      </c>
      <c r="M616" t="s">
        <v>13</v>
      </c>
      <c r="N616">
        <v>-1.7012361E-2</v>
      </c>
      <c r="O616">
        <v>1.0170123609999999</v>
      </c>
      <c r="Q616">
        <v>0.78231720100000002</v>
      </c>
      <c r="R616">
        <v>0.78231720100000002</v>
      </c>
      <c r="S616">
        <v>0.37253199999999997</v>
      </c>
      <c r="T616">
        <v>0.55879800099999999</v>
      </c>
    </row>
    <row r="617" spans="1:20" x14ac:dyDescent="0.25">
      <c r="A617" s="1">
        <v>41159</v>
      </c>
      <c r="B617">
        <v>7</v>
      </c>
      <c r="C617">
        <v>9</v>
      </c>
      <c r="D617">
        <v>2012</v>
      </c>
      <c r="E617">
        <v>18.504000000000001</v>
      </c>
      <c r="F617">
        <v>21.5</v>
      </c>
      <c r="G617">
        <v>29.5</v>
      </c>
      <c r="H617">
        <v>60</v>
      </c>
      <c r="I617">
        <v>96</v>
      </c>
      <c r="J617" t="s">
        <v>14</v>
      </c>
      <c r="K617">
        <v>39.313080739999997</v>
      </c>
      <c r="L617" t="s">
        <v>14</v>
      </c>
      <c r="M617" t="s">
        <v>13</v>
      </c>
      <c r="N617">
        <v>-2.6100746000000001E-2</v>
      </c>
      <c r="O617">
        <v>1.026100746</v>
      </c>
      <c r="Q617">
        <v>0.78930826600000004</v>
      </c>
      <c r="R617">
        <v>0.78930826600000004</v>
      </c>
      <c r="S617">
        <v>0.37586107899999999</v>
      </c>
      <c r="T617">
        <v>0.56379161899999997</v>
      </c>
    </row>
    <row r="618" spans="1:20" x14ac:dyDescent="0.25">
      <c r="A618" s="1">
        <v>41160</v>
      </c>
      <c r="B618">
        <v>8</v>
      </c>
      <c r="C618">
        <v>9</v>
      </c>
      <c r="D618">
        <v>2012</v>
      </c>
      <c r="E618">
        <v>14.112</v>
      </c>
      <c r="F618">
        <v>22</v>
      </c>
      <c r="G618">
        <v>29</v>
      </c>
      <c r="H618">
        <v>67</v>
      </c>
      <c r="I618">
        <v>96</v>
      </c>
      <c r="J618" t="s">
        <v>14</v>
      </c>
      <c r="K618">
        <v>53.10355706</v>
      </c>
      <c r="L618" t="s">
        <v>14</v>
      </c>
      <c r="M618" t="s">
        <v>13</v>
      </c>
      <c r="N618">
        <v>-1.9192548E-2</v>
      </c>
      <c r="O618">
        <v>1.0191925479999999</v>
      </c>
      <c r="Q618">
        <v>0.78399426800000005</v>
      </c>
      <c r="R618">
        <v>0.78399426800000005</v>
      </c>
      <c r="S618">
        <v>0.37333060400000001</v>
      </c>
      <c r="T618">
        <v>0.55999590499999996</v>
      </c>
    </row>
    <row r="619" spans="1:20" x14ac:dyDescent="0.25">
      <c r="A619" s="1">
        <v>41161</v>
      </c>
      <c r="B619">
        <v>9</v>
      </c>
      <c r="C619">
        <v>9</v>
      </c>
      <c r="D619">
        <v>2012</v>
      </c>
      <c r="E619">
        <v>13.932</v>
      </c>
      <c r="F619">
        <v>21</v>
      </c>
      <c r="G619">
        <v>26</v>
      </c>
      <c r="H619">
        <v>77</v>
      </c>
      <c r="I619">
        <v>96</v>
      </c>
      <c r="J619" t="s">
        <v>14</v>
      </c>
      <c r="K619">
        <v>35.14453073</v>
      </c>
      <c r="L619" t="s">
        <v>14</v>
      </c>
      <c r="M619" t="s">
        <v>13</v>
      </c>
      <c r="N619">
        <v>-2.9287266999999999E-2</v>
      </c>
      <c r="O619">
        <v>1.029287267</v>
      </c>
      <c r="Q619">
        <v>0.79175943599999998</v>
      </c>
      <c r="R619">
        <v>0.79175943599999998</v>
      </c>
      <c r="S619">
        <v>0.37702830300000001</v>
      </c>
      <c r="T619">
        <v>0.56554245400000003</v>
      </c>
    </row>
    <row r="620" spans="1:20" x14ac:dyDescent="0.25">
      <c r="A620" s="1">
        <v>41162</v>
      </c>
      <c r="B620">
        <v>10</v>
      </c>
      <c r="C620">
        <v>9</v>
      </c>
      <c r="D620">
        <v>2012</v>
      </c>
      <c r="E620">
        <v>12.40971429</v>
      </c>
      <c r="F620">
        <v>21</v>
      </c>
      <c r="G620">
        <v>29.5</v>
      </c>
      <c r="H620">
        <v>65</v>
      </c>
      <c r="I620">
        <v>98</v>
      </c>
      <c r="J620" t="s">
        <v>14</v>
      </c>
      <c r="K620">
        <v>41.859016269999998</v>
      </c>
      <c r="L620" t="s">
        <v>14</v>
      </c>
      <c r="M620" t="s">
        <v>13</v>
      </c>
      <c r="N620">
        <v>-2.4474401999999999E-2</v>
      </c>
      <c r="O620">
        <v>1.0244744020000001</v>
      </c>
      <c r="Q620">
        <v>0.788057232</v>
      </c>
      <c r="R620">
        <v>0.788057232</v>
      </c>
      <c r="S620">
        <v>0.37526534900000003</v>
      </c>
      <c r="T620">
        <v>0.56289802300000003</v>
      </c>
    </row>
    <row r="621" spans="1:20" x14ac:dyDescent="0.25">
      <c r="A621" s="1">
        <v>41163</v>
      </c>
      <c r="B621">
        <v>11</v>
      </c>
      <c r="C621">
        <v>9</v>
      </c>
      <c r="D621">
        <v>2012</v>
      </c>
      <c r="E621">
        <v>12.564</v>
      </c>
      <c r="F621">
        <v>21.5</v>
      </c>
      <c r="G621">
        <v>26</v>
      </c>
      <c r="H621">
        <v>80</v>
      </c>
      <c r="I621">
        <v>98</v>
      </c>
      <c r="J621" t="s">
        <v>14</v>
      </c>
      <c r="K621">
        <v>46.730665600000002</v>
      </c>
      <c r="L621" t="s">
        <v>14</v>
      </c>
      <c r="M621" t="s">
        <v>13</v>
      </c>
      <c r="N621">
        <v>-2.1867165000000001E-2</v>
      </c>
      <c r="O621">
        <v>1.021867165</v>
      </c>
      <c r="Q621">
        <v>0.78605166500000001</v>
      </c>
      <c r="R621">
        <v>0.78605166500000001</v>
      </c>
      <c r="S621">
        <v>0.374310317</v>
      </c>
      <c r="T621">
        <v>0.56146547499999999</v>
      </c>
    </row>
    <row r="622" spans="1:20" x14ac:dyDescent="0.25">
      <c r="A622" s="1">
        <v>41164</v>
      </c>
      <c r="B622">
        <v>12</v>
      </c>
      <c r="C622">
        <v>9</v>
      </c>
      <c r="D622">
        <v>2012</v>
      </c>
      <c r="E622">
        <v>17.28</v>
      </c>
      <c r="F622">
        <v>21.5</v>
      </c>
      <c r="G622">
        <v>28.5</v>
      </c>
      <c r="H622">
        <v>68</v>
      </c>
      <c r="I622">
        <v>96</v>
      </c>
      <c r="J622" t="s">
        <v>14</v>
      </c>
      <c r="K622">
        <v>52.03334203</v>
      </c>
      <c r="L622" t="s">
        <v>14</v>
      </c>
      <c r="M622" t="s">
        <v>13</v>
      </c>
      <c r="N622">
        <v>-1.9595033000000001E-2</v>
      </c>
      <c r="O622">
        <v>1.0195950330000001</v>
      </c>
      <c r="Q622">
        <v>0.78430387199999996</v>
      </c>
      <c r="R622">
        <v>0.78430387199999996</v>
      </c>
      <c r="S622">
        <v>0.37347803400000001</v>
      </c>
      <c r="T622">
        <v>0.56021705099999997</v>
      </c>
    </row>
    <row r="623" spans="1:20" x14ac:dyDescent="0.25">
      <c r="A623" s="1">
        <v>41165</v>
      </c>
      <c r="B623">
        <v>13</v>
      </c>
      <c r="C623">
        <v>9</v>
      </c>
      <c r="D623">
        <v>2012</v>
      </c>
      <c r="E623">
        <v>12.348000000000001</v>
      </c>
      <c r="F623">
        <v>22.5</v>
      </c>
      <c r="G623">
        <v>27</v>
      </c>
      <c r="H623">
        <v>78</v>
      </c>
      <c r="I623">
        <v>96</v>
      </c>
      <c r="J623" t="s">
        <v>14</v>
      </c>
      <c r="K623">
        <v>58.349802169999997</v>
      </c>
      <c r="L623" t="s">
        <v>14</v>
      </c>
      <c r="M623" t="s">
        <v>13</v>
      </c>
      <c r="N623">
        <v>-1.7436851999999999E-2</v>
      </c>
      <c r="O623">
        <v>1.0174368519999999</v>
      </c>
      <c r="Q623">
        <v>0.78264373200000004</v>
      </c>
      <c r="R623">
        <v>0.78264373200000004</v>
      </c>
      <c r="S623">
        <v>0.37268749200000001</v>
      </c>
      <c r="T623">
        <v>0.55903123700000001</v>
      </c>
    </row>
    <row r="624" spans="1:20" x14ac:dyDescent="0.25">
      <c r="A624" s="1">
        <v>41166</v>
      </c>
      <c r="B624">
        <v>14</v>
      </c>
      <c r="C624">
        <v>9</v>
      </c>
      <c r="D624">
        <v>2012</v>
      </c>
      <c r="E624">
        <v>14.58</v>
      </c>
      <c r="F624">
        <v>22.2</v>
      </c>
      <c r="G624">
        <v>29</v>
      </c>
      <c r="H624">
        <v>65</v>
      </c>
      <c r="I624">
        <v>97</v>
      </c>
      <c r="J624" t="s">
        <v>14</v>
      </c>
      <c r="K624">
        <v>52.86553687</v>
      </c>
      <c r="L624" t="s">
        <v>14</v>
      </c>
      <c r="M624" t="s">
        <v>13</v>
      </c>
      <c r="N624">
        <v>-1.9280625999999999E-2</v>
      </c>
      <c r="O624">
        <v>1.019280626</v>
      </c>
      <c r="Q624">
        <v>0.78406202000000003</v>
      </c>
      <c r="R624">
        <v>0.78406202000000003</v>
      </c>
      <c r="S624">
        <v>0.37336286699999999</v>
      </c>
      <c r="T624">
        <v>0.56004430000000005</v>
      </c>
    </row>
    <row r="625" spans="1:20" x14ac:dyDescent="0.25">
      <c r="A625" s="1">
        <v>41167</v>
      </c>
      <c r="B625">
        <v>15</v>
      </c>
      <c r="C625">
        <v>9</v>
      </c>
      <c r="D625">
        <v>2012</v>
      </c>
      <c r="E625">
        <v>16.164000000000001</v>
      </c>
      <c r="F625">
        <v>22.5</v>
      </c>
      <c r="G625">
        <v>30.5</v>
      </c>
      <c r="H625">
        <v>56</v>
      </c>
      <c r="I625">
        <v>94</v>
      </c>
      <c r="J625" t="s">
        <v>14</v>
      </c>
      <c r="K625">
        <v>42.108688110000003</v>
      </c>
      <c r="L625" t="s">
        <v>14</v>
      </c>
      <c r="M625" t="s">
        <v>13</v>
      </c>
      <c r="N625">
        <v>-2.4325757999999999E-2</v>
      </c>
      <c r="O625">
        <v>1.024325758</v>
      </c>
      <c r="Q625">
        <v>0.78794289100000003</v>
      </c>
      <c r="R625">
        <v>0.78794289100000003</v>
      </c>
      <c r="S625">
        <v>0.37521090000000001</v>
      </c>
      <c r="T625">
        <v>0.56281635100000005</v>
      </c>
    </row>
    <row r="626" spans="1:20" x14ac:dyDescent="0.25">
      <c r="A626" s="1">
        <v>41168</v>
      </c>
      <c r="B626">
        <v>16</v>
      </c>
      <c r="C626">
        <v>9</v>
      </c>
      <c r="D626">
        <v>2012</v>
      </c>
      <c r="E626">
        <v>15.587999999999999</v>
      </c>
      <c r="F626">
        <v>23</v>
      </c>
      <c r="G626">
        <v>30</v>
      </c>
      <c r="H626">
        <v>58</v>
      </c>
      <c r="I626">
        <v>98</v>
      </c>
      <c r="J626" t="s">
        <v>14</v>
      </c>
      <c r="K626">
        <v>57.186448779999999</v>
      </c>
      <c r="L626" t="s">
        <v>14</v>
      </c>
      <c r="M626" t="s">
        <v>13</v>
      </c>
      <c r="N626">
        <v>-1.7797885999999999E-2</v>
      </c>
      <c r="O626">
        <v>1.0177978860000001</v>
      </c>
      <c r="Q626">
        <v>0.78292145099999999</v>
      </c>
      <c r="R626">
        <v>0.78292145099999999</v>
      </c>
      <c r="S626">
        <v>0.37281973800000001</v>
      </c>
      <c r="T626">
        <v>0.55922960799999999</v>
      </c>
    </row>
    <row r="627" spans="1:20" x14ac:dyDescent="0.25">
      <c r="A627" s="1">
        <v>41169</v>
      </c>
      <c r="B627">
        <v>17</v>
      </c>
      <c r="C627">
        <v>9</v>
      </c>
      <c r="D627">
        <v>2012</v>
      </c>
      <c r="E627">
        <v>14.94</v>
      </c>
      <c r="F627">
        <v>23</v>
      </c>
      <c r="G627">
        <v>28.5</v>
      </c>
      <c r="H627">
        <v>75</v>
      </c>
      <c r="I627">
        <v>100</v>
      </c>
      <c r="J627" t="s">
        <v>14</v>
      </c>
      <c r="K627">
        <v>92.840633830000002</v>
      </c>
      <c r="L627" t="s">
        <v>14</v>
      </c>
      <c r="M627" t="s">
        <v>13</v>
      </c>
      <c r="N627">
        <v>-1.0888426999999999E-2</v>
      </c>
      <c r="O627">
        <v>1.010888427</v>
      </c>
      <c r="Q627">
        <v>0.77760648200000004</v>
      </c>
      <c r="R627">
        <v>0.77760648200000004</v>
      </c>
      <c r="S627">
        <v>0.370288801</v>
      </c>
      <c r="T627">
        <v>0.55543320200000001</v>
      </c>
    </row>
    <row r="628" spans="1:20" x14ac:dyDescent="0.25">
      <c r="A628" s="1">
        <v>41170</v>
      </c>
      <c r="B628">
        <v>18</v>
      </c>
      <c r="C628">
        <v>9</v>
      </c>
      <c r="D628">
        <v>2012</v>
      </c>
      <c r="E628">
        <v>19.404</v>
      </c>
      <c r="F628">
        <v>23</v>
      </c>
      <c r="G628">
        <v>30.5</v>
      </c>
      <c r="H628">
        <v>57</v>
      </c>
      <c r="I628">
        <v>100</v>
      </c>
      <c r="J628" t="s">
        <v>14</v>
      </c>
      <c r="K628">
        <v>76.116361350000005</v>
      </c>
      <c r="L628" t="s">
        <v>14</v>
      </c>
      <c r="M628" t="s">
        <v>13</v>
      </c>
      <c r="N628">
        <v>-1.3312678999999999E-2</v>
      </c>
      <c r="O628">
        <v>1.013312679</v>
      </c>
      <c r="Q628">
        <v>0.77947129199999998</v>
      </c>
      <c r="R628">
        <v>0.77947129199999998</v>
      </c>
      <c r="S628">
        <v>0.371176805</v>
      </c>
      <c r="T628">
        <v>0.55676520799999996</v>
      </c>
    </row>
    <row r="629" spans="1:20" x14ac:dyDescent="0.25">
      <c r="A629" s="1">
        <v>41171</v>
      </c>
      <c r="B629">
        <v>19</v>
      </c>
      <c r="C629">
        <v>9</v>
      </c>
      <c r="D629">
        <v>2012</v>
      </c>
      <c r="E629">
        <v>16.776</v>
      </c>
      <c r="F629">
        <v>21</v>
      </c>
      <c r="G629">
        <v>28</v>
      </c>
      <c r="H629">
        <v>68</v>
      </c>
      <c r="I629">
        <v>100</v>
      </c>
      <c r="J629" t="s">
        <v>14</v>
      </c>
      <c r="K629">
        <v>46.561262300000003</v>
      </c>
      <c r="L629" t="s">
        <v>14</v>
      </c>
      <c r="M629" t="s">
        <v>13</v>
      </c>
      <c r="N629">
        <v>-2.1948470000000001E-2</v>
      </c>
      <c r="O629">
        <v>1.0219484700000001</v>
      </c>
      <c r="Q629">
        <v>0.78611420799999998</v>
      </c>
      <c r="R629">
        <v>0.78611420799999998</v>
      </c>
      <c r="S629">
        <v>0.37434009899999998</v>
      </c>
      <c r="T629">
        <v>0.56151014799999999</v>
      </c>
    </row>
    <row r="630" spans="1:20" x14ac:dyDescent="0.25">
      <c r="A630" s="1">
        <v>41172</v>
      </c>
      <c r="B630">
        <v>20</v>
      </c>
      <c r="C630">
        <v>9</v>
      </c>
      <c r="D630">
        <v>2012</v>
      </c>
      <c r="E630">
        <v>17.891999999999999</v>
      </c>
      <c r="F630">
        <v>21</v>
      </c>
      <c r="G630">
        <v>30</v>
      </c>
      <c r="H630">
        <v>56</v>
      </c>
      <c r="I630">
        <v>97</v>
      </c>
      <c r="J630" t="s">
        <v>14</v>
      </c>
      <c r="K630">
        <v>25.52008507</v>
      </c>
      <c r="L630" t="s">
        <v>14</v>
      </c>
      <c r="M630" t="s">
        <v>13</v>
      </c>
      <c r="N630">
        <v>-4.0782893000000001E-2</v>
      </c>
      <c r="O630">
        <v>1.040782893</v>
      </c>
      <c r="Q630">
        <v>0.800602225</v>
      </c>
      <c r="R630">
        <v>0.44477901399999997</v>
      </c>
      <c r="S630">
        <v>0.44477901399999997</v>
      </c>
      <c r="T630">
        <v>0.66716852100000001</v>
      </c>
    </row>
    <row r="631" spans="1:20" x14ac:dyDescent="0.25">
      <c r="A631" s="1">
        <v>41173</v>
      </c>
      <c r="B631">
        <v>21</v>
      </c>
      <c r="C631">
        <v>9</v>
      </c>
      <c r="D631">
        <v>2012</v>
      </c>
      <c r="E631">
        <v>20.268000000000001</v>
      </c>
      <c r="F631">
        <v>22</v>
      </c>
      <c r="G631">
        <v>31</v>
      </c>
      <c r="H631">
        <v>52</v>
      </c>
      <c r="I631">
        <v>98</v>
      </c>
      <c r="J631" t="s">
        <v>14</v>
      </c>
      <c r="K631">
        <v>41.206564350000001</v>
      </c>
      <c r="L631" t="s">
        <v>14</v>
      </c>
      <c r="M631" t="s">
        <v>13</v>
      </c>
      <c r="N631">
        <v>-2.4871561E-2</v>
      </c>
      <c r="O631">
        <v>1.0248715610000001</v>
      </c>
      <c r="Q631">
        <v>0.78836273899999998</v>
      </c>
      <c r="R631">
        <v>0.78836273899999998</v>
      </c>
      <c r="S631">
        <v>0.37541082799999997</v>
      </c>
      <c r="T631">
        <v>0.56311624199999999</v>
      </c>
    </row>
    <row r="632" spans="1:20" x14ac:dyDescent="0.25">
      <c r="A632" s="1">
        <v>41174</v>
      </c>
      <c r="B632">
        <v>22</v>
      </c>
      <c r="C632">
        <v>9</v>
      </c>
      <c r="D632">
        <v>2012</v>
      </c>
      <c r="E632">
        <v>14.472</v>
      </c>
      <c r="F632">
        <v>22</v>
      </c>
      <c r="G632">
        <v>28</v>
      </c>
      <c r="H632">
        <v>70</v>
      </c>
      <c r="I632">
        <v>98</v>
      </c>
      <c r="J632" t="s">
        <v>14</v>
      </c>
      <c r="K632">
        <v>54.89869917</v>
      </c>
      <c r="L632" t="s">
        <v>14</v>
      </c>
      <c r="M632" t="s">
        <v>13</v>
      </c>
      <c r="N632">
        <v>-1.8553323E-2</v>
      </c>
      <c r="O632">
        <v>1.0185533229999999</v>
      </c>
      <c r="Q632">
        <v>0.78350255599999996</v>
      </c>
      <c r="R632">
        <v>0.78350255599999996</v>
      </c>
      <c r="S632">
        <v>0.37309645499999999</v>
      </c>
      <c r="T632">
        <v>0.55964468300000003</v>
      </c>
    </row>
    <row r="633" spans="1:20" x14ac:dyDescent="0.25">
      <c r="A633" s="1">
        <v>41175</v>
      </c>
      <c r="B633">
        <v>23</v>
      </c>
      <c r="C633">
        <v>9</v>
      </c>
      <c r="D633">
        <v>2012</v>
      </c>
      <c r="E633">
        <v>20.16</v>
      </c>
      <c r="F633">
        <v>22</v>
      </c>
      <c r="G633">
        <v>30.5</v>
      </c>
      <c r="H633">
        <v>58</v>
      </c>
      <c r="I633">
        <v>98</v>
      </c>
      <c r="J633" t="s">
        <v>14</v>
      </c>
      <c r="K633">
        <v>60.65887154</v>
      </c>
      <c r="L633" t="s">
        <v>14</v>
      </c>
      <c r="M633" t="s">
        <v>13</v>
      </c>
      <c r="N633">
        <v>-1.6761966E-2</v>
      </c>
      <c r="O633">
        <v>1.016761966</v>
      </c>
      <c r="Q633">
        <v>0.78212458900000004</v>
      </c>
      <c r="R633">
        <v>0.78212458900000004</v>
      </c>
      <c r="S633">
        <v>0.37244028099999998</v>
      </c>
      <c r="T633">
        <v>0.55866042100000002</v>
      </c>
    </row>
    <row r="634" spans="1:20" x14ac:dyDescent="0.25">
      <c r="A634" s="1">
        <v>41176</v>
      </c>
      <c r="B634">
        <v>24</v>
      </c>
      <c r="C634">
        <v>9</v>
      </c>
      <c r="D634">
        <v>2012</v>
      </c>
      <c r="E634">
        <v>17.783999999999999</v>
      </c>
      <c r="F634">
        <v>21.5</v>
      </c>
      <c r="G634">
        <v>31</v>
      </c>
      <c r="H634">
        <v>56</v>
      </c>
      <c r="I634">
        <v>98</v>
      </c>
      <c r="J634" t="s">
        <v>14</v>
      </c>
      <c r="K634">
        <v>46.791028969999999</v>
      </c>
      <c r="L634" t="s">
        <v>14</v>
      </c>
      <c r="M634" t="s">
        <v>13</v>
      </c>
      <c r="N634">
        <v>-2.1838338999999998E-2</v>
      </c>
      <c r="O634">
        <v>1.0218383390000001</v>
      </c>
      <c r="Q634">
        <v>0.78602949200000005</v>
      </c>
      <c r="R634">
        <v>0.78602949200000005</v>
      </c>
      <c r="S634">
        <v>0.37429975799999998</v>
      </c>
      <c r="T634">
        <v>0.56144963699999995</v>
      </c>
    </row>
    <row r="635" spans="1:20" x14ac:dyDescent="0.25">
      <c r="A635" s="1">
        <v>41177</v>
      </c>
      <c r="B635">
        <v>25</v>
      </c>
      <c r="C635">
        <v>9</v>
      </c>
      <c r="D635">
        <v>2012</v>
      </c>
      <c r="E635">
        <v>15.624000000000001</v>
      </c>
      <c r="F635">
        <v>22.5</v>
      </c>
      <c r="G635">
        <v>31</v>
      </c>
      <c r="H635">
        <v>59</v>
      </c>
      <c r="I635">
        <v>98</v>
      </c>
      <c r="J635" t="s">
        <v>14</v>
      </c>
      <c r="K635">
        <v>65.844870150000006</v>
      </c>
      <c r="L635" t="s">
        <v>14</v>
      </c>
      <c r="M635" t="s">
        <v>13</v>
      </c>
      <c r="N635">
        <v>-1.542142E-2</v>
      </c>
      <c r="O635">
        <v>1.01542142</v>
      </c>
      <c r="Q635">
        <v>0.78109340000000005</v>
      </c>
      <c r="R635">
        <v>0.78109340000000005</v>
      </c>
      <c r="S635">
        <v>0.37194923800000002</v>
      </c>
      <c r="T635">
        <v>0.55792385700000002</v>
      </c>
    </row>
    <row r="636" spans="1:20" x14ac:dyDescent="0.25">
      <c r="A636" s="1">
        <v>41178</v>
      </c>
      <c r="B636">
        <v>26</v>
      </c>
      <c r="C636">
        <v>9</v>
      </c>
      <c r="D636">
        <v>2012</v>
      </c>
      <c r="E636">
        <v>12.96514286</v>
      </c>
      <c r="F636">
        <v>21</v>
      </c>
      <c r="G636">
        <v>30.1</v>
      </c>
      <c r="H636">
        <v>60</v>
      </c>
      <c r="I636">
        <v>98</v>
      </c>
      <c r="J636" t="s">
        <v>14</v>
      </c>
      <c r="K636">
        <v>35.625031300000003</v>
      </c>
      <c r="L636" t="s">
        <v>14</v>
      </c>
      <c r="M636" t="s">
        <v>13</v>
      </c>
      <c r="N636">
        <v>-2.8880840000000001E-2</v>
      </c>
      <c r="O636">
        <v>1.02888084</v>
      </c>
      <c r="Q636">
        <v>0.79144680000000001</v>
      </c>
      <c r="R636">
        <v>0.79144680000000001</v>
      </c>
      <c r="S636">
        <v>0.37687942899999999</v>
      </c>
      <c r="T636">
        <v>0.56531914299999997</v>
      </c>
    </row>
    <row r="637" spans="1:20" x14ac:dyDescent="0.25">
      <c r="A637" s="1">
        <v>41179</v>
      </c>
      <c r="B637">
        <v>27</v>
      </c>
      <c r="C637">
        <v>9</v>
      </c>
      <c r="D637">
        <v>2012</v>
      </c>
      <c r="E637">
        <v>18.468</v>
      </c>
      <c r="F637">
        <v>21</v>
      </c>
      <c r="G637">
        <v>29.5</v>
      </c>
      <c r="H637">
        <v>64</v>
      </c>
      <c r="I637">
        <v>96</v>
      </c>
      <c r="J637" t="s">
        <v>14</v>
      </c>
      <c r="K637">
        <v>47.402930759999997</v>
      </c>
      <c r="L637" t="s">
        <v>14</v>
      </c>
      <c r="M637" t="s">
        <v>13</v>
      </c>
      <c r="N637">
        <v>-2.1550362999999999E-2</v>
      </c>
      <c r="O637">
        <v>1.021550363</v>
      </c>
      <c r="Q637">
        <v>0.78580797199999997</v>
      </c>
      <c r="R637">
        <v>0.78580797199999997</v>
      </c>
      <c r="S637">
        <v>0.37419427199999999</v>
      </c>
      <c r="T637">
        <v>0.56129140799999999</v>
      </c>
    </row>
    <row r="638" spans="1:20" x14ac:dyDescent="0.25">
      <c r="A638" s="1">
        <v>41180</v>
      </c>
      <c r="B638">
        <v>28</v>
      </c>
      <c r="C638">
        <v>9</v>
      </c>
      <c r="D638">
        <v>2012</v>
      </c>
      <c r="E638">
        <v>19.943999999999999</v>
      </c>
      <c r="F638">
        <v>22</v>
      </c>
      <c r="G638">
        <v>30.5</v>
      </c>
      <c r="H638">
        <v>60</v>
      </c>
      <c r="I638">
        <v>100</v>
      </c>
      <c r="J638" t="s">
        <v>14</v>
      </c>
      <c r="K638">
        <v>74.056282600000003</v>
      </c>
      <c r="L638" t="s">
        <v>14</v>
      </c>
      <c r="M638" t="s">
        <v>13</v>
      </c>
      <c r="N638">
        <v>-1.3688077E-2</v>
      </c>
      <c r="O638">
        <v>1.0136880770000001</v>
      </c>
      <c r="Q638">
        <v>0.77976005900000001</v>
      </c>
      <c r="R638">
        <v>0.77976005900000001</v>
      </c>
      <c r="S638">
        <v>0.37131431399999998</v>
      </c>
      <c r="T638">
        <v>0.556971471</v>
      </c>
    </row>
    <row r="639" spans="1:20" x14ac:dyDescent="0.25">
      <c r="A639" s="1">
        <v>41181</v>
      </c>
      <c r="B639">
        <v>29</v>
      </c>
      <c r="C639">
        <v>9</v>
      </c>
      <c r="D639">
        <v>2012</v>
      </c>
      <c r="E639">
        <v>14.88342857</v>
      </c>
      <c r="F639">
        <v>20.5</v>
      </c>
      <c r="G639">
        <v>25</v>
      </c>
      <c r="H639">
        <v>60</v>
      </c>
      <c r="I639">
        <v>100</v>
      </c>
      <c r="J639" t="s">
        <v>13</v>
      </c>
      <c r="K639">
        <v>-10.377505149999999</v>
      </c>
      <c r="L639" t="s">
        <v>13</v>
      </c>
      <c r="M639" t="s">
        <v>14</v>
      </c>
      <c r="N639">
        <v>8.7892731000000002E-2</v>
      </c>
      <c r="O639">
        <v>0.91210726900000005</v>
      </c>
      <c r="Q639">
        <v>0.70162097599999995</v>
      </c>
      <c r="R639">
        <v>0.70162097599999995</v>
      </c>
      <c r="S639">
        <v>0.70162097599999995</v>
      </c>
      <c r="T639">
        <v>1.0524314640000001</v>
      </c>
    </row>
    <row r="640" spans="1:20" x14ac:dyDescent="0.25">
      <c r="A640" s="1">
        <v>41182</v>
      </c>
      <c r="B640">
        <v>30</v>
      </c>
      <c r="C640">
        <v>9</v>
      </c>
      <c r="D640">
        <v>2012</v>
      </c>
      <c r="E640">
        <v>13.968</v>
      </c>
      <c r="F640">
        <v>20</v>
      </c>
      <c r="G640">
        <v>28</v>
      </c>
      <c r="H640">
        <v>65</v>
      </c>
      <c r="I640">
        <v>98</v>
      </c>
      <c r="J640" t="s">
        <v>14</v>
      </c>
      <c r="K640">
        <v>20.043490630000001</v>
      </c>
      <c r="L640" t="s">
        <v>14</v>
      </c>
      <c r="M640" t="s">
        <v>13</v>
      </c>
      <c r="N640">
        <v>-5.2511381000000003E-2</v>
      </c>
      <c r="O640">
        <v>1.052511381</v>
      </c>
      <c r="Q640">
        <v>0.80962413899999996</v>
      </c>
      <c r="R640">
        <v>0.44979118800000001</v>
      </c>
      <c r="S640">
        <v>0.44979118800000001</v>
      </c>
      <c r="T640">
        <v>0.67468678299999996</v>
      </c>
    </row>
    <row r="641" spans="1:20" x14ac:dyDescent="0.25">
      <c r="A641" s="1">
        <v>41183</v>
      </c>
      <c r="B641">
        <v>1</v>
      </c>
      <c r="C641">
        <v>10</v>
      </c>
      <c r="D641">
        <v>2012</v>
      </c>
      <c r="E641">
        <v>16.632000000000001</v>
      </c>
      <c r="F641">
        <v>21.5</v>
      </c>
      <c r="G641">
        <v>29</v>
      </c>
      <c r="H641">
        <v>70</v>
      </c>
      <c r="I641">
        <v>100</v>
      </c>
      <c r="J641" t="s">
        <v>14</v>
      </c>
      <c r="K641">
        <v>71.946791939999997</v>
      </c>
      <c r="L641" t="s">
        <v>14</v>
      </c>
      <c r="M641" t="s">
        <v>13</v>
      </c>
      <c r="N641">
        <v>-1.4095069999999999E-2</v>
      </c>
      <c r="O641">
        <v>1.01409507</v>
      </c>
      <c r="Q641">
        <v>0.78007313099999998</v>
      </c>
      <c r="R641">
        <v>0.78007313099999998</v>
      </c>
      <c r="S641">
        <v>0.371463396</v>
      </c>
      <c r="T641">
        <v>0.55719509300000003</v>
      </c>
    </row>
    <row r="642" spans="1:20" x14ac:dyDescent="0.25">
      <c r="A642" s="1">
        <v>41184</v>
      </c>
      <c r="B642">
        <v>2</v>
      </c>
      <c r="C642">
        <v>10</v>
      </c>
      <c r="D642">
        <v>2012</v>
      </c>
      <c r="E642">
        <v>18.324000000000002</v>
      </c>
      <c r="F642">
        <v>22</v>
      </c>
      <c r="G642">
        <v>30</v>
      </c>
      <c r="H642">
        <v>63</v>
      </c>
      <c r="I642">
        <v>100</v>
      </c>
      <c r="J642" t="s">
        <v>14</v>
      </c>
      <c r="K642">
        <v>73.829647109999996</v>
      </c>
      <c r="L642" t="s">
        <v>14</v>
      </c>
      <c r="M642" t="s">
        <v>13</v>
      </c>
      <c r="N642">
        <v>-1.3730671999999999E-2</v>
      </c>
      <c r="O642">
        <v>1.0137306720000001</v>
      </c>
      <c r="Q642">
        <v>0.77979282500000002</v>
      </c>
      <c r="R642">
        <v>0.77979282500000002</v>
      </c>
      <c r="S642">
        <v>0.37132991599999998</v>
      </c>
      <c r="T642">
        <v>0.556994875</v>
      </c>
    </row>
    <row r="643" spans="1:20" x14ac:dyDescent="0.25">
      <c r="A643" s="1">
        <v>41185</v>
      </c>
      <c r="B643">
        <v>3</v>
      </c>
      <c r="C643">
        <v>10</v>
      </c>
      <c r="D643">
        <v>2012</v>
      </c>
      <c r="E643">
        <v>14.868</v>
      </c>
      <c r="F643">
        <v>20.5</v>
      </c>
      <c r="G643">
        <v>30</v>
      </c>
      <c r="H643">
        <v>62</v>
      </c>
      <c r="I643">
        <v>99</v>
      </c>
      <c r="J643" t="s">
        <v>14</v>
      </c>
      <c r="K643">
        <v>40.246572229999998</v>
      </c>
      <c r="L643" t="s">
        <v>14</v>
      </c>
      <c r="M643" t="s">
        <v>13</v>
      </c>
      <c r="N643">
        <v>-2.5479932E-2</v>
      </c>
      <c r="O643">
        <v>1.0254799320000001</v>
      </c>
      <c r="Q643">
        <v>0.78883071699999996</v>
      </c>
      <c r="R643">
        <v>0.78883071699999996</v>
      </c>
      <c r="S643">
        <v>0.375633675</v>
      </c>
      <c r="T643">
        <v>0.56345051199999996</v>
      </c>
    </row>
    <row r="644" spans="1:20" x14ac:dyDescent="0.25">
      <c r="A644" s="1">
        <v>41186</v>
      </c>
      <c r="B644">
        <v>4</v>
      </c>
      <c r="C644">
        <v>10</v>
      </c>
      <c r="D644">
        <v>2012</v>
      </c>
      <c r="E644">
        <v>14.327999999999999</v>
      </c>
      <c r="F644">
        <v>21</v>
      </c>
      <c r="G644">
        <v>29</v>
      </c>
      <c r="H644">
        <v>66</v>
      </c>
      <c r="I644">
        <v>99</v>
      </c>
      <c r="J644" t="s">
        <v>14</v>
      </c>
      <c r="K644">
        <v>45.324009119999999</v>
      </c>
      <c r="L644" t="s">
        <v>14</v>
      </c>
      <c r="M644" t="s">
        <v>13</v>
      </c>
      <c r="N644">
        <v>-2.2561135999999999E-2</v>
      </c>
      <c r="O644">
        <v>1.022561136</v>
      </c>
      <c r="Q644">
        <v>0.78658548900000003</v>
      </c>
      <c r="R644">
        <v>0.78658548900000003</v>
      </c>
      <c r="S644">
        <v>0.37456451899999998</v>
      </c>
      <c r="T644">
        <v>0.56184677800000005</v>
      </c>
    </row>
    <row r="645" spans="1:20" x14ac:dyDescent="0.25">
      <c r="A645" s="1">
        <v>41187</v>
      </c>
      <c r="B645">
        <v>5</v>
      </c>
      <c r="C645">
        <v>10</v>
      </c>
      <c r="D645">
        <v>2012</v>
      </c>
      <c r="E645">
        <v>16.056000000000001</v>
      </c>
      <c r="F645">
        <v>22.5</v>
      </c>
      <c r="G645">
        <v>31</v>
      </c>
      <c r="H645">
        <v>59</v>
      </c>
      <c r="I645">
        <v>100</v>
      </c>
      <c r="J645" t="s">
        <v>14</v>
      </c>
      <c r="K645">
        <v>71.660855780000006</v>
      </c>
      <c r="L645" t="s">
        <v>14</v>
      </c>
      <c r="M645" t="s">
        <v>13</v>
      </c>
      <c r="N645">
        <v>-1.4152107000000001E-2</v>
      </c>
      <c r="O645">
        <v>1.0141521069999999</v>
      </c>
      <c r="Q645">
        <v>0.78011700500000003</v>
      </c>
      <c r="R645">
        <v>0.78011700500000003</v>
      </c>
      <c r="S645">
        <v>0.371484288</v>
      </c>
      <c r="T645">
        <v>0.55722643199999999</v>
      </c>
    </row>
    <row r="646" spans="1:20" x14ac:dyDescent="0.25">
      <c r="A646" s="1">
        <v>41188</v>
      </c>
      <c r="B646">
        <v>6</v>
      </c>
      <c r="C646">
        <v>10</v>
      </c>
      <c r="D646">
        <v>2012</v>
      </c>
      <c r="E646">
        <v>12.6</v>
      </c>
      <c r="F646">
        <v>21</v>
      </c>
      <c r="G646">
        <v>27.5</v>
      </c>
      <c r="H646">
        <v>71</v>
      </c>
      <c r="I646">
        <v>99</v>
      </c>
      <c r="J646" t="s">
        <v>14</v>
      </c>
      <c r="K646">
        <v>38.931355979999999</v>
      </c>
      <c r="L646" t="s">
        <v>14</v>
      </c>
      <c r="M646" t="s">
        <v>13</v>
      </c>
      <c r="N646">
        <v>-2.6363412999999999E-2</v>
      </c>
      <c r="O646">
        <v>1.0263634129999999</v>
      </c>
      <c r="Q646">
        <v>0.78951031800000004</v>
      </c>
      <c r="R646">
        <v>0.78951031800000004</v>
      </c>
      <c r="S646">
        <v>0.375957294</v>
      </c>
      <c r="T646">
        <v>0.563935941</v>
      </c>
    </row>
    <row r="647" spans="1:20" x14ac:dyDescent="0.25">
      <c r="A647" s="1">
        <v>41189</v>
      </c>
      <c r="B647">
        <v>7</v>
      </c>
      <c r="C647">
        <v>10</v>
      </c>
      <c r="D647">
        <v>2012</v>
      </c>
      <c r="E647">
        <v>19.692</v>
      </c>
      <c r="F647">
        <v>22.12</v>
      </c>
      <c r="G647">
        <v>30.5</v>
      </c>
      <c r="H647">
        <v>58</v>
      </c>
      <c r="I647">
        <v>100</v>
      </c>
      <c r="J647" t="s">
        <v>14</v>
      </c>
      <c r="K647">
        <v>66.682228319999993</v>
      </c>
      <c r="L647" t="s">
        <v>14</v>
      </c>
      <c r="M647" t="s">
        <v>13</v>
      </c>
      <c r="N647">
        <v>-1.5224817999999999E-2</v>
      </c>
      <c r="O647">
        <v>1.0152248180000001</v>
      </c>
      <c r="Q647">
        <v>0.78094216800000005</v>
      </c>
      <c r="R647">
        <v>0.78094216800000005</v>
      </c>
      <c r="S647">
        <v>0.37187722299999998</v>
      </c>
      <c r="T647">
        <v>0.55781583400000001</v>
      </c>
    </row>
    <row r="648" spans="1:20" x14ac:dyDescent="0.25">
      <c r="A648" s="1">
        <v>41190</v>
      </c>
      <c r="B648">
        <v>8</v>
      </c>
      <c r="C648">
        <v>10</v>
      </c>
      <c r="D648">
        <v>2012</v>
      </c>
      <c r="E648">
        <v>15.048</v>
      </c>
      <c r="F648">
        <v>23</v>
      </c>
      <c r="G648">
        <v>28.5</v>
      </c>
      <c r="H648">
        <v>67</v>
      </c>
      <c r="I648">
        <v>100</v>
      </c>
      <c r="J648" t="s">
        <v>14</v>
      </c>
      <c r="K648">
        <v>70.298053949999996</v>
      </c>
      <c r="L648" t="s">
        <v>14</v>
      </c>
      <c r="M648" t="s">
        <v>13</v>
      </c>
      <c r="N648">
        <v>-1.4430419999999999E-2</v>
      </c>
      <c r="O648">
        <v>1.0144304200000001</v>
      </c>
      <c r="Q648">
        <v>0.78033109199999995</v>
      </c>
      <c r="R648">
        <v>0.78033109199999995</v>
      </c>
      <c r="S648">
        <v>0.37158623400000002</v>
      </c>
      <c r="T648">
        <v>0.55737935199999999</v>
      </c>
    </row>
    <row r="649" spans="1:20" x14ac:dyDescent="0.25">
      <c r="A649" s="1">
        <v>41191</v>
      </c>
      <c r="B649">
        <v>9</v>
      </c>
      <c r="C649">
        <v>10</v>
      </c>
      <c r="D649">
        <v>2012</v>
      </c>
      <c r="E649">
        <v>17.027999999999999</v>
      </c>
      <c r="F649">
        <v>22</v>
      </c>
      <c r="G649">
        <v>30</v>
      </c>
      <c r="H649">
        <v>62</v>
      </c>
      <c r="I649">
        <v>99</v>
      </c>
      <c r="J649" t="s">
        <v>14</v>
      </c>
      <c r="K649">
        <v>63.772029519999997</v>
      </c>
      <c r="L649" t="s">
        <v>14</v>
      </c>
      <c r="M649" t="s">
        <v>13</v>
      </c>
      <c r="N649">
        <v>-1.5930662000000002E-2</v>
      </c>
      <c r="O649">
        <v>1.0159306619999999</v>
      </c>
      <c r="Q649">
        <v>0.781485125</v>
      </c>
      <c r="R649">
        <v>0.781485125</v>
      </c>
      <c r="S649">
        <v>0.37213577399999997</v>
      </c>
      <c r="T649">
        <v>0.55820365999999999</v>
      </c>
    </row>
    <row r="650" spans="1:20" x14ac:dyDescent="0.25">
      <c r="A650" s="1">
        <v>41192</v>
      </c>
      <c r="B650">
        <v>10</v>
      </c>
      <c r="C650">
        <v>10</v>
      </c>
      <c r="D650">
        <v>2012</v>
      </c>
      <c r="E650">
        <v>18.54</v>
      </c>
      <c r="F650">
        <v>22</v>
      </c>
      <c r="G650">
        <v>30.5</v>
      </c>
      <c r="H650">
        <v>60</v>
      </c>
      <c r="I650">
        <v>98</v>
      </c>
      <c r="J650" t="s">
        <v>14</v>
      </c>
      <c r="K650">
        <v>64.941775440000001</v>
      </c>
      <c r="L650" t="s">
        <v>14</v>
      </c>
      <c r="M650" t="s">
        <v>13</v>
      </c>
      <c r="N650">
        <v>-1.5639228000000002E-2</v>
      </c>
      <c r="O650">
        <v>1.0156392279999999</v>
      </c>
      <c r="Q650">
        <v>0.78126094499999998</v>
      </c>
      <c r="R650">
        <v>0.78126094499999998</v>
      </c>
      <c r="S650">
        <v>0.37202902100000002</v>
      </c>
      <c r="T650">
        <v>0.55804353200000001</v>
      </c>
    </row>
    <row r="651" spans="1:20" x14ac:dyDescent="0.25">
      <c r="A651" s="1">
        <v>41193</v>
      </c>
      <c r="B651">
        <v>11</v>
      </c>
      <c r="C651">
        <v>10</v>
      </c>
      <c r="D651">
        <v>2012</v>
      </c>
      <c r="E651">
        <v>19.692</v>
      </c>
      <c r="F651">
        <v>22.5</v>
      </c>
      <c r="G651">
        <v>31</v>
      </c>
      <c r="H651">
        <v>58</v>
      </c>
      <c r="I651">
        <v>93</v>
      </c>
      <c r="J651" t="s">
        <v>14</v>
      </c>
      <c r="K651">
        <v>61.513845119999999</v>
      </c>
      <c r="L651" t="s">
        <v>14</v>
      </c>
      <c r="M651" t="s">
        <v>13</v>
      </c>
      <c r="N651">
        <v>-1.6525143999999999E-2</v>
      </c>
      <c r="O651">
        <v>1.016525144</v>
      </c>
      <c r="Q651">
        <v>0.78194241799999997</v>
      </c>
      <c r="R651">
        <v>0.78194241799999997</v>
      </c>
      <c r="S651">
        <v>0.37235353300000001</v>
      </c>
      <c r="T651">
        <v>0.55853029899999995</v>
      </c>
    </row>
    <row r="652" spans="1:20" x14ac:dyDescent="0.25">
      <c r="A652" s="1">
        <v>41194</v>
      </c>
      <c r="B652">
        <v>12</v>
      </c>
      <c r="C652">
        <v>10</v>
      </c>
      <c r="D652">
        <v>2012</v>
      </c>
      <c r="E652">
        <v>16.205142859999999</v>
      </c>
      <c r="F652">
        <v>23.5</v>
      </c>
      <c r="G652">
        <v>31.5</v>
      </c>
      <c r="H652">
        <v>55</v>
      </c>
      <c r="I652">
        <v>100</v>
      </c>
      <c r="J652" t="s">
        <v>14</v>
      </c>
      <c r="K652">
        <v>77.78399684</v>
      </c>
      <c r="L652" t="s">
        <v>14</v>
      </c>
      <c r="M652" t="s">
        <v>13</v>
      </c>
      <c r="N652">
        <v>-1.3023547E-2</v>
      </c>
      <c r="O652">
        <v>1.013023547</v>
      </c>
      <c r="Q652">
        <v>0.77924888199999998</v>
      </c>
      <c r="R652">
        <v>0.77924888199999998</v>
      </c>
      <c r="S652">
        <v>0.37107089599999998</v>
      </c>
      <c r="T652">
        <v>0.55660634499999995</v>
      </c>
    </row>
    <row r="653" spans="1:20" x14ac:dyDescent="0.25">
      <c r="A653" s="1">
        <v>41195</v>
      </c>
      <c r="B653">
        <v>13</v>
      </c>
      <c r="C653">
        <v>10</v>
      </c>
      <c r="D653">
        <v>2012</v>
      </c>
      <c r="E653">
        <v>20.376000000000001</v>
      </c>
      <c r="F653">
        <v>21.5</v>
      </c>
      <c r="G653">
        <v>30.5</v>
      </c>
      <c r="H653">
        <v>50</v>
      </c>
      <c r="I653">
        <v>94</v>
      </c>
      <c r="J653" t="s">
        <v>14</v>
      </c>
      <c r="K653">
        <v>7.5415344280000003</v>
      </c>
      <c r="L653" t="s">
        <v>14</v>
      </c>
      <c r="M653" t="s">
        <v>13</v>
      </c>
      <c r="N653">
        <v>-0.152869332</v>
      </c>
      <c r="O653">
        <v>1.1528693320000001</v>
      </c>
      <c r="Q653">
        <v>0.88682256299999995</v>
      </c>
      <c r="R653">
        <v>0.49267920199999998</v>
      </c>
      <c r="S653">
        <v>0.49267920199999998</v>
      </c>
      <c r="T653">
        <v>0.739018803</v>
      </c>
    </row>
    <row r="654" spans="1:20" x14ac:dyDescent="0.25">
      <c r="A654" s="1">
        <v>41196</v>
      </c>
      <c r="B654">
        <v>14</v>
      </c>
      <c r="C654">
        <v>10</v>
      </c>
      <c r="D654">
        <v>2012</v>
      </c>
      <c r="E654">
        <v>21.096</v>
      </c>
      <c r="F654">
        <v>22.2</v>
      </c>
      <c r="G654">
        <v>31.5</v>
      </c>
      <c r="H654">
        <v>55</v>
      </c>
      <c r="I654">
        <v>95</v>
      </c>
      <c r="J654" t="s">
        <v>14</v>
      </c>
      <c r="K654">
        <v>59.072898780000003</v>
      </c>
      <c r="L654" t="s">
        <v>14</v>
      </c>
      <c r="M654" t="s">
        <v>13</v>
      </c>
      <c r="N654">
        <v>-1.7219735999999999E-2</v>
      </c>
      <c r="O654">
        <v>1.0172197359999999</v>
      </c>
      <c r="Q654">
        <v>0.78247672000000001</v>
      </c>
      <c r="R654">
        <v>0.78247672000000001</v>
      </c>
      <c r="S654">
        <v>0.37260796200000001</v>
      </c>
      <c r="T654">
        <v>0.55891194300000002</v>
      </c>
    </row>
    <row r="655" spans="1:20" x14ac:dyDescent="0.25">
      <c r="A655" s="1">
        <v>41197</v>
      </c>
      <c r="B655">
        <v>15</v>
      </c>
      <c r="C655">
        <v>10</v>
      </c>
      <c r="D655">
        <v>2012</v>
      </c>
      <c r="E655">
        <v>14.94</v>
      </c>
      <c r="F655">
        <v>22</v>
      </c>
      <c r="G655">
        <v>28.5</v>
      </c>
      <c r="H655">
        <v>65</v>
      </c>
      <c r="I655">
        <v>95</v>
      </c>
      <c r="J655" t="s">
        <v>14</v>
      </c>
      <c r="K655">
        <v>42.032571769999997</v>
      </c>
      <c r="L655" t="s">
        <v>14</v>
      </c>
      <c r="M655" t="s">
        <v>13</v>
      </c>
      <c r="N655">
        <v>-2.4370882999999999E-2</v>
      </c>
      <c r="O655">
        <v>1.024370883</v>
      </c>
      <c r="Q655">
        <v>0.787977602</v>
      </c>
      <c r="R655">
        <v>0.787977602</v>
      </c>
      <c r="S655">
        <v>0.37522742999999997</v>
      </c>
      <c r="T655">
        <v>0.56284114500000004</v>
      </c>
    </row>
    <row r="656" spans="1:20" x14ac:dyDescent="0.25">
      <c r="A656" s="1">
        <v>41198</v>
      </c>
      <c r="B656">
        <v>16</v>
      </c>
      <c r="C656">
        <v>10</v>
      </c>
      <c r="D656">
        <v>2012</v>
      </c>
      <c r="E656">
        <v>21.707999999999998</v>
      </c>
      <c r="F656">
        <v>22</v>
      </c>
      <c r="G656">
        <v>31</v>
      </c>
      <c r="H656">
        <v>55</v>
      </c>
      <c r="I656">
        <v>97</v>
      </c>
      <c r="J656" t="s">
        <v>14</v>
      </c>
      <c r="K656">
        <v>54.88083846</v>
      </c>
      <c r="L656" t="s">
        <v>14</v>
      </c>
      <c r="M656" t="s">
        <v>13</v>
      </c>
      <c r="N656">
        <v>-1.8559473999999999E-2</v>
      </c>
      <c r="O656">
        <v>1.0185594739999999</v>
      </c>
      <c r="Q656">
        <v>0.78350728800000002</v>
      </c>
      <c r="R656">
        <v>0.78350728800000002</v>
      </c>
      <c r="S656">
        <v>0.373098708</v>
      </c>
      <c r="T656">
        <v>0.55964806300000003</v>
      </c>
    </row>
    <row r="657" spans="1:20" x14ac:dyDescent="0.25">
      <c r="A657" s="1">
        <v>41199</v>
      </c>
      <c r="B657">
        <v>17</v>
      </c>
      <c r="C657">
        <v>10</v>
      </c>
      <c r="D657">
        <v>2012</v>
      </c>
      <c r="E657">
        <v>15.624000000000001</v>
      </c>
      <c r="F657">
        <v>22</v>
      </c>
      <c r="G657">
        <v>30</v>
      </c>
      <c r="H657">
        <v>62</v>
      </c>
      <c r="I657">
        <v>95</v>
      </c>
      <c r="J657" t="s">
        <v>14</v>
      </c>
      <c r="K657">
        <v>51.463471560000002</v>
      </c>
      <c r="L657" t="s">
        <v>14</v>
      </c>
      <c r="M657" t="s">
        <v>13</v>
      </c>
      <c r="N657">
        <v>-1.9816314000000002E-2</v>
      </c>
      <c r="O657">
        <v>1.0198163140000001</v>
      </c>
      <c r="Q657">
        <v>0.78447408799999996</v>
      </c>
      <c r="R657">
        <v>0.78447408799999996</v>
      </c>
      <c r="S657">
        <v>0.37355908900000001</v>
      </c>
      <c r="T657">
        <v>0.56033863399999995</v>
      </c>
    </row>
    <row r="658" spans="1:20" x14ac:dyDescent="0.25">
      <c r="A658" s="1">
        <v>41200</v>
      </c>
      <c r="B658">
        <v>18</v>
      </c>
      <c r="C658">
        <v>10</v>
      </c>
      <c r="D658">
        <v>2012</v>
      </c>
      <c r="E658">
        <v>14.688000000000001</v>
      </c>
      <c r="F658">
        <v>21</v>
      </c>
      <c r="G658">
        <v>29.5</v>
      </c>
      <c r="H658">
        <v>67</v>
      </c>
      <c r="I658">
        <v>95</v>
      </c>
      <c r="J658" t="s">
        <v>14</v>
      </c>
      <c r="K658">
        <v>47.607952519999998</v>
      </c>
      <c r="L658" t="s">
        <v>14</v>
      </c>
      <c r="M658" t="s">
        <v>13</v>
      </c>
      <c r="N658">
        <v>-2.1455565999999999E-2</v>
      </c>
      <c r="O658">
        <v>1.021455566</v>
      </c>
      <c r="Q658">
        <v>0.78573505099999996</v>
      </c>
      <c r="R658">
        <v>0.78573505099999996</v>
      </c>
      <c r="S658">
        <v>0.37415954800000001</v>
      </c>
      <c r="T658">
        <v>0.56123932200000004</v>
      </c>
    </row>
    <row r="659" spans="1:20" x14ac:dyDescent="0.25">
      <c r="A659" s="1">
        <v>41201</v>
      </c>
      <c r="B659">
        <v>19</v>
      </c>
      <c r="C659">
        <v>10</v>
      </c>
      <c r="D659">
        <v>2012</v>
      </c>
      <c r="E659">
        <v>12.708</v>
      </c>
      <c r="F659">
        <v>21</v>
      </c>
      <c r="G659">
        <v>27.5</v>
      </c>
      <c r="H659">
        <v>63</v>
      </c>
      <c r="I659">
        <v>95</v>
      </c>
      <c r="J659" t="s">
        <v>14</v>
      </c>
      <c r="K659">
        <v>14.98212852</v>
      </c>
      <c r="L659" t="s">
        <v>14</v>
      </c>
      <c r="M659" t="s">
        <v>13</v>
      </c>
      <c r="N659">
        <v>-7.1519869E-2</v>
      </c>
      <c r="O659">
        <v>1.0715198690000001</v>
      </c>
      <c r="Q659">
        <v>0.82424605299999998</v>
      </c>
      <c r="R659">
        <v>0.45791447400000002</v>
      </c>
      <c r="S659">
        <v>0.45791447400000002</v>
      </c>
      <c r="T659">
        <v>0.686871711</v>
      </c>
    </row>
    <row r="660" spans="1:20" x14ac:dyDescent="0.25">
      <c r="A660" s="1">
        <v>41202</v>
      </c>
      <c r="B660">
        <v>20</v>
      </c>
      <c r="C660">
        <v>10</v>
      </c>
      <c r="D660">
        <v>2012</v>
      </c>
      <c r="E660">
        <v>22.751999999999999</v>
      </c>
      <c r="F660">
        <v>21</v>
      </c>
      <c r="G660">
        <v>30.5</v>
      </c>
      <c r="H660">
        <v>53</v>
      </c>
      <c r="I660">
        <v>94</v>
      </c>
      <c r="J660" t="s">
        <v>14</v>
      </c>
      <c r="K660">
        <v>13.409067240000001</v>
      </c>
      <c r="L660" t="s">
        <v>14</v>
      </c>
      <c r="M660" t="s">
        <v>13</v>
      </c>
      <c r="N660">
        <v>-8.0586234000000007E-2</v>
      </c>
      <c r="O660">
        <v>1.0805862340000001</v>
      </c>
      <c r="Q660">
        <v>0.83122017999999998</v>
      </c>
      <c r="R660">
        <v>0.46178898899999998</v>
      </c>
      <c r="S660">
        <v>0.46178898899999998</v>
      </c>
      <c r="T660">
        <v>0.69268348300000004</v>
      </c>
    </row>
    <row r="661" spans="1:20" x14ac:dyDescent="0.25">
      <c r="A661" s="1">
        <v>41203</v>
      </c>
      <c r="B661">
        <v>21</v>
      </c>
      <c r="C661">
        <v>10</v>
      </c>
      <c r="D661">
        <v>2012</v>
      </c>
      <c r="E661">
        <v>17.748000000000001</v>
      </c>
      <c r="F661">
        <v>21</v>
      </c>
      <c r="G661">
        <v>30.5</v>
      </c>
      <c r="H661">
        <v>55</v>
      </c>
      <c r="I661">
        <v>95</v>
      </c>
      <c r="J661" t="s">
        <v>14</v>
      </c>
      <c r="K661">
        <v>23.312482719999998</v>
      </c>
      <c r="L661" t="s">
        <v>14</v>
      </c>
      <c r="M661" t="s">
        <v>13</v>
      </c>
      <c r="N661">
        <v>-4.4817962000000003E-2</v>
      </c>
      <c r="O661">
        <v>1.044817962</v>
      </c>
      <c r="Q661">
        <v>0.80370612500000005</v>
      </c>
      <c r="R661">
        <v>0.44650340300000002</v>
      </c>
      <c r="S661">
        <v>0.44650340300000002</v>
      </c>
      <c r="T661">
        <v>0.66975510400000005</v>
      </c>
    </row>
    <row r="662" spans="1:20" x14ac:dyDescent="0.25">
      <c r="A662" s="1">
        <v>41204</v>
      </c>
      <c r="B662">
        <v>22</v>
      </c>
      <c r="C662">
        <v>10</v>
      </c>
      <c r="D662">
        <v>2012</v>
      </c>
      <c r="E662">
        <v>17.423999999999999</v>
      </c>
      <c r="F662">
        <v>23.1</v>
      </c>
      <c r="G662">
        <v>31</v>
      </c>
      <c r="H662">
        <v>55</v>
      </c>
      <c r="I662">
        <v>96</v>
      </c>
      <c r="J662" t="s">
        <v>14</v>
      </c>
      <c r="K662">
        <v>60.015523080000001</v>
      </c>
      <c r="L662" t="s">
        <v>14</v>
      </c>
      <c r="M662" t="s">
        <v>13</v>
      </c>
      <c r="N662">
        <v>-1.6944694E-2</v>
      </c>
      <c r="O662">
        <v>1.016944694</v>
      </c>
      <c r="Q662">
        <v>0.78226514899999999</v>
      </c>
      <c r="R662">
        <v>0.78226514899999999</v>
      </c>
      <c r="S662">
        <v>0.37250721399999998</v>
      </c>
      <c r="T662">
        <v>0.55876082100000002</v>
      </c>
    </row>
    <row r="663" spans="1:20" x14ac:dyDescent="0.25">
      <c r="A663" s="1">
        <v>41205</v>
      </c>
      <c r="B663">
        <v>23</v>
      </c>
      <c r="C663">
        <v>10</v>
      </c>
      <c r="D663">
        <v>2012</v>
      </c>
      <c r="E663">
        <v>19.692</v>
      </c>
      <c r="F663">
        <v>22.5</v>
      </c>
      <c r="G663">
        <v>31</v>
      </c>
      <c r="H663">
        <v>57</v>
      </c>
      <c r="I663">
        <v>98</v>
      </c>
      <c r="J663" t="s">
        <v>14</v>
      </c>
      <c r="K663">
        <v>70.515741770000005</v>
      </c>
      <c r="L663" t="s">
        <v>14</v>
      </c>
      <c r="M663" t="s">
        <v>13</v>
      </c>
      <c r="N663">
        <v>-1.4385231E-2</v>
      </c>
      <c r="O663">
        <v>1.0143852310000001</v>
      </c>
      <c r="Q663">
        <v>0.78029633200000004</v>
      </c>
      <c r="R663">
        <v>0.78029633200000004</v>
      </c>
      <c r="S663">
        <v>0.37156968200000001</v>
      </c>
      <c r="T663">
        <v>0.55735452299999999</v>
      </c>
    </row>
    <row r="664" spans="1:20" x14ac:dyDescent="0.25">
      <c r="A664" s="1">
        <v>41206</v>
      </c>
      <c r="B664">
        <v>24</v>
      </c>
      <c r="C664">
        <v>10</v>
      </c>
      <c r="D664">
        <v>2012</v>
      </c>
      <c r="E664">
        <v>11.843999999999999</v>
      </c>
      <c r="F664">
        <v>21.5</v>
      </c>
      <c r="G664">
        <v>27.5</v>
      </c>
      <c r="H664">
        <v>75</v>
      </c>
      <c r="I664">
        <v>95</v>
      </c>
      <c r="J664" t="s">
        <v>14</v>
      </c>
      <c r="K664">
        <v>44.434439859999998</v>
      </c>
      <c r="L664" t="s">
        <v>14</v>
      </c>
      <c r="M664" t="s">
        <v>13</v>
      </c>
      <c r="N664">
        <v>-2.3023205000000001E-2</v>
      </c>
      <c r="O664">
        <v>1.0230232050000001</v>
      </c>
      <c r="Q664">
        <v>0.78694092699999996</v>
      </c>
      <c r="R664">
        <v>0.78694092699999996</v>
      </c>
      <c r="S664">
        <v>0.37473377499999999</v>
      </c>
      <c r="T664">
        <v>0.56210066199999997</v>
      </c>
    </row>
    <row r="665" spans="1:20" x14ac:dyDescent="0.25">
      <c r="A665" s="1">
        <v>41207</v>
      </c>
      <c r="B665">
        <v>25</v>
      </c>
      <c r="C665">
        <v>10</v>
      </c>
      <c r="D665">
        <v>2012</v>
      </c>
      <c r="E665">
        <v>20.376000000000001</v>
      </c>
      <c r="F665">
        <v>22</v>
      </c>
      <c r="G665">
        <v>31</v>
      </c>
      <c r="H665">
        <v>51</v>
      </c>
      <c r="I665">
        <v>94</v>
      </c>
      <c r="J665" t="s">
        <v>14</v>
      </c>
      <c r="K665">
        <v>26.03725352</v>
      </c>
      <c r="L665" t="s">
        <v>14</v>
      </c>
      <c r="M665" t="s">
        <v>13</v>
      </c>
      <c r="N665">
        <v>-3.9940482999999999E-2</v>
      </c>
      <c r="O665">
        <v>1.0399404830000001</v>
      </c>
      <c r="Q665">
        <v>0.79995421799999999</v>
      </c>
      <c r="R665">
        <v>0.79995421799999999</v>
      </c>
      <c r="S665">
        <v>0.38093058000000002</v>
      </c>
      <c r="T665">
        <v>0.57139587000000003</v>
      </c>
    </row>
    <row r="666" spans="1:20" x14ac:dyDescent="0.25">
      <c r="A666" s="1">
        <v>41208</v>
      </c>
      <c r="B666">
        <v>26</v>
      </c>
      <c r="C666">
        <v>10</v>
      </c>
      <c r="D666">
        <v>2012</v>
      </c>
      <c r="E666">
        <v>18.036000000000001</v>
      </c>
      <c r="F666">
        <v>23</v>
      </c>
      <c r="G666">
        <v>30.5</v>
      </c>
      <c r="H666">
        <v>55</v>
      </c>
      <c r="I666">
        <v>94</v>
      </c>
      <c r="J666" t="s">
        <v>14</v>
      </c>
      <c r="K666">
        <v>48.641059769999998</v>
      </c>
      <c r="L666" t="s">
        <v>14</v>
      </c>
      <c r="M666" t="s">
        <v>13</v>
      </c>
      <c r="N666">
        <v>-2.0990297000000002E-2</v>
      </c>
      <c r="O666">
        <v>1.020990297</v>
      </c>
      <c r="Q666">
        <v>0.78537715200000002</v>
      </c>
      <c r="R666">
        <v>0.78537715200000002</v>
      </c>
      <c r="S666">
        <v>0.37398912000000001</v>
      </c>
      <c r="T666">
        <v>0.56098367999999998</v>
      </c>
    </row>
    <row r="667" spans="1:20" x14ac:dyDescent="0.25">
      <c r="A667" s="1">
        <v>41209</v>
      </c>
      <c r="B667">
        <v>27</v>
      </c>
      <c r="C667">
        <v>10</v>
      </c>
      <c r="D667">
        <v>2012</v>
      </c>
      <c r="E667">
        <v>12.204000000000001</v>
      </c>
      <c r="F667">
        <v>22</v>
      </c>
      <c r="G667">
        <v>28.5</v>
      </c>
      <c r="H667">
        <v>75</v>
      </c>
      <c r="I667">
        <v>96</v>
      </c>
      <c r="J667" t="s">
        <v>14</v>
      </c>
      <c r="K667">
        <v>61.691553460000002</v>
      </c>
      <c r="L667" t="s">
        <v>14</v>
      </c>
      <c r="M667" t="s">
        <v>13</v>
      </c>
      <c r="N667">
        <v>-1.6476757000000002E-2</v>
      </c>
      <c r="O667">
        <v>1.016476757</v>
      </c>
      <c r="Q667">
        <v>0.78190519800000002</v>
      </c>
      <c r="R667">
        <v>0.78190519800000002</v>
      </c>
      <c r="S667">
        <v>0.37233580799999999</v>
      </c>
      <c r="T667">
        <v>0.55850371300000001</v>
      </c>
    </row>
    <row r="668" spans="1:20" x14ac:dyDescent="0.25">
      <c r="A668" s="1">
        <v>41210</v>
      </c>
      <c r="B668">
        <v>28</v>
      </c>
      <c r="C668">
        <v>10</v>
      </c>
      <c r="D668">
        <v>2012</v>
      </c>
      <c r="E668">
        <v>16.400571429999999</v>
      </c>
      <c r="F668">
        <v>22</v>
      </c>
      <c r="G668">
        <v>32</v>
      </c>
      <c r="H668">
        <v>52</v>
      </c>
      <c r="I668">
        <v>94</v>
      </c>
      <c r="J668" t="s">
        <v>14</v>
      </c>
      <c r="K668">
        <v>38.643877000000003</v>
      </c>
      <c r="L668" t="s">
        <v>14</v>
      </c>
      <c r="M668" t="s">
        <v>13</v>
      </c>
      <c r="N668">
        <v>-2.6564745000000001E-2</v>
      </c>
      <c r="O668">
        <v>1.0265647449999999</v>
      </c>
      <c r="Q668">
        <v>0.78966518799999996</v>
      </c>
      <c r="R668">
        <v>0.78966518799999996</v>
      </c>
      <c r="S668">
        <v>0.37603104199999998</v>
      </c>
      <c r="T668">
        <v>0.564046563</v>
      </c>
    </row>
    <row r="669" spans="1:20" x14ac:dyDescent="0.25">
      <c r="A669" s="1">
        <v>41211</v>
      </c>
      <c r="B669">
        <v>29</v>
      </c>
      <c r="C669">
        <v>10</v>
      </c>
      <c r="D669">
        <v>2012</v>
      </c>
      <c r="E669">
        <v>20.52</v>
      </c>
      <c r="F669">
        <v>21</v>
      </c>
      <c r="G669">
        <v>31</v>
      </c>
      <c r="H669">
        <v>64</v>
      </c>
      <c r="I669">
        <v>96</v>
      </c>
      <c r="J669" t="s">
        <v>14</v>
      </c>
      <c r="K669">
        <v>75.544617020000004</v>
      </c>
      <c r="L669" t="s">
        <v>14</v>
      </c>
      <c r="M669" t="s">
        <v>13</v>
      </c>
      <c r="N669">
        <v>-1.3414785E-2</v>
      </c>
      <c r="O669">
        <v>1.0134147849999999</v>
      </c>
      <c r="Q669">
        <v>0.77954983499999997</v>
      </c>
      <c r="R669">
        <v>0.77954983499999997</v>
      </c>
      <c r="S669">
        <v>0.37121420700000002</v>
      </c>
      <c r="T669">
        <v>0.55682131000000001</v>
      </c>
    </row>
    <row r="670" spans="1:20" x14ac:dyDescent="0.25">
      <c r="A670" s="1">
        <v>41212</v>
      </c>
      <c r="B670">
        <v>30</v>
      </c>
      <c r="C670">
        <v>10</v>
      </c>
      <c r="D670">
        <v>2012</v>
      </c>
      <c r="E670">
        <v>21.276</v>
      </c>
      <c r="F670">
        <v>22</v>
      </c>
      <c r="G670">
        <v>33</v>
      </c>
      <c r="H670">
        <v>54</v>
      </c>
      <c r="I670">
        <v>95</v>
      </c>
      <c r="J670" t="s">
        <v>14</v>
      </c>
      <c r="K670">
        <v>75.240380590000001</v>
      </c>
      <c r="L670" t="s">
        <v>14</v>
      </c>
      <c r="M670" t="s">
        <v>13</v>
      </c>
      <c r="N670">
        <v>-1.3469759E-2</v>
      </c>
      <c r="O670">
        <v>1.0134697589999999</v>
      </c>
      <c r="Q670">
        <v>0.77959212200000005</v>
      </c>
      <c r="R670">
        <v>0.77959212200000005</v>
      </c>
      <c r="S670">
        <v>0.37123434399999999</v>
      </c>
      <c r="T670">
        <v>0.55685151600000005</v>
      </c>
    </row>
    <row r="671" spans="1:20" x14ac:dyDescent="0.25">
      <c r="A671" s="1">
        <v>41213</v>
      </c>
      <c r="B671">
        <v>31</v>
      </c>
      <c r="C671">
        <v>10</v>
      </c>
      <c r="D671">
        <v>2012</v>
      </c>
      <c r="E671">
        <v>20.303999999999998</v>
      </c>
      <c r="F671">
        <v>24</v>
      </c>
      <c r="G671">
        <v>33</v>
      </c>
      <c r="H671">
        <v>51</v>
      </c>
      <c r="I671">
        <v>95</v>
      </c>
      <c r="J671" t="s">
        <v>14</v>
      </c>
      <c r="K671">
        <v>91.004468860000003</v>
      </c>
      <c r="L671" t="s">
        <v>14</v>
      </c>
      <c r="M671" t="s">
        <v>13</v>
      </c>
      <c r="N671">
        <v>-1.1110559000000001E-2</v>
      </c>
      <c r="O671">
        <v>1.011110559</v>
      </c>
      <c r="Q671">
        <v>0.77777735299999995</v>
      </c>
      <c r="R671">
        <v>0.77777735299999995</v>
      </c>
      <c r="S671">
        <v>0.370370168</v>
      </c>
      <c r="T671">
        <v>0.555555252</v>
      </c>
    </row>
    <row r="672" spans="1:20" x14ac:dyDescent="0.25">
      <c r="A672" s="1">
        <v>41214</v>
      </c>
      <c r="B672">
        <v>1</v>
      </c>
      <c r="C672">
        <v>11</v>
      </c>
      <c r="D672">
        <v>2012</v>
      </c>
      <c r="E672">
        <v>21.024000000000001</v>
      </c>
      <c r="F672">
        <v>21</v>
      </c>
      <c r="G672">
        <v>32</v>
      </c>
      <c r="H672">
        <v>58</v>
      </c>
      <c r="I672">
        <v>95</v>
      </c>
      <c r="J672" t="s">
        <v>14</v>
      </c>
      <c r="K672">
        <v>62.51780557</v>
      </c>
      <c r="L672" t="s">
        <v>14</v>
      </c>
      <c r="M672" t="s">
        <v>13</v>
      </c>
      <c r="N672">
        <v>-1.6255456000000001E-2</v>
      </c>
      <c r="O672">
        <v>1.0162554559999999</v>
      </c>
      <c r="Q672">
        <v>0.78173496600000003</v>
      </c>
      <c r="R672">
        <v>0.78173496600000003</v>
      </c>
      <c r="S672">
        <v>0.37225474600000003</v>
      </c>
      <c r="T672">
        <v>0.55838211900000001</v>
      </c>
    </row>
    <row r="673" spans="1:20" x14ac:dyDescent="0.25">
      <c r="A673" s="1">
        <v>41215</v>
      </c>
      <c r="B673">
        <v>2</v>
      </c>
      <c r="C673">
        <v>11</v>
      </c>
      <c r="D673">
        <v>2012</v>
      </c>
      <c r="E673">
        <v>19.475999999999999</v>
      </c>
      <c r="F673">
        <v>22.5</v>
      </c>
      <c r="G673">
        <v>32.5</v>
      </c>
      <c r="H673">
        <v>50</v>
      </c>
      <c r="I673">
        <v>98</v>
      </c>
      <c r="J673" t="s">
        <v>14</v>
      </c>
      <c r="K673">
        <v>59.06047873</v>
      </c>
      <c r="L673" t="s">
        <v>14</v>
      </c>
      <c r="M673" t="s">
        <v>13</v>
      </c>
      <c r="N673">
        <v>-1.722342E-2</v>
      </c>
      <c r="O673">
        <v>1.0172234200000001</v>
      </c>
      <c r="Q673">
        <v>0.78247955400000002</v>
      </c>
      <c r="R673">
        <v>0.78247955400000002</v>
      </c>
      <c r="S673">
        <v>0.372609311</v>
      </c>
      <c r="T673">
        <v>0.55891396699999996</v>
      </c>
    </row>
    <row r="674" spans="1:20" x14ac:dyDescent="0.25">
      <c r="A674" s="1">
        <v>41216</v>
      </c>
      <c r="B674">
        <v>3</v>
      </c>
      <c r="C674">
        <v>11</v>
      </c>
      <c r="D674">
        <v>2012</v>
      </c>
      <c r="E674">
        <v>20.303999999999998</v>
      </c>
      <c r="F674">
        <v>22.5</v>
      </c>
      <c r="G674">
        <v>31</v>
      </c>
      <c r="H674">
        <v>55</v>
      </c>
      <c r="I674">
        <v>95</v>
      </c>
      <c r="J674" t="s">
        <v>14</v>
      </c>
      <c r="K674">
        <v>54.838454859999999</v>
      </c>
      <c r="L674" t="s">
        <v>14</v>
      </c>
      <c r="M674" t="s">
        <v>13</v>
      </c>
      <c r="N674">
        <v>-1.8574084000000001E-2</v>
      </c>
      <c r="O674">
        <v>1.0185740839999999</v>
      </c>
      <c r="Q674">
        <v>0.78351852600000005</v>
      </c>
      <c r="R674">
        <v>0.78351852600000005</v>
      </c>
      <c r="S674">
        <v>0.37310406000000002</v>
      </c>
      <c r="T674">
        <v>0.55965609000000005</v>
      </c>
    </row>
    <row r="675" spans="1:20" x14ac:dyDescent="0.25">
      <c r="A675" s="1">
        <v>41217</v>
      </c>
      <c r="B675">
        <v>4</v>
      </c>
      <c r="C675">
        <v>11</v>
      </c>
      <c r="D675">
        <v>2012</v>
      </c>
      <c r="E675">
        <v>20.123999999999999</v>
      </c>
      <c r="F675">
        <v>22</v>
      </c>
      <c r="G675">
        <v>32</v>
      </c>
      <c r="H675">
        <v>51</v>
      </c>
      <c r="I675">
        <v>98</v>
      </c>
      <c r="J675" t="s">
        <v>14</v>
      </c>
      <c r="K675">
        <v>50.133508030000002</v>
      </c>
      <c r="L675" t="s">
        <v>14</v>
      </c>
      <c r="M675" t="s">
        <v>13</v>
      </c>
      <c r="N675">
        <v>-2.0352709E-2</v>
      </c>
      <c r="O675">
        <v>1.020352709</v>
      </c>
      <c r="Q675">
        <v>0.78488669899999997</v>
      </c>
      <c r="R675">
        <v>0.78488669899999997</v>
      </c>
      <c r="S675">
        <v>0.37375557100000001</v>
      </c>
      <c r="T675">
        <v>0.56063335700000005</v>
      </c>
    </row>
    <row r="676" spans="1:20" x14ac:dyDescent="0.25">
      <c r="A676" s="1">
        <v>41218</v>
      </c>
      <c r="B676">
        <v>5</v>
      </c>
      <c r="C676">
        <v>11</v>
      </c>
      <c r="D676">
        <v>2012</v>
      </c>
      <c r="E676">
        <v>21.564</v>
      </c>
      <c r="F676">
        <v>21.5</v>
      </c>
      <c r="G676">
        <v>32</v>
      </c>
      <c r="H676">
        <v>51</v>
      </c>
      <c r="I676">
        <v>98</v>
      </c>
      <c r="J676" t="s">
        <v>14</v>
      </c>
      <c r="K676">
        <v>44.210622919999999</v>
      </c>
      <c r="L676" t="s">
        <v>14</v>
      </c>
      <c r="M676" t="s">
        <v>13</v>
      </c>
      <c r="N676">
        <v>-2.3142457000000002E-2</v>
      </c>
      <c r="O676">
        <v>1.0231424570000001</v>
      </c>
      <c r="Q676">
        <v>0.78703265899999997</v>
      </c>
      <c r="R676">
        <v>0.78703265899999997</v>
      </c>
      <c r="S676">
        <v>0.37477745699999998</v>
      </c>
      <c r="T676">
        <v>0.56216618500000004</v>
      </c>
    </row>
    <row r="677" spans="1:20" x14ac:dyDescent="0.25">
      <c r="A677" s="1">
        <v>41219</v>
      </c>
      <c r="B677">
        <v>6</v>
      </c>
      <c r="C677">
        <v>11</v>
      </c>
      <c r="D677">
        <v>2012</v>
      </c>
      <c r="E677">
        <v>20.16</v>
      </c>
      <c r="F677">
        <v>22</v>
      </c>
      <c r="G677">
        <v>31</v>
      </c>
      <c r="H677">
        <v>54</v>
      </c>
      <c r="I677">
        <v>95</v>
      </c>
      <c r="J677" t="s">
        <v>14</v>
      </c>
      <c r="K677">
        <v>42.120113320000002</v>
      </c>
      <c r="L677" t="s">
        <v>14</v>
      </c>
      <c r="M677" t="s">
        <v>13</v>
      </c>
      <c r="N677">
        <v>-2.4318999000000001E-2</v>
      </c>
      <c r="O677">
        <v>1.0243189989999999</v>
      </c>
      <c r="Q677">
        <v>0.78793769199999997</v>
      </c>
      <c r="R677">
        <v>0.78793769199999997</v>
      </c>
      <c r="S677">
        <v>0.37520842500000001</v>
      </c>
      <c r="T677">
        <v>0.56281263699999995</v>
      </c>
    </row>
    <row r="678" spans="1:20" x14ac:dyDescent="0.25">
      <c r="A678" s="1">
        <v>41220</v>
      </c>
      <c r="B678">
        <v>7</v>
      </c>
      <c r="C678">
        <v>11</v>
      </c>
      <c r="D678">
        <v>2012</v>
      </c>
      <c r="E678">
        <v>19.116</v>
      </c>
      <c r="F678">
        <v>22.5</v>
      </c>
      <c r="G678">
        <v>31</v>
      </c>
      <c r="H678">
        <v>51</v>
      </c>
      <c r="I678">
        <v>95</v>
      </c>
      <c r="J678" t="s">
        <v>14</v>
      </c>
      <c r="K678">
        <v>35.253228380000003</v>
      </c>
      <c r="L678" t="s">
        <v>14</v>
      </c>
      <c r="M678" t="s">
        <v>13</v>
      </c>
      <c r="N678">
        <v>-2.9194327999999999E-2</v>
      </c>
      <c r="O678">
        <v>1.029194328</v>
      </c>
      <c r="Q678">
        <v>0.79168794499999995</v>
      </c>
      <c r="R678">
        <v>0.79168794499999995</v>
      </c>
      <c r="S678">
        <v>0.376994259</v>
      </c>
      <c r="T678">
        <v>0.56549138899999996</v>
      </c>
    </row>
    <row r="679" spans="1:20" x14ac:dyDescent="0.25">
      <c r="A679" s="1">
        <v>41221</v>
      </c>
      <c r="B679">
        <v>8</v>
      </c>
      <c r="C679">
        <v>11</v>
      </c>
      <c r="D679">
        <v>2012</v>
      </c>
      <c r="E679">
        <v>19.908000000000001</v>
      </c>
      <c r="F679">
        <v>21.5</v>
      </c>
      <c r="G679">
        <v>31.5</v>
      </c>
      <c r="H679">
        <v>56</v>
      </c>
      <c r="I679">
        <v>96</v>
      </c>
      <c r="J679" t="s">
        <v>14</v>
      </c>
      <c r="K679">
        <v>52.945597550000002</v>
      </c>
      <c r="L679" t="s">
        <v>14</v>
      </c>
      <c r="M679" t="s">
        <v>13</v>
      </c>
      <c r="N679">
        <v>-1.925091E-2</v>
      </c>
      <c r="O679">
        <v>1.01925091</v>
      </c>
      <c r="Q679">
        <v>0.78403916200000001</v>
      </c>
      <c r="R679">
        <v>0.78403916200000001</v>
      </c>
      <c r="S679">
        <v>0.37335198200000003</v>
      </c>
      <c r="T679">
        <v>0.56002797299999996</v>
      </c>
    </row>
    <row r="680" spans="1:20" x14ac:dyDescent="0.25">
      <c r="A680" s="1">
        <v>41222</v>
      </c>
      <c r="B680">
        <v>9</v>
      </c>
      <c r="C680">
        <v>11</v>
      </c>
      <c r="D680">
        <v>2012</v>
      </c>
      <c r="E680">
        <v>11.736000000000001</v>
      </c>
      <c r="F680">
        <v>22</v>
      </c>
      <c r="G680">
        <v>28</v>
      </c>
      <c r="H680">
        <v>70</v>
      </c>
      <c r="I680">
        <v>98</v>
      </c>
      <c r="J680" t="s">
        <v>14</v>
      </c>
      <c r="K680">
        <v>47.085380219999998</v>
      </c>
      <c r="L680" t="s">
        <v>14</v>
      </c>
      <c r="M680" t="s">
        <v>13</v>
      </c>
      <c r="N680">
        <v>-2.1698855E-2</v>
      </c>
      <c r="O680">
        <v>1.0216988549999999</v>
      </c>
      <c r="Q680">
        <v>0.78592219600000002</v>
      </c>
      <c r="R680">
        <v>0.78592219600000002</v>
      </c>
      <c r="S680">
        <v>0.37424866499999998</v>
      </c>
      <c r="T680">
        <v>0.56137299699999998</v>
      </c>
    </row>
    <row r="681" spans="1:20" x14ac:dyDescent="0.25">
      <c r="A681" s="1">
        <v>41223</v>
      </c>
      <c r="B681">
        <v>10</v>
      </c>
      <c r="C681">
        <v>11</v>
      </c>
      <c r="D681">
        <v>2012</v>
      </c>
      <c r="E681">
        <v>21.564</v>
      </c>
      <c r="F681">
        <v>21</v>
      </c>
      <c r="G681">
        <v>32.5</v>
      </c>
      <c r="H681">
        <v>47</v>
      </c>
      <c r="I681">
        <v>96</v>
      </c>
      <c r="J681" t="s">
        <v>14</v>
      </c>
      <c r="K681">
        <v>17.01269082</v>
      </c>
      <c r="L681" t="s">
        <v>14</v>
      </c>
      <c r="M681" t="s">
        <v>13</v>
      </c>
      <c r="N681">
        <v>-6.2450466000000003E-2</v>
      </c>
      <c r="O681">
        <v>1.062450466</v>
      </c>
      <c r="Q681">
        <v>0.81726958900000002</v>
      </c>
      <c r="R681">
        <v>0.45403866100000001</v>
      </c>
      <c r="S681">
        <v>0.45403866100000001</v>
      </c>
      <c r="T681">
        <v>0.68105799099999997</v>
      </c>
    </row>
    <row r="682" spans="1:20" x14ac:dyDescent="0.25">
      <c r="A682" s="1">
        <v>41224</v>
      </c>
      <c r="B682">
        <v>11</v>
      </c>
      <c r="C682">
        <v>11</v>
      </c>
      <c r="D682">
        <v>2012</v>
      </c>
      <c r="E682">
        <v>16.847999999999999</v>
      </c>
      <c r="F682">
        <v>21</v>
      </c>
      <c r="G682">
        <v>31.5</v>
      </c>
      <c r="H682">
        <v>53</v>
      </c>
      <c r="I682">
        <v>95</v>
      </c>
      <c r="J682" t="s">
        <v>14</v>
      </c>
      <c r="K682">
        <v>26.91089801</v>
      </c>
      <c r="L682" t="s">
        <v>14</v>
      </c>
      <c r="M682" t="s">
        <v>13</v>
      </c>
      <c r="N682">
        <v>-3.8593798999999998E-2</v>
      </c>
      <c r="O682">
        <v>1.038593799</v>
      </c>
      <c r="Q682">
        <v>0.79891830699999999</v>
      </c>
      <c r="R682">
        <v>0.79891830699999999</v>
      </c>
      <c r="S682">
        <v>0.38043728900000001</v>
      </c>
      <c r="T682">
        <v>0.57065593400000003</v>
      </c>
    </row>
    <row r="683" spans="1:20" x14ac:dyDescent="0.25">
      <c r="A683" s="1">
        <v>41225</v>
      </c>
      <c r="B683">
        <v>12</v>
      </c>
      <c r="C683">
        <v>11</v>
      </c>
      <c r="D683">
        <v>2012</v>
      </c>
      <c r="E683">
        <v>12.996</v>
      </c>
      <c r="F683">
        <v>23</v>
      </c>
      <c r="G683">
        <v>31.5</v>
      </c>
      <c r="H683">
        <v>60</v>
      </c>
      <c r="I683">
        <v>95</v>
      </c>
      <c r="J683" t="s">
        <v>14</v>
      </c>
      <c r="K683">
        <v>65.291197769999997</v>
      </c>
      <c r="L683" t="s">
        <v>14</v>
      </c>
      <c r="M683" t="s">
        <v>13</v>
      </c>
      <c r="N683">
        <v>-1.5554228999999999E-2</v>
      </c>
      <c r="O683">
        <v>1.0155542289999999</v>
      </c>
      <c r="Q683">
        <v>0.78119556099999998</v>
      </c>
      <c r="R683">
        <v>0.78119556099999998</v>
      </c>
      <c r="S683">
        <v>0.371997886</v>
      </c>
      <c r="T683">
        <v>0.55799682900000003</v>
      </c>
    </row>
    <row r="684" spans="1:20" x14ac:dyDescent="0.25">
      <c r="A684" s="1">
        <v>41226</v>
      </c>
      <c r="B684">
        <v>13</v>
      </c>
      <c r="C684">
        <v>11</v>
      </c>
      <c r="D684">
        <v>2012</v>
      </c>
      <c r="E684">
        <v>16.410857140000001</v>
      </c>
      <c r="F684">
        <v>24</v>
      </c>
      <c r="G684">
        <v>31.5</v>
      </c>
      <c r="H684">
        <v>58</v>
      </c>
      <c r="I684">
        <v>96</v>
      </c>
      <c r="J684" t="s">
        <v>14</v>
      </c>
      <c r="K684">
        <v>87.751985950000005</v>
      </c>
      <c r="L684" t="s">
        <v>14</v>
      </c>
      <c r="M684" t="s">
        <v>13</v>
      </c>
      <c r="N684">
        <v>-1.1527114E-2</v>
      </c>
      <c r="O684">
        <v>1.0115271139999999</v>
      </c>
      <c r="Q684">
        <v>0.77809777999999996</v>
      </c>
      <c r="R684">
        <v>0.77809777999999996</v>
      </c>
      <c r="S684">
        <v>0.37052275200000001</v>
      </c>
      <c r="T684">
        <v>0.55578412899999996</v>
      </c>
    </row>
    <row r="685" spans="1:20" x14ac:dyDescent="0.25">
      <c r="A685" s="1">
        <v>41227</v>
      </c>
      <c r="B685">
        <v>14</v>
      </c>
      <c r="C685">
        <v>11</v>
      </c>
      <c r="D685">
        <v>2012</v>
      </c>
      <c r="E685">
        <v>19.007999999999999</v>
      </c>
      <c r="F685">
        <v>24</v>
      </c>
      <c r="G685">
        <v>33</v>
      </c>
      <c r="H685">
        <v>50</v>
      </c>
      <c r="I685">
        <v>95</v>
      </c>
      <c r="J685" t="s">
        <v>14</v>
      </c>
      <c r="K685">
        <v>81.206131159999998</v>
      </c>
      <c r="L685" t="s">
        <v>14</v>
      </c>
      <c r="M685" t="s">
        <v>13</v>
      </c>
      <c r="N685">
        <v>-1.2467875E-2</v>
      </c>
      <c r="O685">
        <v>1.012467875</v>
      </c>
      <c r="Q685">
        <v>0.77882144200000003</v>
      </c>
      <c r="R685">
        <v>0.77882144200000003</v>
      </c>
      <c r="S685">
        <v>0.37086735300000001</v>
      </c>
      <c r="T685">
        <v>0.55630102999999997</v>
      </c>
    </row>
    <row r="686" spans="1:20" x14ac:dyDescent="0.25">
      <c r="A686" s="1">
        <v>41228</v>
      </c>
      <c r="B686">
        <v>15</v>
      </c>
      <c r="C686">
        <v>11</v>
      </c>
      <c r="D686">
        <v>2012</v>
      </c>
      <c r="E686">
        <v>20.448</v>
      </c>
      <c r="F686">
        <v>24</v>
      </c>
      <c r="G686">
        <v>33</v>
      </c>
      <c r="H686">
        <v>45</v>
      </c>
      <c r="I686">
        <v>94</v>
      </c>
      <c r="J686" t="s">
        <v>14</v>
      </c>
      <c r="K686">
        <v>56.810469900000001</v>
      </c>
      <c r="L686" t="s">
        <v>14</v>
      </c>
      <c r="M686" t="s">
        <v>13</v>
      </c>
      <c r="N686">
        <v>-1.7917784999999999E-2</v>
      </c>
      <c r="O686">
        <v>1.0179177850000001</v>
      </c>
      <c r="Q686">
        <v>0.78301368100000002</v>
      </c>
      <c r="R686">
        <v>0.78301368100000002</v>
      </c>
      <c r="S686">
        <v>0.37286365799999999</v>
      </c>
      <c r="T686">
        <v>0.55929548600000001</v>
      </c>
    </row>
    <row r="687" spans="1:20" x14ac:dyDescent="0.25">
      <c r="A687" s="1">
        <v>41229</v>
      </c>
      <c r="B687">
        <v>16</v>
      </c>
      <c r="C687">
        <v>11</v>
      </c>
      <c r="D687">
        <v>2012</v>
      </c>
      <c r="E687">
        <v>20.736000000000001</v>
      </c>
      <c r="F687">
        <v>24</v>
      </c>
      <c r="G687">
        <v>32</v>
      </c>
      <c r="H687">
        <v>43</v>
      </c>
      <c r="I687">
        <v>92</v>
      </c>
      <c r="J687" t="s">
        <v>14</v>
      </c>
      <c r="K687">
        <v>27.758788580000001</v>
      </c>
      <c r="L687" t="s">
        <v>14</v>
      </c>
      <c r="M687" t="s">
        <v>13</v>
      </c>
      <c r="N687">
        <v>-3.7370899999999999E-2</v>
      </c>
      <c r="O687">
        <v>1.0373709</v>
      </c>
      <c r="Q687">
        <v>0.79797761499999997</v>
      </c>
      <c r="R687">
        <v>0.79797761499999997</v>
      </c>
      <c r="S687">
        <v>0.37998934099999998</v>
      </c>
      <c r="T687">
        <v>0.56998401099999996</v>
      </c>
    </row>
    <row r="688" spans="1:20" x14ac:dyDescent="0.25">
      <c r="A688" s="1">
        <v>41230</v>
      </c>
      <c r="B688">
        <v>17</v>
      </c>
      <c r="C688">
        <v>11</v>
      </c>
      <c r="D688">
        <v>2012</v>
      </c>
      <c r="E688">
        <v>21.635999999999999</v>
      </c>
      <c r="F688">
        <v>24.5</v>
      </c>
      <c r="G688">
        <v>32.5</v>
      </c>
      <c r="H688">
        <v>45</v>
      </c>
      <c r="I688">
        <v>94</v>
      </c>
      <c r="J688" t="s">
        <v>14</v>
      </c>
      <c r="K688">
        <v>61.774779940000002</v>
      </c>
      <c r="L688" t="s">
        <v>14</v>
      </c>
      <c r="M688" t="s">
        <v>13</v>
      </c>
      <c r="N688">
        <v>-1.6454193999999998E-2</v>
      </c>
      <c r="O688">
        <v>1.016454194</v>
      </c>
      <c r="Q688">
        <v>0.78188784200000006</v>
      </c>
      <c r="R688">
        <v>0.78188784200000006</v>
      </c>
      <c r="S688">
        <v>0.37232754400000001</v>
      </c>
      <c r="T688">
        <v>0.55849131500000004</v>
      </c>
    </row>
    <row r="689" spans="1:20" x14ac:dyDescent="0.25">
      <c r="A689" s="1">
        <v>41231</v>
      </c>
      <c r="B689">
        <v>18</v>
      </c>
      <c r="C689">
        <v>11</v>
      </c>
      <c r="D689">
        <v>2012</v>
      </c>
      <c r="E689">
        <v>20.052</v>
      </c>
      <c r="F689">
        <v>24.5</v>
      </c>
      <c r="G689">
        <v>33</v>
      </c>
      <c r="H689">
        <v>48</v>
      </c>
      <c r="I689">
        <v>95</v>
      </c>
      <c r="J689" t="s">
        <v>14</v>
      </c>
      <c r="K689">
        <v>83.605846049999997</v>
      </c>
      <c r="L689" t="s">
        <v>14</v>
      </c>
      <c r="M689" t="s">
        <v>13</v>
      </c>
      <c r="N689">
        <v>-1.2105681E-2</v>
      </c>
      <c r="O689">
        <v>1.012105681</v>
      </c>
      <c r="Q689">
        <v>0.77854283199999996</v>
      </c>
      <c r="R689">
        <v>0.77854283199999996</v>
      </c>
      <c r="S689">
        <v>0.37073468199999998</v>
      </c>
      <c r="T689">
        <v>0.556102023</v>
      </c>
    </row>
    <row r="690" spans="1:20" x14ac:dyDescent="0.25">
      <c r="A690" s="1">
        <v>41232</v>
      </c>
      <c r="B690">
        <v>19</v>
      </c>
      <c r="C690">
        <v>11</v>
      </c>
      <c r="D690">
        <v>2012</v>
      </c>
      <c r="E690">
        <v>19.62</v>
      </c>
      <c r="F690">
        <v>24</v>
      </c>
      <c r="G690">
        <v>34</v>
      </c>
      <c r="H690">
        <v>48</v>
      </c>
      <c r="I690">
        <v>96</v>
      </c>
      <c r="J690" t="s">
        <v>14</v>
      </c>
      <c r="K690">
        <v>90.688787980000001</v>
      </c>
      <c r="L690" t="s">
        <v>14</v>
      </c>
      <c r="M690" t="s">
        <v>13</v>
      </c>
      <c r="N690">
        <v>-1.1149666000000001E-2</v>
      </c>
      <c r="O690">
        <v>1.0111496659999999</v>
      </c>
      <c r="Q690">
        <v>0.77780743500000005</v>
      </c>
      <c r="R690">
        <v>0.77780743500000005</v>
      </c>
      <c r="S690">
        <v>0.37038449299999998</v>
      </c>
      <c r="T690">
        <v>0.55557674000000001</v>
      </c>
    </row>
    <row r="691" spans="1:20" x14ac:dyDescent="0.25">
      <c r="A691" s="1">
        <v>41233</v>
      </c>
      <c r="B691">
        <v>20</v>
      </c>
      <c r="C691">
        <v>11</v>
      </c>
      <c r="D691">
        <v>2012</v>
      </c>
      <c r="E691">
        <v>19.655999999999999</v>
      </c>
      <c r="F691">
        <v>24</v>
      </c>
      <c r="G691">
        <v>35</v>
      </c>
      <c r="H691">
        <v>50</v>
      </c>
      <c r="I691">
        <v>96</v>
      </c>
      <c r="J691" t="s">
        <v>14</v>
      </c>
      <c r="K691">
        <v>117.6758342</v>
      </c>
      <c r="L691" t="s">
        <v>14</v>
      </c>
      <c r="M691" t="s">
        <v>13</v>
      </c>
      <c r="N691">
        <v>-8.5707549999999993E-3</v>
      </c>
      <c r="O691">
        <v>1.008570755</v>
      </c>
      <c r="Q691">
        <v>0.77582365799999997</v>
      </c>
      <c r="R691">
        <v>0.77582365799999997</v>
      </c>
      <c r="S691">
        <v>0.36943983699999999</v>
      </c>
      <c r="T691">
        <v>0.55415975500000003</v>
      </c>
    </row>
    <row r="692" spans="1:20" x14ac:dyDescent="0.25">
      <c r="A692" s="1">
        <v>41234</v>
      </c>
      <c r="B692">
        <v>21</v>
      </c>
      <c r="C692">
        <v>11</v>
      </c>
      <c r="D692">
        <v>2012</v>
      </c>
      <c r="E692">
        <v>21.096</v>
      </c>
      <c r="F692">
        <v>24</v>
      </c>
      <c r="G692">
        <v>33.5</v>
      </c>
      <c r="H692">
        <v>50</v>
      </c>
      <c r="I692">
        <v>96</v>
      </c>
      <c r="J692" t="s">
        <v>14</v>
      </c>
      <c r="K692">
        <v>99.776030050000003</v>
      </c>
      <c r="L692" t="s">
        <v>14</v>
      </c>
      <c r="M692" t="s">
        <v>13</v>
      </c>
      <c r="N692">
        <v>-1.0123913999999999E-2</v>
      </c>
      <c r="O692">
        <v>1.010123914</v>
      </c>
      <c r="Q692">
        <v>0.77701839500000003</v>
      </c>
      <c r="R692">
        <v>0.77701839500000003</v>
      </c>
      <c r="S692">
        <v>0.37000875999999999</v>
      </c>
      <c r="T692">
        <v>0.55501314000000002</v>
      </c>
    </row>
    <row r="693" spans="1:20" x14ac:dyDescent="0.25">
      <c r="A693" s="1">
        <v>41235</v>
      </c>
      <c r="B693">
        <v>22</v>
      </c>
      <c r="C693">
        <v>11</v>
      </c>
      <c r="D693">
        <v>2012</v>
      </c>
      <c r="E693">
        <v>19.8</v>
      </c>
      <c r="F693">
        <v>24</v>
      </c>
      <c r="G693">
        <v>33.5</v>
      </c>
      <c r="H693">
        <v>56</v>
      </c>
      <c r="I693">
        <v>95</v>
      </c>
      <c r="J693" t="s">
        <v>14</v>
      </c>
      <c r="K693">
        <v>123.0760993</v>
      </c>
      <c r="L693" t="s">
        <v>14</v>
      </c>
      <c r="M693" t="s">
        <v>13</v>
      </c>
      <c r="N693">
        <v>-8.1916119999999992E-3</v>
      </c>
      <c r="O693">
        <v>1.0081916120000001</v>
      </c>
      <c r="Q693">
        <v>0.77553200899999997</v>
      </c>
      <c r="R693">
        <v>0.77553200899999997</v>
      </c>
      <c r="S693">
        <v>0.36930095699999999</v>
      </c>
      <c r="T693">
        <v>0.55395143499999999</v>
      </c>
    </row>
    <row r="694" spans="1:20" x14ac:dyDescent="0.25">
      <c r="A694" s="1">
        <v>41236</v>
      </c>
      <c r="B694">
        <v>23</v>
      </c>
      <c r="C694">
        <v>11</v>
      </c>
      <c r="D694">
        <v>2012</v>
      </c>
      <c r="E694">
        <v>18.684000000000001</v>
      </c>
      <c r="F694">
        <v>22</v>
      </c>
      <c r="G694">
        <v>33</v>
      </c>
      <c r="H694">
        <v>50</v>
      </c>
      <c r="I694">
        <v>95</v>
      </c>
      <c r="J694" t="s">
        <v>14</v>
      </c>
      <c r="K694">
        <v>48.76992628</v>
      </c>
      <c r="L694" t="s">
        <v>14</v>
      </c>
      <c r="M694" t="s">
        <v>13</v>
      </c>
      <c r="N694">
        <v>-2.0933673E-2</v>
      </c>
      <c r="O694">
        <v>1.020933673</v>
      </c>
      <c r="Q694">
        <v>0.785333595</v>
      </c>
      <c r="R694">
        <v>0.785333595</v>
      </c>
      <c r="S694">
        <v>0.37396837799999999</v>
      </c>
      <c r="T694">
        <v>0.56095256800000004</v>
      </c>
    </row>
    <row r="695" spans="1:20" x14ac:dyDescent="0.25">
      <c r="A695" s="1">
        <v>41237</v>
      </c>
      <c r="B695">
        <v>24</v>
      </c>
      <c r="C695">
        <v>11</v>
      </c>
      <c r="D695">
        <v>2012</v>
      </c>
      <c r="E695">
        <v>19.404</v>
      </c>
      <c r="F695">
        <v>23</v>
      </c>
      <c r="G695">
        <v>32</v>
      </c>
      <c r="H695">
        <v>50</v>
      </c>
      <c r="I695">
        <v>99</v>
      </c>
      <c r="J695" t="s">
        <v>14</v>
      </c>
      <c r="K695">
        <v>63.027327200000002</v>
      </c>
      <c r="L695" t="s">
        <v>14</v>
      </c>
      <c r="M695" t="s">
        <v>13</v>
      </c>
      <c r="N695">
        <v>-1.6121926000000002E-2</v>
      </c>
      <c r="O695">
        <v>1.0161219260000001</v>
      </c>
      <c r="Q695">
        <v>0.781632251</v>
      </c>
      <c r="R695">
        <v>0.781632251</v>
      </c>
      <c r="S695">
        <v>0.37220583400000001</v>
      </c>
      <c r="T695">
        <v>0.55830875099999999</v>
      </c>
    </row>
    <row r="696" spans="1:20" x14ac:dyDescent="0.25">
      <c r="A696" s="1">
        <v>41238</v>
      </c>
      <c r="B696">
        <v>25</v>
      </c>
      <c r="C696">
        <v>11</v>
      </c>
      <c r="D696">
        <v>2012</v>
      </c>
      <c r="E696">
        <v>19.440000000000001</v>
      </c>
      <c r="F696">
        <v>23</v>
      </c>
      <c r="G696">
        <v>32</v>
      </c>
      <c r="H696">
        <v>45</v>
      </c>
      <c r="I696">
        <v>95</v>
      </c>
      <c r="J696" t="s">
        <v>14</v>
      </c>
      <c r="K696">
        <v>28.712781719999999</v>
      </c>
      <c r="L696" t="s">
        <v>14</v>
      </c>
      <c r="M696" t="s">
        <v>13</v>
      </c>
      <c r="N696">
        <v>-3.6084432E-2</v>
      </c>
      <c r="O696">
        <v>1.036084432</v>
      </c>
      <c r="Q696">
        <v>0.79698802499999999</v>
      </c>
      <c r="R696">
        <v>0.79698802499999999</v>
      </c>
      <c r="S696">
        <v>0.37951810699999999</v>
      </c>
      <c r="T696">
        <v>0.56927715999999995</v>
      </c>
    </row>
    <row r="697" spans="1:20" x14ac:dyDescent="0.25">
      <c r="A697" s="1">
        <v>41239</v>
      </c>
      <c r="B697">
        <v>26</v>
      </c>
      <c r="C697">
        <v>11</v>
      </c>
      <c r="D697">
        <v>2012</v>
      </c>
      <c r="E697">
        <v>15.372</v>
      </c>
      <c r="F697">
        <v>24</v>
      </c>
      <c r="G697">
        <v>28</v>
      </c>
      <c r="H697">
        <v>75</v>
      </c>
      <c r="I697">
        <v>96</v>
      </c>
      <c r="J697" t="s">
        <v>14</v>
      </c>
      <c r="K697">
        <v>93.211218529999996</v>
      </c>
      <c r="L697" t="s">
        <v>14</v>
      </c>
      <c r="M697" t="s">
        <v>13</v>
      </c>
      <c r="N697">
        <v>-1.0844667000000001E-2</v>
      </c>
      <c r="O697">
        <v>1.010844667</v>
      </c>
      <c r="Q697">
        <v>0.77757282100000003</v>
      </c>
      <c r="R697">
        <v>0.77757282100000003</v>
      </c>
      <c r="S697">
        <v>0.37027277199999997</v>
      </c>
      <c r="T697">
        <v>0.55540915800000001</v>
      </c>
    </row>
    <row r="698" spans="1:20" x14ac:dyDescent="0.25">
      <c r="A698" s="1">
        <v>41240</v>
      </c>
      <c r="B698">
        <v>27</v>
      </c>
      <c r="C698">
        <v>11</v>
      </c>
      <c r="D698">
        <v>2012</v>
      </c>
      <c r="E698">
        <v>20.015999999999998</v>
      </c>
      <c r="F698">
        <v>23</v>
      </c>
      <c r="G698">
        <v>31</v>
      </c>
      <c r="H698">
        <v>57</v>
      </c>
      <c r="I698">
        <v>94</v>
      </c>
      <c r="J698" t="s">
        <v>14</v>
      </c>
      <c r="K698">
        <v>68.576807259999995</v>
      </c>
      <c r="L698" t="s">
        <v>14</v>
      </c>
      <c r="M698" t="s">
        <v>13</v>
      </c>
      <c r="N698">
        <v>-1.4797975999999999E-2</v>
      </c>
      <c r="O698">
        <v>1.0147979760000001</v>
      </c>
      <c r="Q698">
        <v>0.78061382800000001</v>
      </c>
      <c r="R698">
        <v>0.78061382800000001</v>
      </c>
      <c r="S698">
        <v>0.37172086999999998</v>
      </c>
      <c r="T698">
        <v>0.55758130500000003</v>
      </c>
    </row>
    <row r="699" spans="1:20" x14ac:dyDescent="0.25">
      <c r="A699" s="1">
        <v>41241</v>
      </c>
      <c r="B699">
        <v>28</v>
      </c>
      <c r="C699">
        <v>11</v>
      </c>
      <c r="D699">
        <v>2012</v>
      </c>
      <c r="E699">
        <v>18.431999999999999</v>
      </c>
      <c r="F699">
        <v>22</v>
      </c>
      <c r="G699">
        <v>33.5</v>
      </c>
      <c r="H699">
        <v>43</v>
      </c>
      <c r="I699">
        <v>95</v>
      </c>
      <c r="J699" t="s">
        <v>14</v>
      </c>
      <c r="K699">
        <v>21.207528279999998</v>
      </c>
      <c r="L699" t="s">
        <v>14</v>
      </c>
      <c r="M699" t="s">
        <v>13</v>
      </c>
      <c r="N699">
        <v>-4.9486507999999998E-2</v>
      </c>
      <c r="O699">
        <v>1.049486508</v>
      </c>
      <c r="Q699">
        <v>0.80729731400000004</v>
      </c>
      <c r="R699">
        <v>0.44849850800000002</v>
      </c>
      <c r="S699">
        <v>0.44849850800000002</v>
      </c>
      <c r="T699">
        <v>0.67274776199999997</v>
      </c>
    </row>
    <row r="700" spans="1:20" x14ac:dyDescent="0.25">
      <c r="A700" s="1">
        <v>41242</v>
      </c>
      <c r="B700">
        <v>29</v>
      </c>
      <c r="C700">
        <v>11</v>
      </c>
      <c r="D700">
        <v>2012</v>
      </c>
      <c r="E700">
        <v>16.26171429</v>
      </c>
      <c r="F700">
        <v>23.5</v>
      </c>
      <c r="G700">
        <v>34</v>
      </c>
      <c r="H700">
        <v>42</v>
      </c>
      <c r="I700">
        <v>93</v>
      </c>
      <c r="J700" t="s">
        <v>14</v>
      </c>
      <c r="K700">
        <v>36.38062395</v>
      </c>
      <c r="L700" t="s">
        <v>14</v>
      </c>
      <c r="M700" t="s">
        <v>13</v>
      </c>
      <c r="N700">
        <v>-2.8264058000000002E-2</v>
      </c>
      <c r="O700">
        <v>1.028264058</v>
      </c>
      <c r="Q700">
        <v>0.79097235200000005</v>
      </c>
      <c r="R700">
        <v>0.79097235200000005</v>
      </c>
      <c r="S700">
        <v>0.376653501</v>
      </c>
      <c r="T700">
        <v>0.56498025200000002</v>
      </c>
    </row>
    <row r="701" spans="1:20" x14ac:dyDescent="0.25">
      <c r="A701" s="1">
        <v>41243</v>
      </c>
      <c r="B701">
        <v>30</v>
      </c>
      <c r="C701">
        <v>11</v>
      </c>
      <c r="D701">
        <v>2012</v>
      </c>
      <c r="E701">
        <v>20.952000000000002</v>
      </c>
      <c r="F701">
        <v>24</v>
      </c>
      <c r="G701">
        <v>33.200000000000003</v>
      </c>
      <c r="H701">
        <v>30</v>
      </c>
      <c r="I701">
        <v>95</v>
      </c>
      <c r="J701" t="s">
        <v>13</v>
      </c>
      <c r="K701">
        <v>-18.146228050000001</v>
      </c>
      <c r="L701" t="s">
        <v>13</v>
      </c>
      <c r="M701" t="s">
        <v>14</v>
      </c>
      <c r="N701">
        <v>5.2229609000000003E-2</v>
      </c>
      <c r="O701">
        <v>0.94777039100000005</v>
      </c>
      <c r="Q701">
        <v>0.72905414700000004</v>
      </c>
      <c r="R701">
        <v>0.72905414700000004</v>
      </c>
      <c r="S701">
        <v>0.347168641</v>
      </c>
      <c r="T701">
        <v>0.52075296199999999</v>
      </c>
    </row>
    <row r="702" spans="1:20" x14ac:dyDescent="0.25">
      <c r="A702" s="1">
        <v>41244</v>
      </c>
      <c r="B702">
        <v>1</v>
      </c>
      <c r="C702">
        <v>12</v>
      </c>
      <c r="D702">
        <v>2012</v>
      </c>
      <c r="E702">
        <v>19.835999999999999</v>
      </c>
      <c r="F702">
        <v>24</v>
      </c>
      <c r="G702">
        <v>32.5</v>
      </c>
      <c r="H702">
        <v>52</v>
      </c>
      <c r="I702">
        <v>94</v>
      </c>
      <c r="J702" t="s">
        <v>14</v>
      </c>
      <c r="K702">
        <v>83.728781440000006</v>
      </c>
      <c r="L702" t="s">
        <v>14</v>
      </c>
      <c r="M702" t="s">
        <v>13</v>
      </c>
      <c r="N702">
        <v>-1.2087692000000001E-2</v>
      </c>
      <c r="O702">
        <v>1.0120876919999999</v>
      </c>
      <c r="Q702">
        <v>0.77852899399999997</v>
      </c>
      <c r="R702">
        <v>0.77852899399999997</v>
      </c>
      <c r="S702">
        <v>0.37072809200000001</v>
      </c>
      <c r="T702">
        <v>0.55609213800000001</v>
      </c>
    </row>
    <row r="703" spans="1:20" x14ac:dyDescent="0.25">
      <c r="A703" s="1">
        <v>41245</v>
      </c>
      <c r="B703">
        <v>2</v>
      </c>
      <c r="C703">
        <v>12</v>
      </c>
      <c r="D703">
        <v>2012</v>
      </c>
      <c r="E703">
        <v>19.8</v>
      </c>
      <c r="F703">
        <v>24.5</v>
      </c>
      <c r="G703">
        <v>34</v>
      </c>
      <c r="H703">
        <v>45</v>
      </c>
      <c r="I703">
        <v>96</v>
      </c>
      <c r="J703" t="s">
        <v>14</v>
      </c>
      <c r="K703">
        <v>84.189568679999994</v>
      </c>
      <c r="L703" t="s">
        <v>14</v>
      </c>
      <c r="M703" t="s">
        <v>13</v>
      </c>
      <c r="N703">
        <v>-1.2020738E-2</v>
      </c>
      <c r="O703">
        <v>1.0120207379999999</v>
      </c>
      <c r="Q703">
        <v>0.77847749099999997</v>
      </c>
      <c r="R703">
        <v>0.77847749099999997</v>
      </c>
      <c r="S703">
        <v>0.37070356700000001</v>
      </c>
      <c r="T703">
        <v>0.55605535100000003</v>
      </c>
    </row>
    <row r="704" spans="1:20" x14ac:dyDescent="0.25">
      <c r="A704" s="1">
        <v>41246</v>
      </c>
      <c r="B704">
        <v>3</v>
      </c>
      <c r="C704">
        <v>12</v>
      </c>
      <c r="D704">
        <v>2012</v>
      </c>
      <c r="E704">
        <v>15.984</v>
      </c>
      <c r="F704">
        <v>24.5</v>
      </c>
      <c r="G704">
        <v>33</v>
      </c>
      <c r="H704">
        <v>50</v>
      </c>
      <c r="I704">
        <v>96</v>
      </c>
      <c r="J704" t="s">
        <v>14</v>
      </c>
      <c r="K704">
        <v>80.329164950000006</v>
      </c>
      <c r="L704" t="s">
        <v>14</v>
      </c>
      <c r="M704" t="s">
        <v>13</v>
      </c>
      <c r="N704">
        <v>-1.2605704000000001E-2</v>
      </c>
      <c r="O704">
        <v>1.0126057040000001</v>
      </c>
      <c r="Q704">
        <v>0.77892746499999999</v>
      </c>
      <c r="R704">
        <v>0.77892746499999999</v>
      </c>
      <c r="S704">
        <v>0.37091784</v>
      </c>
      <c r="T704">
        <v>0.55637676000000003</v>
      </c>
    </row>
    <row r="705" spans="1:20" x14ac:dyDescent="0.25">
      <c r="A705" s="1">
        <v>41247</v>
      </c>
      <c r="B705">
        <v>4</v>
      </c>
      <c r="C705">
        <v>12</v>
      </c>
      <c r="D705">
        <v>2012</v>
      </c>
      <c r="E705">
        <v>18.827999999999999</v>
      </c>
      <c r="F705">
        <v>24</v>
      </c>
      <c r="G705">
        <v>33</v>
      </c>
      <c r="H705">
        <v>45</v>
      </c>
      <c r="I705">
        <v>93</v>
      </c>
      <c r="J705" t="s">
        <v>14</v>
      </c>
      <c r="K705">
        <v>50.559065750000002</v>
      </c>
      <c r="L705" t="s">
        <v>14</v>
      </c>
      <c r="M705" t="s">
        <v>13</v>
      </c>
      <c r="N705">
        <v>-2.0177943E-2</v>
      </c>
      <c r="O705">
        <v>1.020177943</v>
      </c>
      <c r="Q705">
        <v>0.78475226399999998</v>
      </c>
      <c r="R705">
        <v>0.78475226399999998</v>
      </c>
      <c r="S705">
        <v>0.37369155399999998</v>
      </c>
      <c r="T705">
        <v>0.56053733100000003</v>
      </c>
    </row>
    <row r="706" spans="1:20" x14ac:dyDescent="0.25">
      <c r="A706" s="1">
        <v>41248</v>
      </c>
      <c r="B706">
        <v>5</v>
      </c>
      <c r="C706">
        <v>12</v>
      </c>
      <c r="D706">
        <v>2012</v>
      </c>
      <c r="E706">
        <v>18.792000000000002</v>
      </c>
      <c r="F706">
        <v>24.5</v>
      </c>
      <c r="G706">
        <v>32.5</v>
      </c>
      <c r="H706">
        <v>45</v>
      </c>
      <c r="I706">
        <v>93</v>
      </c>
      <c r="J706" t="s">
        <v>14</v>
      </c>
      <c r="K706">
        <v>52.565607180000001</v>
      </c>
      <c r="L706" t="s">
        <v>14</v>
      </c>
      <c r="M706" t="s">
        <v>13</v>
      </c>
      <c r="N706">
        <v>-1.9392771E-2</v>
      </c>
      <c r="O706">
        <v>1.0193927709999999</v>
      </c>
      <c r="Q706">
        <v>0.784148285</v>
      </c>
      <c r="R706">
        <v>0.784148285</v>
      </c>
      <c r="S706">
        <v>0.37340394500000001</v>
      </c>
      <c r="T706">
        <v>0.56010591799999998</v>
      </c>
    </row>
    <row r="707" spans="1:20" x14ac:dyDescent="0.25">
      <c r="A707" s="1">
        <v>41249</v>
      </c>
      <c r="B707">
        <v>6</v>
      </c>
      <c r="C707">
        <v>12</v>
      </c>
      <c r="D707">
        <v>2012</v>
      </c>
      <c r="E707">
        <v>18.431999999999999</v>
      </c>
      <c r="F707">
        <v>24</v>
      </c>
      <c r="G707">
        <v>33</v>
      </c>
      <c r="H707">
        <v>42</v>
      </c>
      <c r="I707">
        <v>91</v>
      </c>
      <c r="J707" t="s">
        <v>14</v>
      </c>
      <c r="K707">
        <v>29.912129100000001</v>
      </c>
      <c r="L707" t="s">
        <v>14</v>
      </c>
      <c r="M707" t="s">
        <v>13</v>
      </c>
      <c r="N707">
        <v>-3.4587560000000003E-2</v>
      </c>
      <c r="O707">
        <v>1.0345875600000001</v>
      </c>
      <c r="Q707">
        <v>0.79583658499999999</v>
      </c>
      <c r="R707">
        <v>0.79583658499999999</v>
      </c>
      <c r="S707">
        <v>0.37896980200000002</v>
      </c>
      <c r="T707">
        <v>0.56845470300000001</v>
      </c>
    </row>
    <row r="708" spans="1:20" x14ac:dyDescent="0.25">
      <c r="A708" s="1">
        <v>41250</v>
      </c>
      <c r="B708">
        <v>7</v>
      </c>
      <c r="C708">
        <v>12</v>
      </c>
      <c r="D708">
        <v>2012</v>
      </c>
      <c r="E708">
        <v>18.611999999999998</v>
      </c>
      <c r="F708">
        <v>24.5</v>
      </c>
      <c r="G708">
        <v>34</v>
      </c>
      <c r="H708">
        <v>55</v>
      </c>
      <c r="I708">
        <v>93</v>
      </c>
      <c r="J708" t="s">
        <v>14</v>
      </c>
      <c r="K708">
        <v>122.3449646</v>
      </c>
      <c r="L708" t="s">
        <v>14</v>
      </c>
      <c r="M708" t="s">
        <v>13</v>
      </c>
      <c r="N708">
        <v>-8.2409679999999996E-3</v>
      </c>
      <c r="O708">
        <v>1.008240968</v>
      </c>
      <c r="Q708">
        <v>0.77556997500000002</v>
      </c>
      <c r="R708">
        <v>0.77556997500000002</v>
      </c>
      <c r="S708">
        <v>0.36931903599999999</v>
      </c>
      <c r="T708">
        <v>0.55397855399999996</v>
      </c>
    </row>
    <row r="709" spans="1:20" x14ac:dyDescent="0.25">
      <c r="A709" s="1">
        <v>41251</v>
      </c>
      <c r="B709">
        <v>8</v>
      </c>
      <c r="C709">
        <v>12</v>
      </c>
      <c r="D709">
        <v>2012</v>
      </c>
      <c r="E709">
        <v>18.036000000000001</v>
      </c>
      <c r="F709">
        <v>25</v>
      </c>
      <c r="G709">
        <v>32</v>
      </c>
      <c r="H709">
        <v>52</v>
      </c>
      <c r="I709">
        <v>94</v>
      </c>
      <c r="J709" t="s">
        <v>14</v>
      </c>
      <c r="K709">
        <v>87.020614280000004</v>
      </c>
      <c r="L709" t="s">
        <v>14</v>
      </c>
      <c r="M709" t="s">
        <v>13</v>
      </c>
      <c r="N709">
        <v>-1.1625119999999999E-2</v>
      </c>
      <c r="O709">
        <v>1.0116251199999999</v>
      </c>
      <c r="Q709">
        <v>0.778173169</v>
      </c>
      <c r="R709">
        <v>0.778173169</v>
      </c>
      <c r="S709">
        <v>0.37055865199999999</v>
      </c>
      <c r="T709">
        <v>0.55583797800000001</v>
      </c>
    </row>
    <row r="710" spans="1:20" x14ac:dyDescent="0.25">
      <c r="A710" s="1">
        <v>41252</v>
      </c>
      <c r="B710">
        <v>9</v>
      </c>
      <c r="C710">
        <v>12</v>
      </c>
      <c r="D710">
        <v>2012</v>
      </c>
      <c r="E710">
        <v>20.411999999999999</v>
      </c>
      <c r="F710">
        <v>25</v>
      </c>
      <c r="G710">
        <v>33.5</v>
      </c>
      <c r="H710">
        <v>40</v>
      </c>
      <c r="I710">
        <v>95</v>
      </c>
      <c r="J710" t="s">
        <v>14</v>
      </c>
      <c r="K710">
        <v>58.16119157</v>
      </c>
      <c r="L710" t="s">
        <v>14</v>
      </c>
      <c r="M710" t="s">
        <v>13</v>
      </c>
      <c r="N710">
        <v>-1.7494387E-2</v>
      </c>
      <c r="O710">
        <v>1.0174943869999999</v>
      </c>
      <c r="Q710">
        <v>0.78268799</v>
      </c>
      <c r="R710">
        <v>0.78268799</v>
      </c>
      <c r="S710">
        <v>0.37270856699999999</v>
      </c>
      <c r="T710">
        <v>0.55906285</v>
      </c>
    </row>
    <row r="711" spans="1:20" x14ac:dyDescent="0.25">
      <c r="A711" s="1">
        <v>41253</v>
      </c>
      <c r="B711">
        <v>10</v>
      </c>
      <c r="C711">
        <v>12</v>
      </c>
      <c r="D711">
        <v>2012</v>
      </c>
      <c r="E711">
        <v>19.152000000000001</v>
      </c>
      <c r="F711">
        <v>24</v>
      </c>
      <c r="G711">
        <v>33.5</v>
      </c>
      <c r="H711">
        <v>45</v>
      </c>
      <c r="I711">
        <v>95</v>
      </c>
      <c r="J711" t="s">
        <v>14</v>
      </c>
      <c r="K711">
        <v>63.496858420000002</v>
      </c>
      <c r="L711" t="s">
        <v>14</v>
      </c>
      <c r="M711" t="s">
        <v>13</v>
      </c>
      <c r="N711">
        <v>-1.6000804E-2</v>
      </c>
      <c r="O711">
        <v>1.0160008039999999</v>
      </c>
      <c r="Q711">
        <v>0.78153908000000005</v>
      </c>
      <c r="R711">
        <v>0.78153908000000005</v>
      </c>
      <c r="S711">
        <v>0.37216146700000002</v>
      </c>
      <c r="T711">
        <v>0.55824220000000002</v>
      </c>
    </row>
    <row r="712" spans="1:20" x14ac:dyDescent="0.25">
      <c r="A712" s="1">
        <v>41254</v>
      </c>
      <c r="B712">
        <v>11</v>
      </c>
      <c r="C712">
        <v>12</v>
      </c>
      <c r="D712">
        <v>2012</v>
      </c>
      <c r="E712">
        <v>16.488</v>
      </c>
      <c r="F712">
        <v>24.5</v>
      </c>
      <c r="G712">
        <v>32</v>
      </c>
      <c r="H712">
        <v>55</v>
      </c>
      <c r="I712">
        <v>98</v>
      </c>
      <c r="J712" t="s">
        <v>14</v>
      </c>
      <c r="K712">
        <v>95.552758130000001</v>
      </c>
      <c r="L712" t="s">
        <v>14</v>
      </c>
      <c r="M712" t="s">
        <v>13</v>
      </c>
      <c r="N712">
        <v>-1.0576106E-2</v>
      </c>
      <c r="O712">
        <v>1.010576106</v>
      </c>
      <c r="Q712">
        <v>0.77736623500000002</v>
      </c>
      <c r="R712">
        <v>0.77736623500000002</v>
      </c>
      <c r="S712">
        <v>0.37017439800000002</v>
      </c>
      <c r="T712">
        <v>0.555261597</v>
      </c>
    </row>
    <row r="713" spans="1:20" x14ac:dyDescent="0.25">
      <c r="A713" s="1">
        <v>41255</v>
      </c>
      <c r="B713">
        <v>12</v>
      </c>
      <c r="C713">
        <v>12</v>
      </c>
      <c r="D713">
        <v>2012</v>
      </c>
      <c r="E713">
        <v>19.224</v>
      </c>
      <c r="F713">
        <v>23.5</v>
      </c>
      <c r="G713">
        <v>33</v>
      </c>
      <c r="H713">
        <v>42</v>
      </c>
      <c r="I713">
        <v>96</v>
      </c>
      <c r="J713" t="s">
        <v>14</v>
      </c>
      <c r="K713">
        <v>36.86648503</v>
      </c>
      <c r="L713" t="s">
        <v>14</v>
      </c>
      <c r="M713" t="s">
        <v>13</v>
      </c>
      <c r="N713">
        <v>-2.7881182000000001E-2</v>
      </c>
      <c r="O713">
        <v>1.027881182</v>
      </c>
      <c r="Q713">
        <v>0.79067783199999997</v>
      </c>
      <c r="R713">
        <v>0.79067783199999997</v>
      </c>
      <c r="S713">
        <v>0.37651325299999999</v>
      </c>
      <c r="T713">
        <v>0.56476987999999995</v>
      </c>
    </row>
    <row r="714" spans="1:20" x14ac:dyDescent="0.25">
      <c r="A714" s="1">
        <v>41256</v>
      </c>
      <c r="B714">
        <v>13</v>
      </c>
      <c r="C714">
        <v>12</v>
      </c>
      <c r="D714">
        <v>2012</v>
      </c>
      <c r="E714">
        <v>20.231999999999999</v>
      </c>
      <c r="F714">
        <v>24</v>
      </c>
      <c r="G714">
        <v>33.5</v>
      </c>
      <c r="H714">
        <v>33</v>
      </c>
      <c r="I714">
        <v>95</v>
      </c>
      <c r="J714" t="s">
        <v>14</v>
      </c>
      <c r="K714">
        <v>1.715012553</v>
      </c>
      <c r="L714" t="s">
        <v>14</v>
      </c>
      <c r="M714" t="s">
        <v>13</v>
      </c>
      <c r="N714">
        <v>-1.3985768439999999</v>
      </c>
      <c r="O714">
        <v>2.3985768439999999</v>
      </c>
      <c r="Q714">
        <v>2.3985768439999999</v>
      </c>
      <c r="R714">
        <v>1.332542691</v>
      </c>
      <c r="S714">
        <v>0.63454413899999995</v>
      </c>
      <c r="T714">
        <v>0.951816208</v>
      </c>
    </row>
    <row r="715" spans="1:20" x14ac:dyDescent="0.25">
      <c r="A715" s="1">
        <v>41257</v>
      </c>
      <c r="B715">
        <v>14</v>
      </c>
      <c r="C715">
        <v>12</v>
      </c>
      <c r="D715">
        <v>2012</v>
      </c>
      <c r="E715">
        <v>20.52</v>
      </c>
      <c r="F715">
        <v>23.2</v>
      </c>
      <c r="G715">
        <v>33.5</v>
      </c>
      <c r="H715">
        <v>40</v>
      </c>
      <c r="I715">
        <v>92</v>
      </c>
      <c r="J715" t="s">
        <v>14</v>
      </c>
      <c r="K715">
        <v>16.69165203</v>
      </c>
      <c r="L715" t="s">
        <v>14</v>
      </c>
      <c r="M715" t="s">
        <v>13</v>
      </c>
      <c r="N715">
        <v>-6.3728152999999996E-2</v>
      </c>
      <c r="O715">
        <v>1.063728153</v>
      </c>
      <c r="Q715">
        <v>0.81825242499999995</v>
      </c>
      <c r="R715">
        <v>0.45458468099999999</v>
      </c>
      <c r="S715">
        <v>0.45458468099999999</v>
      </c>
      <c r="T715">
        <v>0.68187702100000003</v>
      </c>
    </row>
    <row r="716" spans="1:20" x14ac:dyDescent="0.25">
      <c r="A716" s="1">
        <v>41258</v>
      </c>
      <c r="B716">
        <v>15</v>
      </c>
      <c r="C716">
        <v>12</v>
      </c>
      <c r="D716">
        <v>2012</v>
      </c>
      <c r="E716">
        <v>17.532</v>
      </c>
      <c r="F716">
        <v>24</v>
      </c>
      <c r="G716">
        <v>33.5</v>
      </c>
      <c r="H716">
        <v>26</v>
      </c>
      <c r="I716">
        <v>91</v>
      </c>
      <c r="J716" t="s">
        <v>13</v>
      </c>
      <c r="K716">
        <v>-39.997556600000003</v>
      </c>
      <c r="L716" t="s">
        <v>13</v>
      </c>
      <c r="M716" t="s">
        <v>14</v>
      </c>
      <c r="N716">
        <v>2.4391698E-2</v>
      </c>
      <c r="O716">
        <v>0.97560830200000004</v>
      </c>
      <c r="Q716">
        <v>0.75046792500000004</v>
      </c>
      <c r="R716">
        <v>0.75046792500000004</v>
      </c>
      <c r="S716">
        <v>0.35736567800000002</v>
      </c>
      <c r="T716">
        <v>0.53604851799999997</v>
      </c>
    </row>
    <row r="717" spans="1:20" x14ac:dyDescent="0.25">
      <c r="A717" s="1">
        <v>41259</v>
      </c>
      <c r="B717">
        <v>16</v>
      </c>
      <c r="C717">
        <v>12</v>
      </c>
      <c r="D717">
        <v>2012</v>
      </c>
      <c r="E717">
        <v>20.411999999999999</v>
      </c>
      <c r="F717">
        <v>23.5</v>
      </c>
      <c r="G717">
        <v>33</v>
      </c>
      <c r="H717">
        <v>31</v>
      </c>
      <c r="I717">
        <v>94</v>
      </c>
      <c r="J717" t="s">
        <v>13</v>
      </c>
      <c r="K717">
        <v>-25.440362069999999</v>
      </c>
      <c r="L717" t="s">
        <v>13</v>
      </c>
      <c r="M717" t="s">
        <v>14</v>
      </c>
      <c r="N717">
        <v>3.7820964999999998E-2</v>
      </c>
      <c r="O717">
        <v>0.96217903500000002</v>
      </c>
      <c r="Q717">
        <v>0.74013771900000003</v>
      </c>
      <c r="R717">
        <v>0.74013771900000003</v>
      </c>
      <c r="S717">
        <v>0.35244653300000001</v>
      </c>
      <c r="T717">
        <v>0.528669799</v>
      </c>
    </row>
    <row r="718" spans="1:20" x14ac:dyDescent="0.25">
      <c r="A718" s="1">
        <v>41260</v>
      </c>
      <c r="B718">
        <v>17</v>
      </c>
      <c r="C718">
        <v>12</v>
      </c>
      <c r="D718">
        <v>2012</v>
      </c>
      <c r="E718">
        <v>20.268000000000001</v>
      </c>
      <c r="F718">
        <v>21.5</v>
      </c>
      <c r="G718">
        <v>33</v>
      </c>
      <c r="H718">
        <v>34</v>
      </c>
      <c r="I718">
        <v>96</v>
      </c>
      <c r="J718" t="s">
        <v>13</v>
      </c>
      <c r="K718">
        <v>-35.737791729999998</v>
      </c>
      <c r="L718" t="s">
        <v>13</v>
      </c>
      <c r="M718" t="s">
        <v>14</v>
      </c>
      <c r="N718">
        <v>2.7219927000000001E-2</v>
      </c>
      <c r="O718">
        <v>0.97278007300000002</v>
      </c>
      <c r="Q718">
        <v>0.74829236399999999</v>
      </c>
      <c r="R718">
        <v>0.74829236399999999</v>
      </c>
      <c r="S718">
        <v>0.356329697</v>
      </c>
      <c r="T718">
        <v>0.53449454600000001</v>
      </c>
    </row>
    <row r="719" spans="1:20" x14ac:dyDescent="0.25">
      <c r="A719" s="1">
        <v>41261</v>
      </c>
      <c r="B719">
        <v>18</v>
      </c>
      <c r="C719">
        <v>12</v>
      </c>
      <c r="D719">
        <v>2012</v>
      </c>
      <c r="E719">
        <v>20.34</v>
      </c>
      <c r="F719">
        <v>21.5</v>
      </c>
      <c r="G719">
        <v>33</v>
      </c>
      <c r="H719">
        <v>12</v>
      </c>
      <c r="I719">
        <v>82</v>
      </c>
      <c r="J719" t="s">
        <v>13</v>
      </c>
      <c r="K719">
        <v>-186.2374356</v>
      </c>
      <c r="L719" t="s">
        <v>14</v>
      </c>
      <c r="M719" t="s">
        <v>13</v>
      </c>
      <c r="N719">
        <v>5.3408120000000003E-3</v>
      </c>
      <c r="O719">
        <v>0.99465918799999997</v>
      </c>
      <c r="Q719">
        <v>0.76512245199999995</v>
      </c>
      <c r="R719">
        <v>0.76512245199999995</v>
      </c>
      <c r="S719">
        <v>0.36434402500000002</v>
      </c>
      <c r="T719">
        <v>0.54651603699999995</v>
      </c>
    </row>
    <row r="720" spans="1:20" x14ac:dyDescent="0.25">
      <c r="A720" s="1">
        <v>41262</v>
      </c>
      <c r="B720">
        <v>19</v>
      </c>
      <c r="C720">
        <v>12</v>
      </c>
      <c r="D720">
        <v>2012</v>
      </c>
      <c r="E720">
        <v>20.196000000000002</v>
      </c>
      <c r="F720">
        <v>19</v>
      </c>
      <c r="G720">
        <v>32.5</v>
      </c>
      <c r="H720">
        <v>13</v>
      </c>
      <c r="I720">
        <v>84</v>
      </c>
      <c r="J720" t="s">
        <v>13</v>
      </c>
      <c r="K720">
        <v>-203.3900246</v>
      </c>
      <c r="L720" t="s">
        <v>14</v>
      </c>
      <c r="M720" t="s">
        <v>13</v>
      </c>
      <c r="N720">
        <v>4.8926070000000002E-3</v>
      </c>
      <c r="O720">
        <v>0.99510739299999995</v>
      </c>
      <c r="Q720">
        <v>0.76546722499999997</v>
      </c>
      <c r="R720">
        <v>0.76546722499999997</v>
      </c>
      <c r="S720">
        <v>0.36450820299999998</v>
      </c>
      <c r="T720">
        <v>0.54676230400000003</v>
      </c>
    </row>
    <row r="721" spans="1:20" x14ac:dyDescent="0.25">
      <c r="A721" s="1">
        <v>41263</v>
      </c>
      <c r="B721">
        <v>20</v>
      </c>
      <c r="C721">
        <v>12</v>
      </c>
      <c r="D721">
        <v>2012</v>
      </c>
      <c r="E721">
        <v>20.988</v>
      </c>
      <c r="F721">
        <v>18</v>
      </c>
      <c r="G721">
        <v>28</v>
      </c>
      <c r="H721">
        <v>25</v>
      </c>
      <c r="I721">
        <v>96</v>
      </c>
      <c r="J721" t="s">
        <v>13</v>
      </c>
      <c r="K721">
        <v>-158.7056164</v>
      </c>
      <c r="L721" t="s">
        <v>14</v>
      </c>
      <c r="M721" t="s">
        <v>13</v>
      </c>
      <c r="N721">
        <v>6.2615209999999999E-3</v>
      </c>
      <c r="O721">
        <v>0.99373847900000001</v>
      </c>
      <c r="Q721">
        <v>0.76441421499999995</v>
      </c>
      <c r="R721">
        <v>0.76441421499999995</v>
      </c>
      <c r="S721">
        <v>0.36400676900000001</v>
      </c>
      <c r="T721">
        <v>0.546010153</v>
      </c>
    </row>
    <row r="722" spans="1:20" x14ac:dyDescent="0.25">
      <c r="A722" s="1">
        <v>41264</v>
      </c>
      <c r="B722">
        <v>21</v>
      </c>
      <c r="C722">
        <v>12</v>
      </c>
      <c r="D722">
        <v>2012</v>
      </c>
      <c r="E722">
        <v>20.123999999999999</v>
      </c>
      <c r="F722">
        <v>16.5</v>
      </c>
      <c r="G722">
        <v>33.5</v>
      </c>
      <c r="H722">
        <v>33</v>
      </c>
      <c r="I722">
        <v>100</v>
      </c>
      <c r="J722" t="s">
        <v>13</v>
      </c>
      <c r="K722">
        <v>-91.922794510000003</v>
      </c>
      <c r="L722" t="s">
        <v>14</v>
      </c>
      <c r="M722" t="s">
        <v>14</v>
      </c>
      <c r="N722">
        <v>1.0761622E-2</v>
      </c>
      <c r="O722">
        <v>0.98923837800000003</v>
      </c>
      <c r="Q722">
        <v>0.76095259800000004</v>
      </c>
      <c r="R722">
        <v>0.76095259800000004</v>
      </c>
      <c r="S722">
        <v>0.36235837999999998</v>
      </c>
      <c r="T722">
        <v>0.54353757000000003</v>
      </c>
    </row>
    <row r="723" spans="1:20" x14ac:dyDescent="0.25">
      <c r="A723" s="1">
        <v>41265</v>
      </c>
      <c r="B723">
        <v>22</v>
      </c>
      <c r="C723">
        <v>12</v>
      </c>
      <c r="D723">
        <v>2012</v>
      </c>
      <c r="E723">
        <v>19.655999999999999</v>
      </c>
      <c r="F723">
        <v>20.5</v>
      </c>
      <c r="G723">
        <v>33.5</v>
      </c>
      <c r="H723">
        <v>35</v>
      </c>
      <c r="I723">
        <v>97</v>
      </c>
      <c r="J723" t="s">
        <v>13</v>
      </c>
      <c r="K723">
        <v>-36.290673740000003</v>
      </c>
      <c r="L723" t="s">
        <v>13</v>
      </c>
      <c r="M723" t="s">
        <v>14</v>
      </c>
      <c r="N723">
        <v>2.6816356E-2</v>
      </c>
      <c r="O723">
        <v>0.97318364400000001</v>
      </c>
      <c r="Q723">
        <v>0.74860280300000004</v>
      </c>
      <c r="R723">
        <v>0.74860280300000004</v>
      </c>
      <c r="S723">
        <v>0.35647752500000002</v>
      </c>
      <c r="T723">
        <v>0.53471628800000004</v>
      </c>
    </row>
    <row r="724" spans="1:20" x14ac:dyDescent="0.25">
      <c r="A724" s="1">
        <v>41266</v>
      </c>
      <c r="B724">
        <v>23</v>
      </c>
      <c r="C724">
        <v>12</v>
      </c>
      <c r="D724">
        <v>2012</v>
      </c>
      <c r="E724">
        <v>21.347999999999999</v>
      </c>
      <c r="F724">
        <v>20</v>
      </c>
      <c r="G724">
        <v>35</v>
      </c>
      <c r="H724">
        <v>10</v>
      </c>
      <c r="I724">
        <v>85</v>
      </c>
      <c r="J724" t="s">
        <v>13</v>
      </c>
      <c r="K724">
        <v>-214.1637216</v>
      </c>
      <c r="L724" t="s">
        <v>14</v>
      </c>
      <c r="M724" t="s">
        <v>13</v>
      </c>
      <c r="N724">
        <v>4.6476240000000004E-3</v>
      </c>
      <c r="O724">
        <v>0.99535237600000004</v>
      </c>
      <c r="Q724">
        <v>0.76565567400000001</v>
      </c>
      <c r="R724">
        <v>0.76565567400000001</v>
      </c>
      <c r="S724">
        <v>0.36459794000000001</v>
      </c>
      <c r="T724">
        <v>0.54689690999999996</v>
      </c>
    </row>
    <row r="725" spans="1:20" x14ac:dyDescent="0.25">
      <c r="A725" s="1">
        <v>41267</v>
      </c>
      <c r="B725">
        <v>24</v>
      </c>
      <c r="C725">
        <v>12</v>
      </c>
      <c r="D725">
        <v>2012</v>
      </c>
      <c r="E725">
        <v>21.167999999999999</v>
      </c>
      <c r="F725">
        <v>16</v>
      </c>
      <c r="G725">
        <v>34.5</v>
      </c>
      <c r="H725">
        <v>14</v>
      </c>
      <c r="I725">
        <v>86</v>
      </c>
      <c r="J725" t="s">
        <v>13</v>
      </c>
      <c r="K725">
        <v>-228.77562760000001</v>
      </c>
      <c r="L725" t="s">
        <v>14</v>
      </c>
      <c r="M725" t="s">
        <v>13</v>
      </c>
      <c r="N725">
        <v>4.3520720000000002E-3</v>
      </c>
      <c r="O725">
        <v>0.99564792800000002</v>
      </c>
      <c r="Q725">
        <v>0.76588302200000002</v>
      </c>
      <c r="R725">
        <v>0.76588302200000002</v>
      </c>
      <c r="S725">
        <v>0.36470620100000001</v>
      </c>
      <c r="T725">
        <v>0.547059301</v>
      </c>
    </row>
    <row r="726" spans="1:20" x14ac:dyDescent="0.25">
      <c r="A726" s="1">
        <v>41268</v>
      </c>
      <c r="B726">
        <v>25</v>
      </c>
      <c r="C726">
        <v>12</v>
      </c>
      <c r="D726">
        <v>2012</v>
      </c>
      <c r="E726">
        <v>21.527999999999999</v>
      </c>
      <c r="F726">
        <v>23.5</v>
      </c>
      <c r="G726">
        <v>34</v>
      </c>
      <c r="H726">
        <v>25</v>
      </c>
      <c r="I726">
        <v>96</v>
      </c>
      <c r="J726" t="s">
        <v>13</v>
      </c>
      <c r="K726">
        <v>-46.947374709999998</v>
      </c>
      <c r="L726" t="s">
        <v>13</v>
      </c>
      <c r="M726" t="s">
        <v>14</v>
      </c>
      <c r="N726">
        <v>2.0856198999999999E-2</v>
      </c>
      <c r="O726">
        <v>0.97914380099999998</v>
      </c>
      <c r="Q726">
        <v>0.75318753900000002</v>
      </c>
      <c r="R726">
        <v>0.75318753900000002</v>
      </c>
      <c r="S726">
        <v>0.35866073300000001</v>
      </c>
      <c r="T726">
        <v>0.53799109899999997</v>
      </c>
    </row>
    <row r="727" spans="1:20" x14ac:dyDescent="0.25">
      <c r="A727" s="1">
        <v>41269</v>
      </c>
      <c r="B727">
        <v>26</v>
      </c>
      <c r="C727">
        <v>12</v>
      </c>
      <c r="D727">
        <v>2012</v>
      </c>
      <c r="E727">
        <v>21.096</v>
      </c>
      <c r="F727">
        <v>22</v>
      </c>
      <c r="G727">
        <v>32</v>
      </c>
      <c r="H727">
        <v>14</v>
      </c>
      <c r="I727">
        <v>95</v>
      </c>
      <c r="J727" t="s">
        <v>13</v>
      </c>
      <c r="K727">
        <v>-142.94632329999999</v>
      </c>
      <c r="L727" t="s">
        <v>14</v>
      </c>
      <c r="M727" t="s">
        <v>13</v>
      </c>
      <c r="N727">
        <v>6.9470340000000004E-3</v>
      </c>
      <c r="O727">
        <v>0.99305296600000004</v>
      </c>
      <c r="Q727">
        <v>0.76388689700000001</v>
      </c>
      <c r="R727">
        <v>0.76388689700000001</v>
      </c>
      <c r="S727">
        <v>0.36375566500000001</v>
      </c>
      <c r="T727">
        <v>0.54563349800000005</v>
      </c>
    </row>
    <row r="728" spans="1:20" x14ac:dyDescent="0.25">
      <c r="A728" s="1">
        <v>41270</v>
      </c>
      <c r="B728">
        <v>27</v>
      </c>
      <c r="C728">
        <v>12</v>
      </c>
      <c r="D728">
        <v>2012</v>
      </c>
      <c r="E728">
        <v>20.988</v>
      </c>
      <c r="F728">
        <v>18.5</v>
      </c>
      <c r="G728">
        <v>34</v>
      </c>
      <c r="H728">
        <v>24</v>
      </c>
      <c r="I728">
        <v>90</v>
      </c>
      <c r="J728" t="s">
        <v>13</v>
      </c>
      <c r="K728">
        <v>-139.22265519999999</v>
      </c>
      <c r="L728" t="s">
        <v>14</v>
      </c>
      <c r="M728" t="s">
        <v>13</v>
      </c>
      <c r="N728">
        <v>7.1315149999999997E-3</v>
      </c>
      <c r="O728">
        <v>0.99286848500000002</v>
      </c>
      <c r="Q728">
        <v>0.76374498800000001</v>
      </c>
      <c r="R728">
        <v>0.76374498800000001</v>
      </c>
      <c r="S728">
        <v>0.36368809000000002</v>
      </c>
      <c r="T728">
        <v>0.54553213499999997</v>
      </c>
    </row>
    <row r="729" spans="1:20" x14ac:dyDescent="0.25">
      <c r="A729" s="1">
        <v>41271</v>
      </c>
      <c r="B729">
        <v>28</v>
      </c>
      <c r="C729">
        <v>12</v>
      </c>
      <c r="D729">
        <v>2012</v>
      </c>
      <c r="E729">
        <v>20.771999999999998</v>
      </c>
      <c r="F729">
        <v>19</v>
      </c>
      <c r="G729">
        <v>33</v>
      </c>
      <c r="H729">
        <v>30</v>
      </c>
      <c r="I729">
        <v>89</v>
      </c>
      <c r="J729" t="s">
        <v>13</v>
      </c>
      <c r="K729">
        <v>-109.0261768</v>
      </c>
      <c r="L729" t="s">
        <v>14</v>
      </c>
      <c r="M729" t="s">
        <v>13</v>
      </c>
      <c r="N729">
        <v>9.088746E-3</v>
      </c>
      <c r="O729">
        <v>0.99091125400000002</v>
      </c>
      <c r="Q729">
        <v>0.76223942600000005</v>
      </c>
      <c r="R729">
        <v>0.76223942600000005</v>
      </c>
      <c r="S729">
        <v>0.36297115499999999</v>
      </c>
      <c r="T729">
        <v>0.54445673299999997</v>
      </c>
    </row>
    <row r="730" spans="1:20" x14ac:dyDescent="0.25">
      <c r="A730" s="1">
        <v>41272</v>
      </c>
      <c r="B730">
        <v>29</v>
      </c>
      <c r="C730">
        <v>12</v>
      </c>
      <c r="D730">
        <v>2012</v>
      </c>
      <c r="E730">
        <v>21.096</v>
      </c>
      <c r="F730">
        <v>19.5</v>
      </c>
      <c r="G730">
        <v>33.5</v>
      </c>
      <c r="H730">
        <v>14</v>
      </c>
      <c r="I730">
        <v>93</v>
      </c>
      <c r="J730" t="s">
        <v>13</v>
      </c>
      <c r="K730">
        <v>-178.49055970000001</v>
      </c>
      <c r="L730" t="s">
        <v>14</v>
      </c>
      <c r="M730" t="s">
        <v>13</v>
      </c>
      <c r="N730">
        <v>5.5713239999999999E-3</v>
      </c>
      <c r="O730">
        <v>0.99442867599999996</v>
      </c>
      <c r="Q730">
        <v>0.76494513500000005</v>
      </c>
      <c r="R730">
        <v>0.76494513500000005</v>
      </c>
      <c r="S730">
        <v>0.36425958800000002</v>
      </c>
      <c r="T730">
        <v>0.54638938199999998</v>
      </c>
    </row>
    <row r="731" spans="1:20" x14ac:dyDescent="0.25">
      <c r="A731" s="1">
        <v>41273</v>
      </c>
      <c r="B731">
        <v>30</v>
      </c>
      <c r="C731">
        <v>12</v>
      </c>
      <c r="D731">
        <v>2012</v>
      </c>
      <c r="E731">
        <v>20.196000000000002</v>
      </c>
      <c r="F731">
        <v>21</v>
      </c>
      <c r="G731">
        <v>33.5</v>
      </c>
      <c r="H731">
        <v>24</v>
      </c>
      <c r="I731">
        <v>95</v>
      </c>
      <c r="J731" t="s">
        <v>13</v>
      </c>
      <c r="K731">
        <v>-93.443011189999993</v>
      </c>
      <c r="L731" t="s">
        <v>14</v>
      </c>
      <c r="M731" t="s">
        <v>14</v>
      </c>
      <c r="N731">
        <v>1.0588396E-2</v>
      </c>
      <c r="O731">
        <v>0.98941160399999994</v>
      </c>
      <c r="Q731">
        <v>0.76108584899999998</v>
      </c>
      <c r="R731">
        <v>0.76108584899999998</v>
      </c>
      <c r="S731">
        <v>0.36242183300000003</v>
      </c>
      <c r="T731">
        <v>0.54363274900000003</v>
      </c>
    </row>
    <row r="732" spans="1:20" x14ac:dyDescent="0.25">
      <c r="A732" s="1">
        <v>41274</v>
      </c>
      <c r="B732">
        <v>31</v>
      </c>
      <c r="C732">
        <v>12</v>
      </c>
      <c r="D732">
        <v>2012</v>
      </c>
      <c r="E732">
        <v>20.977714290000002</v>
      </c>
      <c r="F732">
        <v>21</v>
      </c>
      <c r="G732">
        <v>33</v>
      </c>
      <c r="H732">
        <v>7</v>
      </c>
      <c r="I732">
        <v>90</v>
      </c>
      <c r="J732" t="s">
        <v>13</v>
      </c>
      <c r="K732">
        <v>-204.08305350000001</v>
      </c>
      <c r="L732" t="s">
        <v>14</v>
      </c>
      <c r="M732" t="s">
        <v>13</v>
      </c>
      <c r="N732">
        <v>4.8760729999999999E-3</v>
      </c>
      <c r="O732">
        <v>0.99512392699999996</v>
      </c>
      <c r="Q732">
        <v>0.76547994399999997</v>
      </c>
      <c r="R732">
        <v>0.76547994399999997</v>
      </c>
      <c r="S732">
        <v>0.36451425900000001</v>
      </c>
      <c r="T732">
        <v>0.54677138800000002</v>
      </c>
    </row>
    <row r="733" spans="1:20" x14ac:dyDescent="0.25">
      <c r="A733" s="1">
        <v>41275</v>
      </c>
      <c r="B733">
        <v>1</v>
      </c>
      <c r="C733">
        <v>1</v>
      </c>
      <c r="D733">
        <v>2013</v>
      </c>
      <c r="E733">
        <v>16.8476</v>
      </c>
      <c r="F733">
        <v>18</v>
      </c>
      <c r="G733">
        <v>32.5</v>
      </c>
      <c r="H733">
        <v>15</v>
      </c>
      <c r="I733">
        <v>75</v>
      </c>
      <c r="J733" t="s">
        <v>13</v>
      </c>
      <c r="K733">
        <v>-182.81420399999999</v>
      </c>
      <c r="L733" t="s">
        <v>14</v>
      </c>
      <c r="M733" t="s">
        <v>13</v>
      </c>
      <c r="N733">
        <v>5.440276E-3</v>
      </c>
      <c r="O733">
        <v>0.99455972400000003</v>
      </c>
      <c r="Q733">
        <v>0.76504594199999998</v>
      </c>
      <c r="R733">
        <v>0.76504594199999998</v>
      </c>
      <c r="S733">
        <v>0.36430759099999999</v>
      </c>
      <c r="T733">
        <v>0.54646138700000002</v>
      </c>
    </row>
    <row r="734" spans="1:20" x14ac:dyDescent="0.25">
      <c r="A734" s="1">
        <v>41276</v>
      </c>
      <c r="B734">
        <v>2</v>
      </c>
      <c r="C734">
        <v>1</v>
      </c>
      <c r="D734">
        <v>2013</v>
      </c>
      <c r="E734">
        <v>16.8476</v>
      </c>
      <c r="F734">
        <v>16.5</v>
      </c>
      <c r="G734">
        <v>33</v>
      </c>
      <c r="H734">
        <v>19</v>
      </c>
      <c r="I734">
        <v>83</v>
      </c>
      <c r="J734" t="s">
        <v>13</v>
      </c>
      <c r="K734">
        <v>-162.5674315</v>
      </c>
      <c r="L734" t="s">
        <v>14</v>
      </c>
      <c r="M734" t="s">
        <v>13</v>
      </c>
      <c r="N734">
        <v>6.1136869999999996E-3</v>
      </c>
      <c r="O734">
        <v>0.99388631299999997</v>
      </c>
      <c r="Q734">
        <v>0.76452793299999999</v>
      </c>
      <c r="R734">
        <v>0.76452793299999999</v>
      </c>
      <c r="S734">
        <v>0.36406092099999998</v>
      </c>
      <c r="T734">
        <v>0.54609138099999999</v>
      </c>
    </row>
    <row r="735" spans="1:20" x14ac:dyDescent="0.25">
      <c r="A735" s="1">
        <v>41277</v>
      </c>
      <c r="B735">
        <v>3</v>
      </c>
      <c r="C735">
        <v>1</v>
      </c>
      <c r="D735">
        <v>2013</v>
      </c>
      <c r="E735">
        <v>16.8476</v>
      </c>
      <c r="F735">
        <v>17</v>
      </c>
      <c r="G735">
        <v>33.5</v>
      </c>
      <c r="H735">
        <v>16</v>
      </c>
      <c r="I735">
        <v>80</v>
      </c>
      <c r="J735" t="s">
        <v>13</v>
      </c>
      <c r="K735">
        <v>-175.0421197</v>
      </c>
      <c r="L735" t="s">
        <v>14</v>
      </c>
      <c r="M735" t="s">
        <v>13</v>
      </c>
      <c r="N735">
        <v>5.6804589999999997E-3</v>
      </c>
      <c r="O735">
        <v>0.99431954099999997</v>
      </c>
      <c r="Q735">
        <v>0.764861185</v>
      </c>
      <c r="R735">
        <v>0.764861185</v>
      </c>
      <c r="S735">
        <v>0.36421961200000003</v>
      </c>
      <c r="T735">
        <v>0.54632941800000001</v>
      </c>
    </row>
    <row r="736" spans="1:20" x14ac:dyDescent="0.25">
      <c r="A736" s="1">
        <v>41278</v>
      </c>
      <c r="B736">
        <v>4</v>
      </c>
      <c r="C736">
        <v>1</v>
      </c>
      <c r="D736">
        <v>2013</v>
      </c>
      <c r="E736">
        <v>16.8476</v>
      </c>
      <c r="F736">
        <v>17</v>
      </c>
      <c r="G736">
        <v>34.5</v>
      </c>
      <c r="H736">
        <v>14</v>
      </c>
      <c r="I736">
        <v>87</v>
      </c>
      <c r="J736" t="s">
        <v>13</v>
      </c>
      <c r="K736">
        <v>-170.28753119999999</v>
      </c>
      <c r="L736" t="s">
        <v>14</v>
      </c>
      <c r="M736" t="s">
        <v>13</v>
      </c>
      <c r="N736">
        <v>5.8381370000000002E-3</v>
      </c>
      <c r="O736">
        <v>0.99416186299999998</v>
      </c>
      <c r="Q736">
        <v>0.76473989499999995</v>
      </c>
      <c r="R736">
        <v>0.76473989499999995</v>
      </c>
      <c r="S736">
        <v>0.36416185499999998</v>
      </c>
      <c r="T736">
        <v>0.54624278199999998</v>
      </c>
    </row>
    <row r="737" spans="1:20" x14ac:dyDescent="0.25">
      <c r="A737" s="1">
        <v>41279</v>
      </c>
      <c r="B737">
        <v>5</v>
      </c>
      <c r="C737">
        <v>1</v>
      </c>
      <c r="D737">
        <v>2013</v>
      </c>
      <c r="E737">
        <v>16.8476</v>
      </c>
      <c r="F737">
        <v>16</v>
      </c>
      <c r="G737">
        <v>34.5</v>
      </c>
      <c r="H737">
        <v>16</v>
      </c>
      <c r="I737">
        <v>80</v>
      </c>
      <c r="J737" t="s">
        <v>13</v>
      </c>
      <c r="K737">
        <v>-179.26533939999999</v>
      </c>
      <c r="L737" t="s">
        <v>14</v>
      </c>
      <c r="M737" t="s">
        <v>13</v>
      </c>
      <c r="N737">
        <v>5.5473780000000004E-3</v>
      </c>
      <c r="O737">
        <v>0.99445262199999995</v>
      </c>
      <c r="Q737">
        <v>0.76496355500000002</v>
      </c>
      <c r="R737">
        <v>0.76496355500000002</v>
      </c>
      <c r="S737">
        <v>0.36426836000000001</v>
      </c>
      <c r="T737">
        <v>0.54640253999999999</v>
      </c>
    </row>
    <row r="738" spans="1:20" x14ac:dyDescent="0.25">
      <c r="A738" s="1">
        <v>41280</v>
      </c>
      <c r="B738">
        <v>6</v>
      </c>
      <c r="C738">
        <v>1</v>
      </c>
      <c r="D738">
        <v>2013</v>
      </c>
      <c r="E738">
        <v>16.8476</v>
      </c>
      <c r="F738">
        <v>18</v>
      </c>
      <c r="G738">
        <v>35</v>
      </c>
      <c r="H738">
        <v>16</v>
      </c>
      <c r="I738">
        <v>85</v>
      </c>
      <c r="J738" t="s">
        <v>13</v>
      </c>
      <c r="K738">
        <v>-155.03585519999999</v>
      </c>
      <c r="L738" t="s">
        <v>14</v>
      </c>
      <c r="M738" t="s">
        <v>13</v>
      </c>
      <c r="N738">
        <v>6.4087830000000004E-3</v>
      </c>
      <c r="O738">
        <v>0.99359121699999997</v>
      </c>
      <c r="Q738">
        <v>0.76430093600000004</v>
      </c>
      <c r="R738">
        <v>0.76430093600000004</v>
      </c>
      <c r="S738">
        <v>0.36395282699999998</v>
      </c>
      <c r="T738">
        <v>0.54592923999999998</v>
      </c>
    </row>
    <row r="739" spans="1:20" x14ac:dyDescent="0.25">
      <c r="A739" s="1">
        <v>41281</v>
      </c>
      <c r="B739">
        <v>7</v>
      </c>
      <c r="C739">
        <v>1</v>
      </c>
      <c r="D739">
        <v>2013</v>
      </c>
      <c r="E739">
        <v>17.613399999999999</v>
      </c>
      <c r="F739">
        <v>17</v>
      </c>
      <c r="G739">
        <v>33.5</v>
      </c>
      <c r="H739">
        <v>33</v>
      </c>
      <c r="I739">
        <v>95</v>
      </c>
      <c r="J739" t="s">
        <v>13</v>
      </c>
      <c r="K739">
        <v>-82.199609749999993</v>
      </c>
      <c r="L739" t="s">
        <v>14</v>
      </c>
      <c r="M739" t="s">
        <v>14</v>
      </c>
      <c r="N739">
        <v>1.2019287E-2</v>
      </c>
      <c r="O739">
        <v>0.98798071300000001</v>
      </c>
      <c r="Q739">
        <v>0.75998516400000005</v>
      </c>
      <c r="R739">
        <v>0.75998516400000005</v>
      </c>
      <c r="S739">
        <v>0.36189769700000002</v>
      </c>
      <c r="T739">
        <v>0.54284654600000004</v>
      </c>
    </row>
    <row r="740" spans="1:20" x14ac:dyDescent="0.25">
      <c r="A740" s="1">
        <v>41282</v>
      </c>
      <c r="B740">
        <v>8</v>
      </c>
      <c r="C740">
        <v>1</v>
      </c>
      <c r="D740">
        <v>2013</v>
      </c>
      <c r="E740">
        <v>19.145</v>
      </c>
      <c r="F740">
        <v>19.5</v>
      </c>
      <c r="G740">
        <v>33</v>
      </c>
      <c r="H740">
        <v>37</v>
      </c>
      <c r="I740">
        <v>95</v>
      </c>
      <c r="J740" t="s">
        <v>13</v>
      </c>
      <c r="K740">
        <v>-47.341403909999997</v>
      </c>
      <c r="L740" t="s">
        <v>13</v>
      </c>
      <c r="M740" t="s">
        <v>14</v>
      </c>
      <c r="N740">
        <v>2.0686201000000001E-2</v>
      </c>
      <c r="O740">
        <v>0.97931379900000004</v>
      </c>
      <c r="Q740">
        <v>0.75331830700000002</v>
      </c>
      <c r="R740">
        <v>0.75331830700000002</v>
      </c>
      <c r="S740">
        <v>0.35872300299999998</v>
      </c>
      <c r="T740">
        <v>0.53808450500000005</v>
      </c>
    </row>
    <row r="741" spans="1:20" x14ac:dyDescent="0.25">
      <c r="A741" s="1">
        <v>41283</v>
      </c>
      <c r="B741">
        <v>9</v>
      </c>
      <c r="C741">
        <v>1</v>
      </c>
      <c r="D741">
        <v>2013</v>
      </c>
      <c r="E741">
        <v>15.316000000000001</v>
      </c>
      <c r="F741">
        <v>20</v>
      </c>
      <c r="G741">
        <v>33.5</v>
      </c>
      <c r="H741">
        <v>30</v>
      </c>
      <c r="I741">
        <v>90</v>
      </c>
      <c r="J741" t="s">
        <v>13</v>
      </c>
      <c r="K741">
        <v>-62.958673169999997</v>
      </c>
      <c r="L741" t="s">
        <v>14</v>
      </c>
      <c r="M741" t="s">
        <v>14</v>
      </c>
      <c r="N741">
        <v>1.5635096000000001E-2</v>
      </c>
      <c r="O741">
        <v>0.98436490399999999</v>
      </c>
      <c r="Q741">
        <v>0.757203772</v>
      </c>
      <c r="R741">
        <v>0.757203772</v>
      </c>
      <c r="S741">
        <v>0.360573225</v>
      </c>
      <c r="T741">
        <v>0.54085983699999995</v>
      </c>
    </row>
    <row r="742" spans="1:20" x14ac:dyDescent="0.25">
      <c r="A742" s="1">
        <v>41284</v>
      </c>
      <c r="B742">
        <v>10</v>
      </c>
      <c r="C742">
        <v>1</v>
      </c>
      <c r="D742">
        <v>2013</v>
      </c>
      <c r="E742">
        <v>17.613399999999999</v>
      </c>
      <c r="F742">
        <v>20</v>
      </c>
      <c r="G742">
        <v>34</v>
      </c>
      <c r="H742">
        <v>17</v>
      </c>
      <c r="I742">
        <v>88</v>
      </c>
      <c r="J742" t="s">
        <v>13</v>
      </c>
      <c r="K742">
        <v>-136.35086920000001</v>
      </c>
      <c r="L742" t="s">
        <v>14</v>
      </c>
      <c r="M742" t="s">
        <v>13</v>
      </c>
      <c r="N742">
        <v>7.2806240000000003E-3</v>
      </c>
      <c r="O742">
        <v>0.99271937600000004</v>
      </c>
      <c r="Q742">
        <v>0.76363028899999996</v>
      </c>
      <c r="R742">
        <v>0.76363028899999996</v>
      </c>
      <c r="S742">
        <v>0.36363347099999999</v>
      </c>
      <c r="T742">
        <v>0.54545020700000002</v>
      </c>
    </row>
    <row r="743" spans="1:20" x14ac:dyDescent="0.25">
      <c r="A743" s="1">
        <v>41579</v>
      </c>
      <c r="B743">
        <v>1</v>
      </c>
      <c r="C743">
        <v>11</v>
      </c>
      <c r="D743">
        <v>2013</v>
      </c>
      <c r="E743">
        <v>16.8476</v>
      </c>
      <c r="F743">
        <v>18</v>
      </c>
      <c r="G743">
        <v>33.5</v>
      </c>
      <c r="H743">
        <v>20</v>
      </c>
      <c r="I743">
        <v>87</v>
      </c>
      <c r="J743" t="s">
        <v>13</v>
      </c>
      <c r="K743">
        <v>-138.48460840000001</v>
      </c>
      <c r="L743" t="s">
        <v>14</v>
      </c>
      <c r="M743" t="s">
        <v>13</v>
      </c>
      <c r="N743">
        <v>7.1692500000000003E-3</v>
      </c>
      <c r="O743">
        <v>0.99283074999999998</v>
      </c>
      <c r="Q743">
        <v>0.76371596200000003</v>
      </c>
      <c r="R743">
        <v>0.76371596200000003</v>
      </c>
      <c r="S743">
        <v>0.363674267</v>
      </c>
      <c r="T743">
        <v>0.54551140099999995</v>
      </c>
    </row>
    <row r="744" spans="1:20" x14ac:dyDescent="0.25">
      <c r="A744" s="1">
        <v>41580</v>
      </c>
      <c r="B744">
        <v>2</v>
      </c>
      <c r="C744">
        <v>11</v>
      </c>
      <c r="D744">
        <v>2013</v>
      </c>
      <c r="E744">
        <v>16.081800000000001</v>
      </c>
      <c r="F744">
        <v>18.5</v>
      </c>
      <c r="G744">
        <v>34</v>
      </c>
      <c r="H744">
        <v>18</v>
      </c>
      <c r="I744">
        <v>88</v>
      </c>
      <c r="J744" t="s">
        <v>13</v>
      </c>
      <c r="K744">
        <v>-132.44001470000001</v>
      </c>
      <c r="L744" t="s">
        <v>14</v>
      </c>
      <c r="M744" t="s">
        <v>13</v>
      </c>
      <c r="N744">
        <v>7.4940040000000003E-3</v>
      </c>
      <c r="O744">
        <v>0.992505996</v>
      </c>
      <c r="Q744">
        <v>0.76346615100000004</v>
      </c>
      <c r="R744">
        <v>0.76346615100000004</v>
      </c>
      <c r="S744">
        <v>0.36355531000000002</v>
      </c>
      <c r="T744">
        <v>0.54533296499999995</v>
      </c>
    </row>
    <row r="745" spans="1:20" x14ac:dyDescent="0.25">
      <c r="A745" s="1">
        <v>41581</v>
      </c>
      <c r="B745">
        <v>3</v>
      </c>
      <c r="C745">
        <v>11</v>
      </c>
      <c r="D745">
        <v>2013</v>
      </c>
      <c r="E745">
        <v>19.145</v>
      </c>
      <c r="F745">
        <v>17.5</v>
      </c>
      <c r="G745">
        <v>34.5</v>
      </c>
      <c r="H745">
        <v>16</v>
      </c>
      <c r="I745">
        <v>94</v>
      </c>
      <c r="J745" t="s">
        <v>13</v>
      </c>
      <c r="K745">
        <v>-167.14588119999999</v>
      </c>
      <c r="L745" t="s">
        <v>14</v>
      </c>
      <c r="M745" t="s">
        <v>13</v>
      </c>
      <c r="N745">
        <v>5.9472170000000003E-3</v>
      </c>
      <c r="O745">
        <v>0.994052783</v>
      </c>
      <c r="Q745">
        <v>0.76465598700000004</v>
      </c>
      <c r="R745">
        <v>0.76465598700000004</v>
      </c>
      <c r="S745">
        <v>0.36412189900000003</v>
      </c>
      <c r="T745">
        <v>0.54618284800000005</v>
      </c>
    </row>
    <row r="746" spans="1:20" x14ac:dyDescent="0.25">
      <c r="A746" s="1">
        <v>41582</v>
      </c>
      <c r="B746">
        <v>4</v>
      </c>
      <c r="C746">
        <v>11</v>
      </c>
      <c r="D746">
        <v>2013</v>
      </c>
      <c r="E746">
        <v>15.316000000000001</v>
      </c>
      <c r="F746">
        <v>17</v>
      </c>
      <c r="G746">
        <v>33.5</v>
      </c>
      <c r="H746">
        <v>30</v>
      </c>
      <c r="I746">
        <v>86</v>
      </c>
      <c r="J746" t="s">
        <v>13</v>
      </c>
      <c r="K746">
        <v>-94.536780449999995</v>
      </c>
      <c r="L746" t="s">
        <v>14</v>
      </c>
      <c r="M746" t="s">
        <v>14</v>
      </c>
      <c r="N746">
        <v>1.0467173E-2</v>
      </c>
      <c r="O746">
        <v>0.989532827</v>
      </c>
      <c r="Q746">
        <v>0.76117909800000005</v>
      </c>
      <c r="R746">
        <v>0.76117909800000005</v>
      </c>
      <c r="S746">
        <v>0.36246623700000002</v>
      </c>
      <c r="T746">
        <v>0.543699355</v>
      </c>
    </row>
    <row r="747" spans="1:20" x14ac:dyDescent="0.25">
      <c r="A747" s="1">
        <v>41583</v>
      </c>
      <c r="B747">
        <v>5</v>
      </c>
      <c r="C747">
        <v>11</v>
      </c>
      <c r="D747">
        <v>2013</v>
      </c>
      <c r="E747">
        <v>16.081800000000001</v>
      </c>
      <c r="F747">
        <v>19</v>
      </c>
      <c r="G747">
        <v>34.5</v>
      </c>
      <c r="H747">
        <v>35</v>
      </c>
      <c r="I747">
        <v>95</v>
      </c>
      <c r="J747" t="s">
        <v>13</v>
      </c>
      <c r="K747">
        <v>-39.010541600000003</v>
      </c>
      <c r="L747" t="s">
        <v>13</v>
      </c>
      <c r="M747" t="s">
        <v>14</v>
      </c>
      <c r="N747">
        <v>2.4993412999999999E-2</v>
      </c>
      <c r="O747">
        <v>0.97500658699999998</v>
      </c>
      <c r="Q747">
        <v>0.75000506700000003</v>
      </c>
      <c r="R747">
        <v>0.75000506700000003</v>
      </c>
      <c r="S747">
        <v>0.35714527000000001</v>
      </c>
      <c r="T747">
        <v>0.53571790500000005</v>
      </c>
    </row>
    <row r="748" spans="1:20" x14ac:dyDescent="0.25">
      <c r="A748" s="1">
        <v>41584</v>
      </c>
      <c r="B748">
        <v>6</v>
      </c>
      <c r="C748">
        <v>11</v>
      </c>
      <c r="D748">
        <v>2013</v>
      </c>
      <c r="E748">
        <v>13.7844</v>
      </c>
      <c r="F748">
        <v>22.5</v>
      </c>
      <c r="G748">
        <v>35.5</v>
      </c>
      <c r="H748">
        <v>14</v>
      </c>
      <c r="I748">
        <v>93</v>
      </c>
      <c r="J748" t="s">
        <v>13</v>
      </c>
      <c r="K748">
        <v>-79.581154040000001</v>
      </c>
      <c r="L748" t="s">
        <v>14</v>
      </c>
      <c r="M748" t="s">
        <v>14</v>
      </c>
      <c r="N748">
        <v>1.240985E-2</v>
      </c>
      <c r="O748">
        <v>0.98759015000000006</v>
      </c>
      <c r="Q748">
        <v>0.759684731</v>
      </c>
      <c r="R748">
        <v>0.759684731</v>
      </c>
      <c r="S748">
        <v>0.36175463400000002</v>
      </c>
      <c r="T748">
        <v>0.54263195099999995</v>
      </c>
    </row>
    <row r="749" spans="1:20" x14ac:dyDescent="0.25">
      <c r="A749" s="1">
        <v>41585</v>
      </c>
      <c r="B749">
        <v>7</v>
      </c>
      <c r="C749">
        <v>11</v>
      </c>
      <c r="D749">
        <v>2013</v>
      </c>
      <c r="E749">
        <v>13.7844</v>
      </c>
      <c r="F749">
        <v>22</v>
      </c>
      <c r="G749">
        <v>33.5</v>
      </c>
      <c r="H749">
        <v>37</v>
      </c>
      <c r="I749">
        <v>92</v>
      </c>
      <c r="J749" t="s">
        <v>13</v>
      </c>
      <c r="K749">
        <v>-7.8518600029999996</v>
      </c>
      <c r="L749" t="s">
        <v>13</v>
      </c>
      <c r="M749" t="s">
        <v>14</v>
      </c>
      <c r="N749">
        <v>0.112970607</v>
      </c>
      <c r="O749">
        <v>0.88702939300000005</v>
      </c>
      <c r="Q749">
        <v>0.682330302</v>
      </c>
      <c r="R749">
        <v>0.682330302</v>
      </c>
      <c r="S749">
        <v>0.682330302</v>
      </c>
      <c r="T749">
        <v>1.023495453</v>
      </c>
    </row>
    <row r="750" spans="1:20" x14ac:dyDescent="0.25">
      <c r="A750" s="1">
        <v>41586</v>
      </c>
      <c r="B750">
        <v>8</v>
      </c>
      <c r="C750">
        <v>11</v>
      </c>
      <c r="D750">
        <v>2013</v>
      </c>
      <c r="E750">
        <v>13.018599999999999</v>
      </c>
      <c r="F750">
        <v>23</v>
      </c>
      <c r="G750">
        <v>34.5</v>
      </c>
      <c r="H750">
        <v>40</v>
      </c>
      <c r="I750">
        <v>92</v>
      </c>
      <c r="J750" t="s">
        <v>14</v>
      </c>
      <c r="K750">
        <v>21.628219829999999</v>
      </c>
      <c r="L750" t="s">
        <v>14</v>
      </c>
      <c r="M750" t="s">
        <v>13</v>
      </c>
      <c r="N750">
        <v>-4.8477280999999997E-2</v>
      </c>
      <c r="O750">
        <v>1.048477281</v>
      </c>
      <c r="Q750">
        <v>0.80652098500000002</v>
      </c>
      <c r="R750">
        <v>0.44806721399999999</v>
      </c>
      <c r="S750">
        <v>0.44806721399999999</v>
      </c>
      <c r="T750">
        <v>0.67210082100000001</v>
      </c>
    </row>
    <row r="751" spans="1:20" x14ac:dyDescent="0.25">
      <c r="A751" s="1">
        <v>41587</v>
      </c>
      <c r="B751">
        <v>9</v>
      </c>
      <c r="C751">
        <v>11</v>
      </c>
      <c r="D751">
        <v>2013</v>
      </c>
      <c r="E751">
        <v>13.7844</v>
      </c>
      <c r="F751">
        <v>23.5</v>
      </c>
      <c r="G751">
        <v>34.5</v>
      </c>
      <c r="H751">
        <v>41</v>
      </c>
      <c r="I751">
        <v>90</v>
      </c>
      <c r="J751" t="s">
        <v>14</v>
      </c>
      <c r="K751">
        <v>27.490504380000001</v>
      </c>
      <c r="L751" t="s">
        <v>14</v>
      </c>
      <c r="M751" t="s">
        <v>13</v>
      </c>
      <c r="N751">
        <v>-3.7749376000000001E-2</v>
      </c>
      <c r="O751">
        <v>1.0377493760000001</v>
      </c>
      <c r="Q751">
        <v>0.79826875100000005</v>
      </c>
      <c r="R751">
        <v>0.79826875100000005</v>
      </c>
      <c r="S751">
        <v>0.38012797700000001</v>
      </c>
      <c r="T751">
        <v>0.57019196500000002</v>
      </c>
    </row>
    <row r="752" spans="1:20" x14ac:dyDescent="0.25">
      <c r="A752" s="1">
        <v>41294</v>
      </c>
      <c r="B752">
        <v>20</v>
      </c>
      <c r="C752">
        <v>1</v>
      </c>
      <c r="D752">
        <v>2013</v>
      </c>
      <c r="E752">
        <v>17.613399999999999</v>
      </c>
      <c r="F752">
        <v>24</v>
      </c>
      <c r="G752">
        <v>34</v>
      </c>
      <c r="H752">
        <v>40</v>
      </c>
      <c r="I752">
        <v>92</v>
      </c>
      <c r="J752" t="s">
        <v>14</v>
      </c>
      <c r="K752">
        <v>33.37388807</v>
      </c>
      <c r="L752" t="s">
        <v>14</v>
      </c>
      <c r="M752" t="s">
        <v>13</v>
      </c>
      <c r="N752">
        <v>-3.0889092E-2</v>
      </c>
      <c r="O752">
        <v>1.030889092</v>
      </c>
      <c r="Q752">
        <v>0.79299160899999999</v>
      </c>
      <c r="R752">
        <v>0.79299160899999999</v>
      </c>
      <c r="S752">
        <v>0.37761505200000001</v>
      </c>
      <c r="T752">
        <v>0.56642257799999995</v>
      </c>
    </row>
    <row r="753" spans="1:20" x14ac:dyDescent="0.25">
      <c r="A753" s="1">
        <v>41609</v>
      </c>
      <c r="B753">
        <v>1</v>
      </c>
      <c r="C753">
        <v>12</v>
      </c>
      <c r="D753">
        <v>2013</v>
      </c>
      <c r="E753">
        <v>11.487</v>
      </c>
      <c r="F753">
        <v>23.5</v>
      </c>
      <c r="G753">
        <v>34</v>
      </c>
      <c r="H753">
        <v>50</v>
      </c>
      <c r="I753">
        <v>92</v>
      </c>
      <c r="J753" t="s">
        <v>14</v>
      </c>
      <c r="K753">
        <v>53.317116159999998</v>
      </c>
      <c r="L753" t="s">
        <v>14</v>
      </c>
      <c r="M753" t="s">
        <v>13</v>
      </c>
      <c r="N753">
        <v>-1.9114203E-2</v>
      </c>
      <c r="O753">
        <v>1.019114203</v>
      </c>
      <c r="Q753">
        <v>0.78393400199999996</v>
      </c>
      <c r="R753">
        <v>0.78393400199999996</v>
      </c>
      <c r="S753">
        <v>0.37330190600000002</v>
      </c>
      <c r="T753">
        <v>0.55995285900000002</v>
      </c>
    </row>
    <row r="754" spans="1:20" x14ac:dyDescent="0.25">
      <c r="A754" s="1">
        <v>41610</v>
      </c>
      <c r="B754">
        <v>2</v>
      </c>
      <c r="C754">
        <v>12</v>
      </c>
      <c r="D754">
        <v>2013</v>
      </c>
      <c r="E754">
        <v>13.7844</v>
      </c>
      <c r="F754">
        <v>26</v>
      </c>
      <c r="G754">
        <v>35</v>
      </c>
      <c r="H754">
        <v>40</v>
      </c>
      <c r="I754">
        <v>92</v>
      </c>
      <c r="J754" t="s">
        <v>14</v>
      </c>
      <c r="K754">
        <v>63.517768930000003</v>
      </c>
      <c r="L754" t="s">
        <v>14</v>
      </c>
      <c r="M754" t="s">
        <v>13</v>
      </c>
      <c r="N754">
        <v>-1.5995452E-2</v>
      </c>
      <c r="O754">
        <v>1.0159954520000001</v>
      </c>
      <c r="Q754">
        <v>0.78153496300000003</v>
      </c>
      <c r="R754">
        <v>0.78153496300000003</v>
      </c>
      <c r="S754">
        <v>0.37215950599999997</v>
      </c>
      <c r="T754">
        <v>0.55823925900000004</v>
      </c>
    </row>
    <row r="755" spans="1:20" x14ac:dyDescent="0.25">
      <c r="A755" s="1">
        <v>41611</v>
      </c>
      <c r="B755">
        <v>3</v>
      </c>
      <c r="C755">
        <v>12</v>
      </c>
      <c r="D755">
        <v>2013</v>
      </c>
      <c r="E755">
        <v>12.252800000000001</v>
      </c>
      <c r="F755">
        <v>25</v>
      </c>
      <c r="G755">
        <v>36</v>
      </c>
      <c r="H755">
        <v>36</v>
      </c>
      <c r="I755">
        <v>92</v>
      </c>
      <c r="J755" t="s">
        <v>14</v>
      </c>
      <c r="K755">
        <v>39.509995879999998</v>
      </c>
      <c r="L755" t="s">
        <v>14</v>
      </c>
      <c r="M755" t="s">
        <v>13</v>
      </c>
      <c r="N755">
        <v>-2.5967284E-2</v>
      </c>
      <c r="O755">
        <v>1.025967284</v>
      </c>
      <c r="Q755">
        <v>0.78920560299999998</v>
      </c>
      <c r="R755">
        <v>0.78920560299999998</v>
      </c>
      <c r="S755">
        <v>0.37581219199999999</v>
      </c>
      <c r="T755">
        <v>0.56371828800000001</v>
      </c>
    </row>
    <row r="756" spans="1:20" x14ac:dyDescent="0.25">
      <c r="A756" s="1">
        <v>41612</v>
      </c>
      <c r="B756">
        <v>4</v>
      </c>
      <c r="C756">
        <v>12</v>
      </c>
      <c r="D756">
        <v>2013</v>
      </c>
      <c r="E756">
        <v>12.252800000000001</v>
      </c>
      <c r="F756">
        <v>24</v>
      </c>
      <c r="G756">
        <v>33.5</v>
      </c>
      <c r="H756">
        <v>44</v>
      </c>
      <c r="I756">
        <v>92</v>
      </c>
      <c r="J756" t="s">
        <v>14</v>
      </c>
      <c r="K756">
        <v>36.87061731</v>
      </c>
      <c r="L756" t="s">
        <v>14</v>
      </c>
      <c r="M756" t="s">
        <v>13</v>
      </c>
      <c r="N756">
        <v>-2.7877969999999998E-2</v>
      </c>
      <c r="O756">
        <v>1.02787797</v>
      </c>
      <c r="Q756">
        <v>0.79067536199999999</v>
      </c>
      <c r="R756">
        <v>0.79067536199999999</v>
      </c>
      <c r="S756">
        <v>0.376512077</v>
      </c>
      <c r="T756">
        <v>0.56476811500000001</v>
      </c>
    </row>
    <row r="757" spans="1:20" x14ac:dyDescent="0.25">
      <c r="A757" s="1">
        <v>41613</v>
      </c>
      <c r="B757">
        <v>5</v>
      </c>
      <c r="C757">
        <v>12</v>
      </c>
      <c r="D757">
        <v>2013</v>
      </c>
      <c r="E757">
        <v>16.081800000000001</v>
      </c>
      <c r="F757">
        <v>24</v>
      </c>
      <c r="G757">
        <v>34</v>
      </c>
      <c r="H757">
        <v>43</v>
      </c>
      <c r="I757">
        <v>94</v>
      </c>
      <c r="J757" t="s">
        <v>14</v>
      </c>
      <c r="K757">
        <v>49.905520729999999</v>
      </c>
      <c r="L757" t="s">
        <v>14</v>
      </c>
      <c r="M757" t="s">
        <v>13</v>
      </c>
      <c r="N757">
        <v>-2.0447588999999999E-2</v>
      </c>
      <c r="O757">
        <v>1.020447589</v>
      </c>
      <c r="Q757">
        <v>0.78495968400000005</v>
      </c>
      <c r="R757">
        <v>0.78495968400000005</v>
      </c>
      <c r="S757">
        <v>0.37379032600000001</v>
      </c>
      <c r="T757">
        <v>0.56068548799999995</v>
      </c>
    </row>
    <row r="758" spans="1:20" x14ac:dyDescent="0.25">
      <c r="A758" s="1">
        <v>41614</v>
      </c>
      <c r="B758">
        <v>6</v>
      </c>
      <c r="C758">
        <v>12</v>
      </c>
      <c r="D758">
        <v>2013</v>
      </c>
      <c r="E758">
        <v>15.316000000000001</v>
      </c>
      <c r="F758">
        <v>24</v>
      </c>
      <c r="G758">
        <v>35</v>
      </c>
      <c r="H758">
        <v>38</v>
      </c>
      <c r="I758">
        <v>91</v>
      </c>
      <c r="J758" t="s">
        <v>14</v>
      </c>
      <c r="K758">
        <v>29.333698500000001</v>
      </c>
      <c r="L758" t="s">
        <v>14</v>
      </c>
      <c r="M758" t="s">
        <v>13</v>
      </c>
      <c r="N758">
        <v>-3.5293663000000003E-2</v>
      </c>
      <c r="O758">
        <v>1.035293663</v>
      </c>
      <c r="Q758">
        <v>0.79637974099999997</v>
      </c>
      <c r="R758">
        <v>0.79637974099999997</v>
      </c>
      <c r="S758">
        <v>0.379228448</v>
      </c>
      <c r="T758">
        <v>0.56884267200000005</v>
      </c>
    </row>
    <row r="759" spans="1:20" x14ac:dyDescent="0.25">
      <c r="A759" s="1">
        <v>41615</v>
      </c>
      <c r="B759">
        <v>7</v>
      </c>
      <c r="C759">
        <v>12</v>
      </c>
      <c r="D759">
        <v>2013</v>
      </c>
      <c r="E759">
        <v>9.1896000000000004</v>
      </c>
      <c r="F759">
        <v>25</v>
      </c>
      <c r="G759">
        <v>32</v>
      </c>
      <c r="H759">
        <v>64</v>
      </c>
      <c r="I759">
        <v>94</v>
      </c>
      <c r="J759" t="s">
        <v>14</v>
      </c>
      <c r="K759">
        <v>78.158691739999995</v>
      </c>
      <c r="L759" t="s">
        <v>14</v>
      </c>
      <c r="M759" t="s">
        <v>13</v>
      </c>
      <c r="N759">
        <v>-1.2960302999999999E-2</v>
      </c>
      <c r="O759">
        <v>1.0129603030000001</v>
      </c>
      <c r="Q759">
        <v>0.77920023299999996</v>
      </c>
      <c r="R759">
        <v>0.77920023299999996</v>
      </c>
      <c r="S759">
        <v>0.37104773000000002</v>
      </c>
      <c r="T759">
        <v>0.55657159499999997</v>
      </c>
    </row>
    <row r="760" spans="1:20" x14ac:dyDescent="0.25">
      <c r="A760" s="1">
        <v>41616</v>
      </c>
      <c r="B760">
        <v>8</v>
      </c>
      <c r="C760">
        <v>12</v>
      </c>
      <c r="D760">
        <v>2013</v>
      </c>
      <c r="E760">
        <v>13.018599999999999</v>
      </c>
      <c r="F760">
        <v>23</v>
      </c>
      <c r="G760">
        <v>32</v>
      </c>
      <c r="H760">
        <v>23</v>
      </c>
      <c r="I760">
        <v>94</v>
      </c>
      <c r="J760" t="s">
        <v>13</v>
      </c>
      <c r="K760">
        <v>-46.821377230000003</v>
      </c>
      <c r="L760" t="s">
        <v>13</v>
      </c>
      <c r="M760" t="s">
        <v>14</v>
      </c>
      <c r="N760">
        <v>2.091115E-2</v>
      </c>
      <c r="O760">
        <v>0.97908885000000001</v>
      </c>
      <c r="Q760">
        <v>0.75314526900000001</v>
      </c>
      <c r="R760">
        <v>0.75314526900000001</v>
      </c>
      <c r="S760">
        <v>0.35864060399999997</v>
      </c>
      <c r="T760">
        <v>0.53796090699999999</v>
      </c>
    </row>
    <row r="761" spans="1:20" x14ac:dyDescent="0.25">
      <c r="A761" s="1">
        <v>41617</v>
      </c>
      <c r="B761">
        <v>9</v>
      </c>
      <c r="C761">
        <v>12</v>
      </c>
      <c r="D761">
        <v>2013</v>
      </c>
      <c r="E761">
        <v>16.8476</v>
      </c>
      <c r="F761">
        <v>23</v>
      </c>
      <c r="G761">
        <v>35</v>
      </c>
      <c r="H761">
        <v>21</v>
      </c>
      <c r="I761">
        <v>95</v>
      </c>
      <c r="J761" t="s">
        <v>13</v>
      </c>
      <c r="K761">
        <v>-56.423685759999998</v>
      </c>
      <c r="L761" t="s">
        <v>14</v>
      </c>
      <c r="M761" t="s">
        <v>14</v>
      </c>
      <c r="N761">
        <v>1.7414417000000001E-2</v>
      </c>
      <c r="O761">
        <v>0.98258558299999998</v>
      </c>
      <c r="Q761">
        <v>0.755835064</v>
      </c>
      <c r="R761">
        <v>0.755835064</v>
      </c>
      <c r="S761">
        <v>0.359921459</v>
      </c>
      <c r="T761">
        <v>0.53988218799999999</v>
      </c>
    </row>
    <row r="762" spans="1:20" x14ac:dyDescent="0.25">
      <c r="A762" s="1">
        <v>41304</v>
      </c>
      <c r="B762">
        <v>30</v>
      </c>
      <c r="C762">
        <v>1</v>
      </c>
      <c r="D762">
        <v>2013</v>
      </c>
      <c r="E762">
        <v>12.252800000000001</v>
      </c>
      <c r="F762">
        <v>22</v>
      </c>
      <c r="G762">
        <v>34</v>
      </c>
      <c r="H762">
        <v>30</v>
      </c>
      <c r="I762">
        <v>95</v>
      </c>
      <c r="J762" t="s">
        <v>13</v>
      </c>
      <c r="K762">
        <v>-20.38562173</v>
      </c>
      <c r="L762" t="s">
        <v>13</v>
      </c>
      <c r="M762" t="s">
        <v>14</v>
      </c>
      <c r="N762">
        <v>4.6760388999999999E-2</v>
      </c>
      <c r="O762">
        <v>0.95323961099999999</v>
      </c>
      <c r="Q762">
        <v>0.73326123899999995</v>
      </c>
      <c r="R762">
        <v>0.73326123899999995</v>
      </c>
      <c r="S762">
        <v>0.349172019</v>
      </c>
      <c r="T762">
        <v>0.52375802800000004</v>
      </c>
    </row>
    <row r="763" spans="1:20" x14ac:dyDescent="0.25">
      <c r="A763" s="1">
        <v>41305</v>
      </c>
      <c r="B763">
        <v>31</v>
      </c>
      <c r="C763">
        <v>1</v>
      </c>
      <c r="D763">
        <v>2013</v>
      </c>
      <c r="E763">
        <v>16.8476</v>
      </c>
      <c r="F763">
        <v>19.5</v>
      </c>
      <c r="G763">
        <v>33.5</v>
      </c>
      <c r="H763">
        <v>9</v>
      </c>
      <c r="I763">
        <v>25</v>
      </c>
      <c r="J763" t="s">
        <v>13</v>
      </c>
      <c r="K763">
        <v>-291.31793740000001</v>
      </c>
      <c r="L763" t="s">
        <v>14</v>
      </c>
      <c r="M763" t="s">
        <v>13</v>
      </c>
      <c r="N763">
        <v>3.4209330000000001E-3</v>
      </c>
      <c r="O763">
        <v>0.99657906699999999</v>
      </c>
      <c r="Q763">
        <v>0.76659928200000005</v>
      </c>
      <c r="R763">
        <v>0.76659928200000005</v>
      </c>
      <c r="S763">
        <v>0.365047277</v>
      </c>
      <c r="T763">
        <v>0.54757091599999996</v>
      </c>
    </row>
    <row r="764" spans="1:20" x14ac:dyDescent="0.25">
      <c r="A764" s="1">
        <v>41306</v>
      </c>
      <c r="B764">
        <v>1</v>
      </c>
      <c r="C764">
        <v>2</v>
      </c>
      <c r="D764">
        <v>2013</v>
      </c>
      <c r="E764">
        <v>12.252800000000001</v>
      </c>
      <c r="F764">
        <v>21</v>
      </c>
      <c r="G764">
        <v>33.5</v>
      </c>
      <c r="H764">
        <v>9</v>
      </c>
      <c r="I764">
        <v>45</v>
      </c>
      <c r="J764" t="s">
        <v>13</v>
      </c>
      <c r="K764">
        <v>-176.00011169999999</v>
      </c>
      <c r="L764" t="s">
        <v>14</v>
      </c>
      <c r="M764" t="s">
        <v>13</v>
      </c>
      <c r="N764">
        <v>5.6497140000000001E-3</v>
      </c>
      <c r="O764">
        <v>0.99435028599999997</v>
      </c>
      <c r="Q764">
        <v>0.76488483500000004</v>
      </c>
      <c r="R764">
        <v>0.76488483500000004</v>
      </c>
      <c r="S764">
        <v>0.36423087399999998</v>
      </c>
      <c r="T764">
        <v>0.54634631099999997</v>
      </c>
    </row>
    <row r="765" spans="1:20" x14ac:dyDescent="0.25">
      <c r="A765" s="1">
        <v>41307</v>
      </c>
      <c r="B765">
        <v>2</v>
      </c>
      <c r="C765">
        <v>2</v>
      </c>
      <c r="D765">
        <v>2013</v>
      </c>
      <c r="E765">
        <v>15.316000000000001</v>
      </c>
      <c r="F765">
        <v>19.5</v>
      </c>
      <c r="G765">
        <v>31</v>
      </c>
      <c r="H765">
        <v>18</v>
      </c>
      <c r="I765">
        <v>76</v>
      </c>
      <c r="J765" t="s">
        <v>13</v>
      </c>
      <c r="K765">
        <v>-145.92661960000001</v>
      </c>
      <c r="L765" t="s">
        <v>14</v>
      </c>
      <c r="M765" t="s">
        <v>13</v>
      </c>
      <c r="N765">
        <v>6.8061190000000002E-3</v>
      </c>
      <c r="O765">
        <v>0.99319388099999995</v>
      </c>
      <c r="Q765">
        <v>0.76399529300000002</v>
      </c>
      <c r="R765">
        <v>0.76399529300000002</v>
      </c>
      <c r="S765">
        <v>0.36380728200000001</v>
      </c>
      <c r="T765">
        <v>0.54571092399999999</v>
      </c>
    </row>
    <row r="766" spans="1:20" x14ac:dyDescent="0.25">
      <c r="A766" s="1">
        <v>41308</v>
      </c>
      <c r="B766">
        <v>3</v>
      </c>
      <c r="C766">
        <v>2</v>
      </c>
      <c r="D766">
        <v>2013</v>
      </c>
      <c r="E766">
        <v>15.316000000000001</v>
      </c>
      <c r="F766">
        <v>18</v>
      </c>
      <c r="G766">
        <v>32.5</v>
      </c>
      <c r="H766">
        <v>15</v>
      </c>
      <c r="I766">
        <v>77</v>
      </c>
      <c r="J766" t="s">
        <v>13</v>
      </c>
      <c r="K766">
        <v>-161.8451231</v>
      </c>
      <c r="L766" t="s">
        <v>14</v>
      </c>
      <c r="M766" t="s">
        <v>13</v>
      </c>
      <c r="N766">
        <v>6.1408039999999997E-3</v>
      </c>
      <c r="O766">
        <v>0.99385919599999994</v>
      </c>
      <c r="Q766">
        <v>0.76450707399999995</v>
      </c>
      <c r="R766">
        <v>0.76450707399999995</v>
      </c>
      <c r="S766">
        <v>0.36405098800000002</v>
      </c>
      <c r="T766">
        <v>0.54607648099999995</v>
      </c>
    </row>
    <row r="767" spans="1:20" x14ac:dyDescent="0.25">
      <c r="A767" s="1">
        <v>41309</v>
      </c>
      <c r="B767">
        <v>4</v>
      </c>
      <c r="C767">
        <v>2</v>
      </c>
      <c r="D767">
        <v>2013</v>
      </c>
      <c r="E767">
        <v>14.5502</v>
      </c>
      <c r="F767">
        <v>17.5</v>
      </c>
      <c r="G767">
        <v>35</v>
      </c>
      <c r="H767">
        <v>29</v>
      </c>
      <c r="I767">
        <v>90</v>
      </c>
      <c r="J767" t="s">
        <v>13</v>
      </c>
      <c r="K767">
        <v>-75.16957438</v>
      </c>
      <c r="L767" t="s">
        <v>14</v>
      </c>
      <c r="M767" t="s">
        <v>14</v>
      </c>
      <c r="N767">
        <v>1.3128602E-2</v>
      </c>
      <c r="O767">
        <v>0.98687139800000001</v>
      </c>
      <c r="Q767">
        <v>0.75913184499999997</v>
      </c>
      <c r="R767">
        <v>0.75913184499999997</v>
      </c>
      <c r="S767">
        <v>0.36149135500000001</v>
      </c>
      <c r="T767">
        <v>0.54223703199999995</v>
      </c>
    </row>
    <row r="768" spans="1:20" x14ac:dyDescent="0.25">
      <c r="A768" s="1">
        <v>41310</v>
      </c>
      <c r="B768">
        <v>5</v>
      </c>
      <c r="C768">
        <v>2</v>
      </c>
      <c r="D768">
        <v>2013</v>
      </c>
      <c r="E768">
        <v>14.5502</v>
      </c>
      <c r="F768">
        <v>22.5</v>
      </c>
      <c r="G768">
        <v>35</v>
      </c>
      <c r="H768">
        <v>28</v>
      </c>
      <c r="I768">
        <v>95</v>
      </c>
      <c r="J768" t="s">
        <v>13</v>
      </c>
      <c r="K768">
        <v>-23.079150429999999</v>
      </c>
      <c r="L768" t="s">
        <v>13</v>
      </c>
      <c r="M768" t="s">
        <v>14</v>
      </c>
      <c r="N768">
        <v>4.1529704000000001E-2</v>
      </c>
      <c r="O768">
        <v>0.958470296</v>
      </c>
      <c r="Q768">
        <v>0.73728484299999997</v>
      </c>
      <c r="R768">
        <v>0.73728484299999997</v>
      </c>
      <c r="S768">
        <v>0.35108802099999997</v>
      </c>
      <c r="T768">
        <v>0.526632031</v>
      </c>
    </row>
    <row r="769" spans="1:20" x14ac:dyDescent="0.25">
      <c r="A769" s="1">
        <v>41311</v>
      </c>
      <c r="B769">
        <v>6</v>
      </c>
      <c r="C769">
        <v>2</v>
      </c>
      <c r="D769">
        <v>2013</v>
      </c>
      <c r="E769">
        <v>10.7212</v>
      </c>
      <c r="F769">
        <v>22.5</v>
      </c>
      <c r="G769">
        <v>33.5</v>
      </c>
      <c r="H769">
        <v>40</v>
      </c>
      <c r="I769">
        <v>94</v>
      </c>
      <c r="J769" t="s">
        <v>14</v>
      </c>
      <c r="K769">
        <v>12.532695289999999</v>
      </c>
      <c r="L769" t="s">
        <v>14</v>
      </c>
      <c r="M769" t="s">
        <v>13</v>
      </c>
      <c r="N769">
        <v>-8.6709998999999996E-2</v>
      </c>
      <c r="O769">
        <v>1.086709999</v>
      </c>
      <c r="Q769">
        <v>0.83593076799999999</v>
      </c>
      <c r="R769">
        <v>0.46440598199999999</v>
      </c>
      <c r="S769">
        <v>0.46440598199999999</v>
      </c>
      <c r="T769">
        <v>0.69660897399999999</v>
      </c>
    </row>
    <row r="770" spans="1:20" x14ac:dyDescent="0.25">
      <c r="A770" s="1">
        <v>41312</v>
      </c>
      <c r="B770">
        <v>7</v>
      </c>
      <c r="C770">
        <v>2</v>
      </c>
      <c r="D770">
        <v>2013</v>
      </c>
      <c r="E770">
        <v>16.081800000000001</v>
      </c>
      <c r="F770">
        <v>23.5</v>
      </c>
      <c r="G770">
        <v>33.5</v>
      </c>
      <c r="H770">
        <v>25</v>
      </c>
      <c r="I770">
        <v>94</v>
      </c>
      <c r="J770" t="s">
        <v>13</v>
      </c>
      <c r="K770">
        <v>-39.078267500000003</v>
      </c>
      <c r="L770" t="s">
        <v>13</v>
      </c>
      <c r="M770" t="s">
        <v>14</v>
      </c>
      <c r="N770">
        <v>2.4951178000000001E-2</v>
      </c>
      <c r="O770">
        <v>0.97504882199999998</v>
      </c>
      <c r="Q770">
        <v>0.75003755500000002</v>
      </c>
      <c r="R770">
        <v>0.75003755500000002</v>
      </c>
      <c r="S770">
        <v>0.357160741</v>
      </c>
      <c r="T770">
        <v>0.53574111099999999</v>
      </c>
    </row>
    <row r="771" spans="1:20" x14ac:dyDescent="0.25">
      <c r="A771" s="1">
        <v>41313</v>
      </c>
      <c r="B771">
        <v>8</v>
      </c>
      <c r="C771">
        <v>2</v>
      </c>
      <c r="D771">
        <v>2013</v>
      </c>
      <c r="E771">
        <v>13.018599999999999</v>
      </c>
      <c r="F771">
        <v>23.5</v>
      </c>
      <c r="G771">
        <v>35</v>
      </c>
      <c r="H771">
        <v>19</v>
      </c>
      <c r="I771">
        <v>91</v>
      </c>
      <c r="J771" t="s">
        <v>13</v>
      </c>
      <c r="K771">
        <v>-50.382280559999998</v>
      </c>
      <c r="L771" t="s">
        <v>14</v>
      </c>
      <c r="M771" t="s">
        <v>14</v>
      </c>
      <c r="N771">
        <v>1.9461961999999999E-2</v>
      </c>
      <c r="O771">
        <v>0.98053803799999995</v>
      </c>
      <c r="Q771">
        <v>0.754260029</v>
      </c>
      <c r="R771">
        <v>0.754260029</v>
      </c>
      <c r="S771">
        <v>0.35917144200000001</v>
      </c>
      <c r="T771">
        <v>0.53875716399999996</v>
      </c>
    </row>
    <row r="772" spans="1:20" x14ac:dyDescent="0.25">
      <c r="A772" s="1">
        <v>41314</v>
      </c>
      <c r="B772">
        <v>9</v>
      </c>
      <c r="C772">
        <v>2</v>
      </c>
      <c r="D772">
        <v>2013</v>
      </c>
      <c r="E772">
        <v>14.5502</v>
      </c>
      <c r="F772">
        <v>22.5</v>
      </c>
      <c r="G772">
        <v>34.5</v>
      </c>
      <c r="H772">
        <v>27</v>
      </c>
      <c r="I772">
        <v>95</v>
      </c>
      <c r="J772" t="s">
        <v>13</v>
      </c>
      <c r="K772">
        <v>-30.235361569999998</v>
      </c>
      <c r="L772" t="s">
        <v>13</v>
      </c>
      <c r="M772" t="s">
        <v>14</v>
      </c>
      <c r="N772">
        <v>3.2014997000000003E-2</v>
      </c>
      <c r="O772">
        <v>0.96798500300000001</v>
      </c>
      <c r="Q772">
        <v>0.74460384800000001</v>
      </c>
      <c r="R772">
        <v>0.74460384800000001</v>
      </c>
      <c r="S772">
        <v>0.35457326099999997</v>
      </c>
      <c r="T772">
        <v>0.53185989199999995</v>
      </c>
    </row>
    <row r="773" spans="1:20" x14ac:dyDescent="0.25">
      <c r="A773" s="1">
        <v>41315</v>
      </c>
      <c r="B773">
        <v>10</v>
      </c>
      <c r="C773">
        <v>2</v>
      </c>
      <c r="D773">
        <v>2013</v>
      </c>
      <c r="E773">
        <v>13.018599999999999</v>
      </c>
      <c r="F773">
        <v>24</v>
      </c>
      <c r="G773">
        <v>31.5</v>
      </c>
      <c r="H773">
        <v>28</v>
      </c>
      <c r="I773">
        <v>96</v>
      </c>
      <c r="J773" t="s">
        <v>13</v>
      </c>
      <c r="K773">
        <v>-18.993847339999999</v>
      </c>
      <c r="L773" t="s">
        <v>13</v>
      </c>
      <c r="M773" t="s">
        <v>14</v>
      </c>
      <c r="N773">
        <v>5.0015386000000002E-2</v>
      </c>
      <c r="O773">
        <v>0.949984614</v>
      </c>
      <c r="Q773">
        <v>0.73075739500000003</v>
      </c>
      <c r="R773">
        <v>0.73075739500000003</v>
      </c>
      <c r="S773">
        <v>0.347979712</v>
      </c>
      <c r="T773">
        <v>0.52196956800000005</v>
      </c>
    </row>
    <row r="774" spans="1:20" x14ac:dyDescent="0.25">
      <c r="A774" s="1">
        <v>41316</v>
      </c>
      <c r="B774">
        <v>11</v>
      </c>
      <c r="C774">
        <v>2</v>
      </c>
      <c r="D774">
        <v>2013</v>
      </c>
      <c r="E774">
        <v>17.613399999999999</v>
      </c>
      <c r="F774">
        <v>24</v>
      </c>
      <c r="G774">
        <v>36</v>
      </c>
      <c r="H774">
        <v>27</v>
      </c>
      <c r="I774">
        <v>95</v>
      </c>
      <c r="J774" t="s">
        <v>13</v>
      </c>
      <c r="K774">
        <v>-6.398690051</v>
      </c>
      <c r="L774" t="s">
        <v>13</v>
      </c>
      <c r="M774" t="s">
        <v>14</v>
      </c>
      <c r="N774">
        <v>0.135159061</v>
      </c>
      <c r="O774">
        <v>0.86484093900000003</v>
      </c>
      <c r="Q774">
        <v>0.66526226099999997</v>
      </c>
      <c r="R774">
        <v>0.66526226099999997</v>
      </c>
      <c r="S774">
        <v>0.66526226099999997</v>
      </c>
      <c r="T774">
        <v>0.99789339099999996</v>
      </c>
    </row>
    <row r="775" spans="1:20" x14ac:dyDescent="0.25">
      <c r="A775" s="1">
        <v>41317</v>
      </c>
      <c r="B775">
        <v>12</v>
      </c>
      <c r="C775">
        <v>2</v>
      </c>
      <c r="D775">
        <v>2013</v>
      </c>
      <c r="E775">
        <v>16.081800000000001</v>
      </c>
      <c r="F775">
        <v>23</v>
      </c>
      <c r="G775">
        <v>36</v>
      </c>
      <c r="H775">
        <v>26</v>
      </c>
      <c r="I775">
        <v>94</v>
      </c>
      <c r="J775" t="s">
        <v>13</v>
      </c>
      <c r="K775">
        <v>-25.623102809999999</v>
      </c>
      <c r="L775" t="s">
        <v>13</v>
      </c>
      <c r="M775" t="s">
        <v>14</v>
      </c>
      <c r="N775">
        <v>3.7561362000000001E-2</v>
      </c>
      <c r="O775">
        <v>0.96243863799999996</v>
      </c>
      <c r="Q775">
        <v>0.74033741399999997</v>
      </c>
      <c r="R775">
        <v>0.74033741399999997</v>
      </c>
      <c r="S775">
        <v>0.352541626</v>
      </c>
      <c r="T775">
        <v>0.528812438</v>
      </c>
    </row>
    <row r="776" spans="1:20" x14ac:dyDescent="0.25">
      <c r="A776" s="1">
        <v>41318</v>
      </c>
      <c r="B776">
        <v>13</v>
      </c>
      <c r="C776">
        <v>2</v>
      </c>
      <c r="D776">
        <v>2013</v>
      </c>
      <c r="E776">
        <v>19.145</v>
      </c>
      <c r="F776">
        <v>24</v>
      </c>
      <c r="G776">
        <v>37</v>
      </c>
      <c r="H776">
        <v>25</v>
      </c>
      <c r="I776">
        <v>94</v>
      </c>
      <c r="J776" t="s">
        <v>13</v>
      </c>
      <c r="K776">
        <v>-14.98564414</v>
      </c>
      <c r="L776" t="s">
        <v>13</v>
      </c>
      <c r="M776" t="s">
        <v>14</v>
      </c>
      <c r="N776">
        <v>6.2556128000000003E-2</v>
      </c>
      <c r="O776">
        <v>0.93744387200000001</v>
      </c>
      <c r="Q776">
        <v>0.72111067100000004</v>
      </c>
      <c r="R776">
        <v>0.72111067100000004</v>
      </c>
      <c r="S776">
        <v>0.34338603400000001</v>
      </c>
      <c r="T776">
        <v>0.51507905099999995</v>
      </c>
    </row>
    <row r="777" spans="1:20" x14ac:dyDescent="0.25">
      <c r="A777" s="1">
        <v>41319</v>
      </c>
      <c r="B777">
        <v>14</v>
      </c>
      <c r="C777">
        <v>2</v>
      </c>
      <c r="D777">
        <v>2013</v>
      </c>
      <c r="E777">
        <v>15.316000000000001</v>
      </c>
      <c r="F777">
        <v>24</v>
      </c>
      <c r="G777">
        <v>36</v>
      </c>
      <c r="H777">
        <v>26</v>
      </c>
      <c r="I777">
        <v>93</v>
      </c>
      <c r="J777" t="s">
        <v>13</v>
      </c>
      <c r="K777">
        <v>-13.20911207</v>
      </c>
      <c r="L777" t="s">
        <v>13</v>
      </c>
      <c r="M777" t="s">
        <v>14</v>
      </c>
      <c r="N777">
        <v>7.0377374000000006E-2</v>
      </c>
      <c r="O777">
        <v>0.92962262600000001</v>
      </c>
      <c r="Q777">
        <v>0.71509432799999995</v>
      </c>
      <c r="R777">
        <v>0.71509432799999995</v>
      </c>
      <c r="S777">
        <v>0.71509432799999995</v>
      </c>
      <c r="T777">
        <v>1.072641492</v>
      </c>
    </row>
    <row r="778" spans="1:20" x14ac:dyDescent="0.25">
      <c r="A778" s="1">
        <v>41320</v>
      </c>
      <c r="B778">
        <v>15</v>
      </c>
      <c r="C778">
        <v>2</v>
      </c>
      <c r="D778">
        <v>2013</v>
      </c>
      <c r="E778">
        <v>16.8476</v>
      </c>
      <c r="F778">
        <v>24</v>
      </c>
      <c r="G778">
        <v>35.5</v>
      </c>
      <c r="H778">
        <v>30</v>
      </c>
      <c r="I778">
        <v>92</v>
      </c>
      <c r="J778" t="s">
        <v>13</v>
      </c>
      <c r="K778">
        <v>-1.863768428</v>
      </c>
      <c r="L778" t="s">
        <v>13</v>
      </c>
      <c r="M778" t="s">
        <v>14</v>
      </c>
      <c r="N778">
        <v>0.34919024500000001</v>
      </c>
      <c r="O778">
        <v>0.65080975500000005</v>
      </c>
      <c r="Q778">
        <v>0.65080975500000005</v>
      </c>
      <c r="R778">
        <v>0.65080975500000005</v>
      </c>
      <c r="S778">
        <v>0.65080975500000005</v>
      </c>
      <c r="T778">
        <v>0.976214633</v>
      </c>
    </row>
    <row r="779" spans="1:20" x14ac:dyDescent="0.25">
      <c r="A779" s="1">
        <v>41321</v>
      </c>
      <c r="B779">
        <v>16</v>
      </c>
      <c r="C779">
        <v>2</v>
      </c>
      <c r="D779">
        <v>2013</v>
      </c>
      <c r="E779">
        <v>19.145</v>
      </c>
      <c r="F779">
        <v>24</v>
      </c>
      <c r="G779">
        <v>37</v>
      </c>
      <c r="H779">
        <v>25</v>
      </c>
      <c r="I779">
        <v>90</v>
      </c>
      <c r="J779" t="s">
        <v>13</v>
      </c>
      <c r="K779">
        <v>-27.021510719999998</v>
      </c>
      <c r="L779" t="s">
        <v>13</v>
      </c>
      <c r="M779" t="s">
        <v>14</v>
      </c>
      <c r="N779">
        <v>3.5686870000000002E-2</v>
      </c>
      <c r="O779">
        <v>0.96431312999999996</v>
      </c>
      <c r="Q779">
        <v>0.74177933100000004</v>
      </c>
      <c r="R779">
        <v>0.74177933100000004</v>
      </c>
      <c r="S779">
        <v>0.35322825299999999</v>
      </c>
      <c r="T779">
        <v>0.52984237899999997</v>
      </c>
    </row>
    <row r="780" spans="1:20" x14ac:dyDescent="0.25">
      <c r="A780" s="1">
        <v>41322</v>
      </c>
      <c r="B780">
        <v>17</v>
      </c>
      <c r="C780">
        <v>2</v>
      </c>
      <c r="D780">
        <v>2013</v>
      </c>
      <c r="E780">
        <v>13.7844</v>
      </c>
      <c r="F780">
        <v>24.5</v>
      </c>
      <c r="G780">
        <v>35.5</v>
      </c>
      <c r="H780">
        <v>35</v>
      </c>
      <c r="I780">
        <v>98</v>
      </c>
      <c r="J780" t="s">
        <v>14</v>
      </c>
      <c r="K780">
        <v>41.208280500000001</v>
      </c>
      <c r="L780" t="s">
        <v>14</v>
      </c>
      <c r="M780" t="s">
        <v>13</v>
      </c>
      <c r="N780">
        <v>-2.4870499000000001E-2</v>
      </c>
      <c r="O780">
        <v>1.0248704989999999</v>
      </c>
      <c r="Q780">
        <v>0.78836192199999999</v>
      </c>
      <c r="R780">
        <v>0.78836192199999999</v>
      </c>
      <c r="S780">
        <v>0.37541043899999998</v>
      </c>
      <c r="T780">
        <v>0.56311565900000005</v>
      </c>
    </row>
    <row r="781" spans="1:20" x14ac:dyDescent="0.25">
      <c r="A781" s="1">
        <v>41323</v>
      </c>
      <c r="B781">
        <v>18</v>
      </c>
      <c r="C781">
        <v>2</v>
      </c>
      <c r="D781">
        <v>2013</v>
      </c>
      <c r="E781">
        <v>14.5502</v>
      </c>
      <c r="F781">
        <v>21.5</v>
      </c>
      <c r="G781">
        <v>33</v>
      </c>
      <c r="H781">
        <v>35</v>
      </c>
      <c r="I781">
        <v>95</v>
      </c>
      <c r="J781" t="s">
        <v>13</v>
      </c>
      <c r="K781">
        <v>-19.895258290000001</v>
      </c>
      <c r="L781" t="s">
        <v>13</v>
      </c>
      <c r="M781" t="s">
        <v>14</v>
      </c>
      <c r="N781">
        <v>4.7857747999999999E-2</v>
      </c>
      <c r="O781">
        <v>0.95214225200000002</v>
      </c>
      <c r="Q781">
        <v>0.73241711700000001</v>
      </c>
      <c r="R781">
        <v>0.73241711700000001</v>
      </c>
      <c r="S781">
        <v>0.34877005599999999</v>
      </c>
      <c r="T781">
        <v>0.52315508399999999</v>
      </c>
    </row>
    <row r="782" spans="1:20" x14ac:dyDescent="0.25">
      <c r="A782" s="1">
        <v>41324</v>
      </c>
      <c r="B782">
        <v>19</v>
      </c>
      <c r="C782">
        <v>2</v>
      </c>
      <c r="D782">
        <v>2013</v>
      </c>
      <c r="E782">
        <v>13.018599999999999</v>
      </c>
      <c r="F782">
        <v>21.5</v>
      </c>
      <c r="G782">
        <v>33</v>
      </c>
      <c r="H782">
        <v>44</v>
      </c>
      <c r="I782">
        <v>94</v>
      </c>
      <c r="J782" t="s">
        <v>14</v>
      </c>
      <c r="K782">
        <v>11.708742839999999</v>
      </c>
      <c r="L782" t="s">
        <v>14</v>
      </c>
      <c r="M782" t="s">
        <v>13</v>
      </c>
      <c r="N782">
        <v>-9.3381643E-2</v>
      </c>
      <c r="O782">
        <v>1.0933816430000001</v>
      </c>
      <c r="Q782">
        <v>0.84106280200000005</v>
      </c>
      <c r="R782">
        <v>0.46725711199999997</v>
      </c>
      <c r="S782">
        <v>0.46725711199999997</v>
      </c>
      <c r="T782">
        <v>0.70088566900000004</v>
      </c>
    </row>
    <row r="783" spans="1:20" x14ac:dyDescent="0.25">
      <c r="A783" s="1">
        <v>41325</v>
      </c>
      <c r="B783">
        <v>20</v>
      </c>
      <c r="C783">
        <v>2</v>
      </c>
      <c r="D783">
        <v>2013</v>
      </c>
      <c r="E783">
        <v>18.379200000000001</v>
      </c>
      <c r="F783">
        <v>23</v>
      </c>
      <c r="G783">
        <v>34</v>
      </c>
      <c r="H783">
        <v>43</v>
      </c>
      <c r="I783">
        <v>95</v>
      </c>
      <c r="J783" t="s">
        <v>14</v>
      </c>
      <c r="K783">
        <v>41.954390930000002</v>
      </c>
      <c r="L783" t="s">
        <v>14</v>
      </c>
      <c r="M783" t="s">
        <v>13</v>
      </c>
      <c r="N783">
        <v>-2.4417405999999999E-2</v>
      </c>
      <c r="O783">
        <v>1.024417406</v>
      </c>
      <c r="Q783">
        <v>0.78801338899999995</v>
      </c>
      <c r="R783">
        <v>0.78801338899999995</v>
      </c>
      <c r="S783">
        <v>0.37524447100000002</v>
      </c>
      <c r="T783">
        <v>0.56286670699999997</v>
      </c>
    </row>
    <row r="784" spans="1:20" x14ac:dyDescent="0.25">
      <c r="A784" s="1">
        <v>41326</v>
      </c>
      <c r="B784">
        <v>21</v>
      </c>
      <c r="C784">
        <v>2</v>
      </c>
      <c r="D784">
        <v>2013</v>
      </c>
      <c r="E784">
        <v>19.145</v>
      </c>
      <c r="F784">
        <v>21.5</v>
      </c>
      <c r="G784">
        <v>33.5</v>
      </c>
      <c r="H784">
        <v>50</v>
      </c>
      <c r="I784">
        <v>92</v>
      </c>
      <c r="J784" t="s">
        <v>14</v>
      </c>
      <c r="K784">
        <v>41.784566390000002</v>
      </c>
      <c r="L784" t="s">
        <v>14</v>
      </c>
      <c r="M784" t="s">
        <v>13</v>
      </c>
      <c r="N784">
        <v>-2.4519078999999999E-2</v>
      </c>
      <c r="O784">
        <v>1.0245190790000001</v>
      </c>
      <c r="Q784">
        <v>0.78809159900000003</v>
      </c>
      <c r="R784">
        <v>0.78809159900000003</v>
      </c>
      <c r="S784">
        <v>0.37528171399999999</v>
      </c>
      <c r="T784">
        <v>0.56292257099999998</v>
      </c>
    </row>
    <row r="785" spans="1:20" x14ac:dyDescent="0.25">
      <c r="A785" s="1">
        <v>41327</v>
      </c>
      <c r="B785">
        <v>22</v>
      </c>
      <c r="C785">
        <v>2</v>
      </c>
      <c r="D785">
        <v>2013</v>
      </c>
      <c r="E785">
        <v>16.8476</v>
      </c>
      <c r="F785">
        <v>22.5</v>
      </c>
      <c r="G785">
        <v>35</v>
      </c>
      <c r="H785">
        <v>32</v>
      </c>
      <c r="I785">
        <v>96</v>
      </c>
      <c r="J785" t="s">
        <v>13</v>
      </c>
      <c r="K785">
        <v>-7.11881027</v>
      </c>
      <c r="L785" t="s">
        <v>13</v>
      </c>
      <c r="M785" t="s">
        <v>14</v>
      </c>
      <c r="N785">
        <v>0.12317075600000001</v>
      </c>
      <c r="O785">
        <v>0.87682924399999995</v>
      </c>
      <c r="Q785">
        <v>0.67448403400000001</v>
      </c>
      <c r="R785">
        <v>0.67448403400000001</v>
      </c>
      <c r="S785">
        <v>0.67448403400000001</v>
      </c>
      <c r="T785">
        <v>1.0117260509999999</v>
      </c>
    </row>
    <row r="786" spans="1:20" x14ac:dyDescent="0.25">
      <c r="A786" s="1">
        <v>41328</v>
      </c>
      <c r="B786">
        <v>23</v>
      </c>
      <c r="C786">
        <v>2</v>
      </c>
      <c r="D786">
        <v>2013</v>
      </c>
      <c r="E786">
        <v>18.379200000000001</v>
      </c>
      <c r="F786">
        <v>22.5</v>
      </c>
      <c r="G786">
        <v>35</v>
      </c>
      <c r="H786">
        <v>40</v>
      </c>
      <c r="I786">
        <v>93</v>
      </c>
      <c r="J786" t="s">
        <v>14</v>
      </c>
      <c r="K786">
        <v>25.743243440000001</v>
      </c>
      <c r="L786" t="s">
        <v>14</v>
      </c>
      <c r="M786" t="s">
        <v>13</v>
      </c>
      <c r="N786">
        <v>-4.0415073000000003E-2</v>
      </c>
      <c r="O786">
        <v>1.0404150729999999</v>
      </c>
      <c r="Q786">
        <v>0.80031928699999999</v>
      </c>
      <c r="R786">
        <v>0.444621826</v>
      </c>
      <c r="S786">
        <v>0.444621826</v>
      </c>
      <c r="T786">
        <v>0.66693273900000005</v>
      </c>
    </row>
    <row r="787" spans="1:20" x14ac:dyDescent="0.25">
      <c r="A787" s="1">
        <v>41329</v>
      </c>
      <c r="B787">
        <v>24</v>
      </c>
      <c r="C787">
        <v>2</v>
      </c>
      <c r="D787">
        <v>2013</v>
      </c>
      <c r="E787">
        <v>18.379200000000001</v>
      </c>
      <c r="F787">
        <v>24</v>
      </c>
      <c r="G787">
        <v>34.5</v>
      </c>
      <c r="H787">
        <v>40</v>
      </c>
      <c r="I787">
        <v>93</v>
      </c>
      <c r="J787" t="s">
        <v>14</v>
      </c>
      <c r="K787">
        <v>42.799278829999999</v>
      </c>
      <c r="L787" t="s">
        <v>14</v>
      </c>
      <c r="M787" t="s">
        <v>13</v>
      </c>
      <c r="N787">
        <v>-2.3923857999999999E-2</v>
      </c>
      <c r="O787">
        <v>1.0239238580000001</v>
      </c>
      <c r="Q787">
        <v>0.78763373699999994</v>
      </c>
      <c r="R787">
        <v>0.78763373699999994</v>
      </c>
      <c r="S787">
        <v>0.37506368400000001</v>
      </c>
      <c r="T787">
        <v>0.56259552599999996</v>
      </c>
    </row>
    <row r="788" spans="1:20" x14ac:dyDescent="0.25">
      <c r="A788" s="1">
        <v>41330</v>
      </c>
      <c r="B788">
        <v>25</v>
      </c>
      <c r="C788">
        <v>2</v>
      </c>
      <c r="D788">
        <v>2013</v>
      </c>
      <c r="E788">
        <v>15.316000000000001</v>
      </c>
      <c r="F788">
        <v>24</v>
      </c>
      <c r="G788">
        <v>34</v>
      </c>
      <c r="H788">
        <v>40</v>
      </c>
      <c r="I788">
        <v>93</v>
      </c>
      <c r="J788" t="s">
        <v>14</v>
      </c>
      <c r="K788">
        <v>33.24702173</v>
      </c>
      <c r="L788" t="s">
        <v>14</v>
      </c>
      <c r="M788" t="s">
        <v>13</v>
      </c>
      <c r="N788">
        <v>-3.1010616000000001E-2</v>
      </c>
      <c r="O788">
        <v>1.0310106160000001</v>
      </c>
      <c r="Q788">
        <v>0.79308508899999997</v>
      </c>
      <c r="R788">
        <v>0.79308508899999997</v>
      </c>
      <c r="S788">
        <v>0.377659566</v>
      </c>
      <c r="T788">
        <v>0.56648934900000003</v>
      </c>
    </row>
    <row r="789" spans="1:20" x14ac:dyDescent="0.25">
      <c r="A789" s="1">
        <v>41331</v>
      </c>
      <c r="B789">
        <v>26</v>
      </c>
      <c r="C789">
        <v>2</v>
      </c>
      <c r="D789">
        <v>2013</v>
      </c>
      <c r="E789">
        <v>13.7844</v>
      </c>
      <c r="F789">
        <v>25.5</v>
      </c>
      <c r="G789">
        <v>35.1</v>
      </c>
      <c r="H789">
        <v>47</v>
      </c>
      <c r="I789">
        <v>94</v>
      </c>
      <c r="J789" t="s">
        <v>14</v>
      </c>
      <c r="K789">
        <v>91.114516429999995</v>
      </c>
      <c r="L789" t="s">
        <v>14</v>
      </c>
      <c r="M789" t="s">
        <v>13</v>
      </c>
      <c r="N789">
        <v>-1.1096991E-2</v>
      </c>
      <c r="O789">
        <v>1.0110969910000001</v>
      </c>
      <c r="Q789">
        <v>0.77776691600000003</v>
      </c>
      <c r="R789">
        <v>0.77776691600000003</v>
      </c>
      <c r="S789">
        <v>0.37036519800000001</v>
      </c>
      <c r="T789">
        <v>0.55554779700000001</v>
      </c>
    </row>
    <row r="790" spans="1:20" x14ac:dyDescent="0.25">
      <c r="A790" s="1">
        <v>41332</v>
      </c>
      <c r="B790">
        <v>27</v>
      </c>
      <c r="C790">
        <v>2</v>
      </c>
      <c r="D790">
        <v>2013</v>
      </c>
      <c r="E790">
        <v>12.252800000000001</v>
      </c>
      <c r="F790">
        <v>25.5</v>
      </c>
      <c r="G790">
        <v>33.5</v>
      </c>
      <c r="H790">
        <v>51</v>
      </c>
      <c r="I790">
        <v>94</v>
      </c>
      <c r="J790" t="s">
        <v>14</v>
      </c>
      <c r="K790">
        <v>80.625352609999993</v>
      </c>
      <c r="L790" t="s">
        <v>14</v>
      </c>
      <c r="M790" t="s">
        <v>13</v>
      </c>
      <c r="N790">
        <v>-1.2558814E-2</v>
      </c>
      <c r="O790">
        <v>1.0125588139999999</v>
      </c>
      <c r="Q790">
        <v>0.77889139500000004</v>
      </c>
      <c r="R790">
        <v>0.77889139500000004</v>
      </c>
      <c r="S790">
        <v>0.37090066399999999</v>
      </c>
      <c r="T790">
        <v>0.55635099700000001</v>
      </c>
    </row>
    <row r="791" spans="1:20" x14ac:dyDescent="0.25">
      <c r="A791" s="1">
        <v>41333</v>
      </c>
      <c r="B791">
        <v>28</v>
      </c>
      <c r="C791">
        <v>2</v>
      </c>
      <c r="D791">
        <v>2013</v>
      </c>
      <c r="E791">
        <v>14.5502</v>
      </c>
      <c r="F791">
        <v>25.5</v>
      </c>
      <c r="G791">
        <v>35.1</v>
      </c>
      <c r="H791">
        <v>40</v>
      </c>
      <c r="I791">
        <v>94</v>
      </c>
      <c r="J791" t="s">
        <v>14</v>
      </c>
      <c r="K791">
        <v>65.153344480000001</v>
      </c>
      <c r="L791" t="s">
        <v>14</v>
      </c>
      <c r="M791" t="s">
        <v>13</v>
      </c>
      <c r="N791">
        <v>-1.5587652E-2</v>
      </c>
      <c r="O791">
        <v>1.015587652</v>
      </c>
      <c r="Q791">
        <v>0.78122127100000005</v>
      </c>
      <c r="R791">
        <v>0.78122127100000005</v>
      </c>
      <c r="S791">
        <v>0.37201012900000002</v>
      </c>
      <c r="T791">
        <v>0.55801519300000002</v>
      </c>
    </row>
    <row r="792" spans="1:20" x14ac:dyDescent="0.25">
      <c r="A792" s="1">
        <v>41334</v>
      </c>
      <c r="B792">
        <v>1</v>
      </c>
      <c r="C792">
        <v>3</v>
      </c>
      <c r="D792">
        <v>2013</v>
      </c>
      <c r="E792">
        <v>16.8476</v>
      </c>
      <c r="F792">
        <v>25.2</v>
      </c>
      <c r="G792">
        <v>34</v>
      </c>
      <c r="H792">
        <v>45</v>
      </c>
      <c r="I792">
        <v>93</v>
      </c>
      <c r="J792" t="s">
        <v>14</v>
      </c>
      <c r="K792">
        <v>76.627187500000005</v>
      </c>
      <c r="L792" t="s">
        <v>14</v>
      </c>
      <c r="M792" t="s">
        <v>13</v>
      </c>
      <c r="N792">
        <v>-1.3222757999999999E-2</v>
      </c>
      <c r="O792">
        <v>1.0132227579999999</v>
      </c>
      <c r="Q792">
        <v>0.77940212200000003</v>
      </c>
      <c r="R792">
        <v>0.77940212200000003</v>
      </c>
      <c r="S792">
        <v>0.37114386700000002</v>
      </c>
      <c r="T792">
        <v>0.55671580099999995</v>
      </c>
    </row>
    <row r="793" spans="1:20" x14ac:dyDescent="0.25">
      <c r="A793" s="1">
        <v>41335</v>
      </c>
      <c r="B793">
        <v>2</v>
      </c>
      <c r="C793">
        <v>3</v>
      </c>
      <c r="D793">
        <v>2013</v>
      </c>
      <c r="E793">
        <v>18.379200000000001</v>
      </c>
      <c r="F793">
        <v>21.5</v>
      </c>
      <c r="G793">
        <v>36</v>
      </c>
      <c r="H793">
        <v>40</v>
      </c>
      <c r="I793">
        <v>94</v>
      </c>
      <c r="J793" t="s">
        <v>14</v>
      </c>
      <c r="K793">
        <v>26.041766460000002</v>
      </c>
      <c r="L793" t="s">
        <v>14</v>
      </c>
      <c r="M793" t="s">
        <v>13</v>
      </c>
      <c r="N793">
        <v>-3.9933284999999999E-2</v>
      </c>
      <c r="O793">
        <v>1.039933285</v>
      </c>
      <c r="Q793">
        <v>0.79994868100000005</v>
      </c>
      <c r="R793">
        <v>0.79994868100000005</v>
      </c>
      <c r="S793">
        <v>0.38092794299999999</v>
      </c>
      <c r="T793">
        <v>0.57139191499999997</v>
      </c>
    </row>
    <row r="794" spans="1:20" x14ac:dyDescent="0.25">
      <c r="A794" s="1">
        <v>41336</v>
      </c>
      <c r="B794">
        <v>3</v>
      </c>
      <c r="C794">
        <v>3</v>
      </c>
      <c r="D794">
        <v>2013</v>
      </c>
      <c r="E794">
        <v>22.974</v>
      </c>
      <c r="F794">
        <v>22</v>
      </c>
      <c r="G794">
        <v>34.5</v>
      </c>
      <c r="H794">
        <v>47</v>
      </c>
      <c r="I794">
        <v>92</v>
      </c>
      <c r="J794" t="s">
        <v>14</v>
      </c>
      <c r="K794">
        <v>54.293333369999999</v>
      </c>
      <c r="L794" t="s">
        <v>14</v>
      </c>
      <c r="M794" t="s">
        <v>13</v>
      </c>
      <c r="N794">
        <v>-1.8764072999999999E-2</v>
      </c>
      <c r="O794">
        <v>1.018764073</v>
      </c>
      <c r="Q794">
        <v>0.78366467200000001</v>
      </c>
      <c r="R794">
        <v>0.78366467200000001</v>
      </c>
      <c r="S794">
        <v>0.37317365299999999</v>
      </c>
      <c r="T794">
        <v>0.55976048</v>
      </c>
    </row>
    <row r="795" spans="1:20" x14ac:dyDescent="0.25">
      <c r="A795" s="1">
        <v>41337</v>
      </c>
      <c r="B795">
        <v>4</v>
      </c>
      <c r="C795">
        <v>3</v>
      </c>
      <c r="D795">
        <v>2013</v>
      </c>
      <c r="E795">
        <v>14.5502</v>
      </c>
      <c r="F795">
        <v>21.5</v>
      </c>
      <c r="G795">
        <v>34.5</v>
      </c>
      <c r="H795">
        <v>45</v>
      </c>
      <c r="I795">
        <v>100</v>
      </c>
      <c r="J795" t="s">
        <v>14</v>
      </c>
      <c r="K795">
        <v>41.191965490000001</v>
      </c>
      <c r="L795" t="s">
        <v>14</v>
      </c>
      <c r="M795" t="s">
        <v>13</v>
      </c>
      <c r="N795">
        <v>-2.4880594999999998E-2</v>
      </c>
      <c r="O795">
        <v>1.0248805949999999</v>
      </c>
      <c r="Q795">
        <v>0.78836968799999996</v>
      </c>
      <c r="R795">
        <v>0.78836968799999996</v>
      </c>
      <c r="S795">
        <v>0.37541413699999998</v>
      </c>
      <c r="T795">
        <v>0.56312120600000004</v>
      </c>
    </row>
    <row r="796" spans="1:20" x14ac:dyDescent="0.25">
      <c r="A796" s="1">
        <v>41338</v>
      </c>
      <c r="B796">
        <v>5</v>
      </c>
      <c r="C796">
        <v>3</v>
      </c>
      <c r="D796">
        <v>2013</v>
      </c>
      <c r="E796">
        <v>17.613399999999999</v>
      </c>
      <c r="F796">
        <v>21.5</v>
      </c>
      <c r="G796">
        <v>34</v>
      </c>
      <c r="H796">
        <v>36</v>
      </c>
      <c r="I796">
        <v>94</v>
      </c>
      <c r="J796" t="s">
        <v>13</v>
      </c>
      <c r="K796">
        <v>-15.83337813</v>
      </c>
      <c r="L796" t="s">
        <v>13</v>
      </c>
      <c r="M796" t="s">
        <v>14</v>
      </c>
      <c r="N796">
        <v>5.9405782999999997E-2</v>
      </c>
      <c r="O796">
        <v>0.94059421700000001</v>
      </c>
      <c r="Q796">
        <v>0.72353401299999998</v>
      </c>
      <c r="R796">
        <v>0.72353401299999998</v>
      </c>
      <c r="S796">
        <v>0.34454000600000001</v>
      </c>
      <c r="T796">
        <v>0.51681000899999996</v>
      </c>
    </row>
    <row r="797" spans="1:20" x14ac:dyDescent="0.25">
      <c r="A797" s="1">
        <v>41339</v>
      </c>
      <c r="B797">
        <v>6</v>
      </c>
      <c r="C797">
        <v>3</v>
      </c>
      <c r="D797">
        <v>2013</v>
      </c>
      <c r="E797">
        <v>18.379200000000001</v>
      </c>
      <c r="F797">
        <v>23.5</v>
      </c>
      <c r="G797">
        <v>35</v>
      </c>
      <c r="H797">
        <v>40</v>
      </c>
      <c r="I797">
        <v>93</v>
      </c>
      <c r="J797" t="s">
        <v>14</v>
      </c>
      <c r="K797">
        <v>40.82998954</v>
      </c>
      <c r="L797" t="s">
        <v>14</v>
      </c>
      <c r="M797" t="s">
        <v>13</v>
      </c>
      <c r="N797">
        <v>-2.5106710000000001E-2</v>
      </c>
      <c r="O797">
        <v>1.02510671</v>
      </c>
      <c r="Q797">
        <v>0.78854362300000003</v>
      </c>
      <c r="R797">
        <v>0.78854362300000003</v>
      </c>
      <c r="S797">
        <v>0.37549696300000002</v>
      </c>
      <c r="T797">
        <v>0.56324544499999996</v>
      </c>
    </row>
    <row r="798" spans="1:20" x14ac:dyDescent="0.25">
      <c r="A798" s="1">
        <v>41340</v>
      </c>
      <c r="B798">
        <v>7</v>
      </c>
      <c r="C798">
        <v>3</v>
      </c>
      <c r="D798">
        <v>2013</v>
      </c>
      <c r="E798">
        <v>18.379200000000001</v>
      </c>
      <c r="F798">
        <v>25.5</v>
      </c>
      <c r="G798">
        <v>35</v>
      </c>
      <c r="H798">
        <v>42</v>
      </c>
      <c r="I798">
        <v>93</v>
      </c>
      <c r="J798" t="s">
        <v>14</v>
      </c>
      <c r="K798">
        <v>84.913253560000001</v>
      </c>
      <c r="L798" t="s">
        <v>14</v>
      </c>
      <c r="M798" t="s">
        <v>13</v>
      </c>
      <c r="N798">
        <v>-1.1917069000000001E-2</v>
      </c>
      <c r="O798">
        <v>1.0119170689999999</v>
      </c>
      <c r="Q798">
        <v>0.77839774500000003</v>
      </c>
      <c r="R798">
        <v>0.77839774500000003</v>
      </c>
      <c r="S798">
        <v>0.37066559300000002</v>
      </c>
      <c r="T798">
        <v>0.55599838999999995</v>
      </c>
    </row>
    <row r="799" spans="1:20" x14ac:dyDescent="0.25">
      <c r="A799" s="1">
        <v>41341</v>
      </c>
      <c r="B799">
        <v>8</v>
      </c>
      <c r="C799">
        <v>3</v>
      </c>
      <c r="D799">
        <v>2013</v>
      </c>
      <c r="E799">
        <v>17.613399999999999</v>
      </c>
      <c r="F799">
        <v>25</v>
      </c>
      <c r="G799">
        <v>35</v>
      </c>
      <c r="H799">
        <v>44</v>
      </c>
      <c r="I799">
        <v>97</v>
      </c>
      <c r="J799" t="s">
        <v>14</v>
      </c>
      <c r="K799">
        <v>95.614964459999996</v>
      </c>
      <c r="L799" t="s">
        <v>14</v>
      </c>
      <c r="M799" t="s">
        <v>13</v>
      </c>
      <c r="N799">
        <v>-1.0569153E-2</v>
      </c>
      <c r="O799">
        <v>1.0105691530000001</v>
      </c>
      <c r="Q799">
        <v>0.77736088699999994</v>
      </c>
      <c r="R799">
        <v>0.77736088699999994</v>
      </c>
      <c r="S799">
        <v>0.370171851</v>
      </c>
      <c r="T799">
        <v>0.55525777600000004</v>
      </c>
    </row>
    <row r="800" spans="1:20" x14ac:dyDescent="0.25">
      <c r="A800" s="1">
        <v>41342</v>
      </c>
      <c r="B800">
        <v>9</v>
      </c>
      <c r="C800">
        <v>3</v>
      </c>
      <c r="D800">
        <v>2013</v>
      </c>
      <c r="E800">
        <v>16.8476</v>
      </c>
      <c r="F800">
        <v>24</v>
      </c>
      <c r="G800">
        <v>35</v>
      </c>
      <c r="H800">
        <v>45</v>
      </c>
      <c r="I800">
        <v>91</v>
      </c>
      <c r="J800" t="s">
        <v>14</v>
      </c>
      <c r="K800">
        <v>65.266528280000003</v>
      </c>
      <c r="L800" t="s">
        <v>14</v>
      </c>
      <c r="M800" t="s">
        <v>13</v>
      </c>
      <c r="N800">
        <v>-1.5560199E-2</v>
      </c>
      <c r="O800">
        <v>1.0155601990000001</v>
      </c>
      <c r="Q800">
        <v>0.78120015300000001</v>
      </c>
      <c r="R800">
        <v>0.78120015300000001</v>
      </c>
      <c r="S800">
        <v>0.37200007299999999</v>
      </c>
      <c r="T800">
        <v>0.55800010899999997</v>
      </c>
    </row>
    <row r="801" spans="1:20" x14ac:dyDescent="0.25">
      <c r="A801" s="1">
        <v>41343</v>
      </c>
      <c r="B801">
        <v>10</v>
      </c>
      <c r="C801">
        <v>3</v>
      </c>
      <c r="D801">
        <v>2013</v>
      </c>
      <c r="E801">
        <v>17.613399999999999</v>
      </c>
      <c r="F801">
        <v>25</v>
      </c>
      <c r="G801">
        <v>34</v>
      </c>
      <c r="H801">
        <v>47</v>
      </c>
      <c r="I801">
        <v>93</v>
      </c>
      <c r="J801" t="s">
        <v>14</v>
      </c>
      <c r="K801">
        <v>85.876975740000006</v>
      </c>
      <c r="L801" t="s">
        <v>14</v>
      </c>
      <c r="M801" t="s">
        <v>13</v>
      </c>
      <c r="N801">
        <v>-1.1781758E-2</v>
      </c>
      <c r="O801">
        <v>1.0117817579999999</v>
      </c>
      <c r="Q801">
        <v>0.77829366</v>
      </c>
      <c r="R801">
        <v>0.77829366</v>
      </c>
      <c r="S801">
        <v>0.37061602900000001</v>
      </c>
      <c r="T801">
        <v>0.55592404299999998</v>
      </c>
    </row>
    <row r="802" spans="1:20" x14ac:dyDescent="0.25">
      <c r="A802" s="1">
        <v>41344</v>
      </c>
      <c r="B802">
        <v>11</v>
      </c>
      <c r="C802">
        <v>3</v>
      </c>
      <c r="D802">
        <v>2013</v>
      </c>
      <c r="E802">
        <v>18.379200000000001</v>
      </c>
      <c r="F802">
        <v>25</v>
      </c>
      <c r="G802">
        <v>35</v>
      </c>
      <c r="H802">
        <v>35</v>
      </c>
      <c r="I802">
        <v>94</v>
      </c>
      <c r="J802" t="s">
        <v>14</v>
      </c>
      <c r="K802">
        <v>41.400023539999999</v>
      </c>
      <c r="L802" t="s">
        <v>14</v>
      </c>
      <c r="M802" t="s">
        <v>13</v>
      </c>
      <c r="N802">
        <v>-2.4752461E-2</v>
      </c>
      <c r="O802">
        <v>1.0247524610000001</v>
      </c>
      <c r="Q802">
        <v>0.78827112399999999</v>
      </c>
      <c r="R802">
        <v>0.78827112399999999</v>
      </c>
      <c r="S802">
        <v>0.37536720200000001</v>
      </c>
      <c r="T802">
        <v>0.56305080299999999</v>
      </c>
    </row>
    <row r="803" spans="1:20" x14ac:dyDescent="0.25">
      <c r="A803" s="1">
        <v>41345</v>
      </c>
      <c r="B803">
        <v>12</v>
      </c>
      <c r="C803">
        <v>3</v>
      </c>
      <c r="D803">
        <v>2013</v>
      </c>
      <c r="E803">
        <v>14.5502</v>
      </c>
      <c r="F803">
        <v>24</v>
      </c>
      <c r="G803">
        <v>34.5</v>
      </c>
      <c r="H803">
        <v>48</v>
      </c>
      <c r="I803">
        <v>95</v>
      </c>
      <c r="J803" t="s">
        <v>14</v>
      </c>
      <c r="K803">
        <v>74.324624909999997</v>
      </c>
      <c r="L803" t="s">
        <v>14</v>
      </c>
      <c r="M803" t="s">
        <v>13</v>
      </c>
      <c r="N803">
        <v>-1.3637982999999999E-2</v>
      </c>
      <c r="O803">
        <v>1.013637983</v>
      </c>
      <c r="Q803">
        <v>0.77972152500000003</v>
      </c>
      <c r="R803">
        <v>0.77972152500000003</v>
      </c>
      <c r="S803">
        <v>0.37129596399999998</v>
      </c>
      <c r="T803">
        <v>0.55694394700000005</v>
      </c>
    </row>
    <row r="804" spans="1:20" x14ac:dyDescent="0.25">
      <c r="A804" s="1">
        <v>41346</v>
      </c>
      <c r="B804">
        <v>13</v>
      </c>
      <c r="C804">
        <v>3</v>
      </c>
      <c r="D804">
        <v>2013</v>
      </c>
      <c r="E804">
        <v>16.081800000000001</v>
      </c>
      <c r="F804">
        <v>25</v>
      </c>
      <c r="G804">
        <v>34</v>
      </c>
      <c r="H804">
        <v>47</v>
      </c>
      <c r="I804">
        <v>95</v>
      </c>
      <c r="J804" t="s">
        <v>14</v>
      </c>
      <c r="K804">
        <v>84.951895039999997</v>
      </c>
      <c r="L804" t="s">
        <v>14</v>
      </c>
      <c r="M804" t="s">
        <v>13</v>
      </c>
      <c r="N804">
        <v>-1.1911583E-2</v>
      </c>
      <c r="O804">
        <v>1.0119115830000001</v>
      </c>
      <c r="Q804">
        <v>0.77839352500000003</v>
      </c>
      <c r="R804">
        <v>0.77839352500000003</v>
      </c>
      <c r="S804">
        <v>0.37066358399999999</v>
      </c>
      <c r="T804">
        <v>0.55599537499999996</v>
      </c>
    </row>
    <row r="805" spans="1:20" x14ac:dyDescent="0.25">
      <c r="A805" s="1">
        <v>41347</v>
      </c>
      <c r="B805">
        <v>14</v>
      </c>
      <c r="C805">
        <v>3</v>
      </c>
      <c r="D805">
        <v>2013</v>
      </c>
      <c r="E805">
        <v>17.613399999999999</v>
      </c>
      <c r="F805">
        <v>24</v>
      </c>
      <c r="G805">
        <v>35</v>
      </c>
      <c r="H805">
        <v>41</v>
      </c>
      <c r="I805">
        <v>94</v>
      </c>
      <c r="J805" t="s">
        <v>14</v>
      </c>
      <c r="K805">
        <v>55.191077700000001</v>
      </c>
      <c r="L805" t="s">
        <v>14</v>
      </c>
      <c r="M805" t="s">
        <v>13</v>
      </c>
      <c r="N805">
        <v>-1.8453221999999998E-2</v>
      </c>
      <c r="O805">
        <v>1.018453222</v>
      </c>
      <c r="Q805">
        <v>0.783425555</v>
      </c>
      <c r="R805">
        <v>0.783425555</v>
      </c>
      <c r="S805">
        <v>0.373059788</v>
      </c>
      <c r="T805">
        <v>0.55958968200000003</v>
      </c>
    </row>
    <row r="806" spans="1:20" x14ac:dyDescent="0.25">
      <c r="A806" s="1">
        <v>41348</v>
      </c>
      <c r="B806">
        <v>15</v>
      </c>
      <c r="C806">
        <v>3</v>
      </c>
      <c r="D806">
        <v>2013</v>
      </c>
      <c r="E806">
        <v>17.613399999999999</v>
      </c>
      <c r="F806">
        <v>25</v>
      </c>
      <c r="G806">
        <v>35</v>
      </c>
      <c r="H806">
        <v>44</v>
      </c>
      <c r="I806">
        <v>93</v>
      </c>
      <c r="J806" t="s">
        <v>14</v>
      </c>
      <c r="K806">
        <v>83.949925640000004</v>
      </c>
      <c r="L806" t="s">
        <v>14</v>
      </c>
      <c r="M806" t="s">
        <v>13</v>
      </c>
      <c r="N806">
        <v>-1.2055466000000001E-2</v>
      </c>
      <c r="O806">
        <v>1.0120554660000001</v>
      </c>
      <c r="Q806">
        <v>0.77850420499999995</v>
      </c>
      <c r="R806">
        <v>0.77850420499999995</v>
      </c>
      <c r="S806">
        <v>0.370716288</v>
      </c>
      <c r="T806">
        <v>0.55607443199999995</v>
      </c>
    </row>
    <row r="807" spans="1:20" x14ac:dyDescent="0.25">
      <c r="A807" s="1">
        <v>41349</v>
      </c>
      <c r="B807">
        <v>16</v>
      </c>
      <c r="C807">
        <v>3</v>
      </c>
      <c r="D807">
        <v>2013</v>
      </c>
      <c r="E807">
        <v>15.316000000000001</v>
      </c>
      <c r="F807">
        <v>26</v>
      </c>
      <c r="G807">
        <v>35</v>
      </c>
      <c r="H807">
        <v>43</v>
      </c>
      <c r="I807">
        <v>98</v>
      </c>
      <c r="J807" t="s">
        <v>14</v>
      </c>
      <c r="K807">
        <v>98.787375749999995</v>
      </c>
      <c r="L807" t="s">
        <v>14</v>
      </c>
      <c r="M807" t="s">
        <v>13</v>
      </c>
      <c r="N807">
        <v>-1.0226269E-2</v>
      </c>
      <c r="O807">
        <v>1.0102262689999999</v>
      </c>
      <c r="Q807">
        <v>0.77709713000000002</v>
      </c>
      <c r="R807">
        <v>0.77709713000000002</v>
      </c>
      <c r="S807">
        <v>0.37004625200000002</v>
      </c>
      <c r="T807">
        <v>0.55506937899999997</v>
      </c>
    </row>
    <row r="808" spans="1:20" x14ac:dyDescent="0.25">
      <c r="A808" s="1">
        <v>41350</v>
      </c>
      <c r="B808">
        <v>17</v>
      </c>
      <c r="C808">
        <v>3</v>
      </c>
      <c r="D808">
        <v>2013</v>
      </c>
      <c r="E808">
        <v>19.145</v>
      </c>
      <c r="F808">
        <v>22.2</v>
      </c>
      <c r="G808">
        <v>32</v>
      </c>
      <c r="H808">
        <v>54</v>
      </c>
      <c r="I808">
        <v>94</v>
      </c>
      <c r="J808" t="s">
        <v>14</v>
      </c>
      <c r="K808">
        <v>54.894827229999997</v>
      </c>
      <c r="L808" t="s">
        <v>14</v>
      </c>
      <c r="M808" t="s">
        <v>13</v>
      </c>
      <c r="N808">
        <v>-1.8554655999999999E-2</v>
      </c>
      <c r="O808">
        <v>1.0185546560000001</v>
      </c>
      <c r="Q808">
        <v>0.78350358200000003</v>
      </c>
      <c r="R808">
        <v>0.78350358200000003</v>
      </c>
      <c r="S808">
        <v>0.37309694399999999</v>
      </c>
      <c r="T808">
        <v>0.55964541499999998</v>
      </c>
    </row>
    <row r="809" spans="1:20" x14ac:dyDescent="0.25">
      <c r="A809" s="1">
        <v>41351</v>
      </c>
      <c r="B809">
        <v>18</v>
      </c>
      <c r="C809">
        <v>3</v>
      </c>
      <c r="D809">
        <v>2013</v>
      </c>
      <c r="E809">
        <v>10.7212</v>
      </c>
      <c r="F809">
        <v>22</v>
      </c>
      <c r="G809">
        <v>33.5</v>
      </c>
      <c r="H809">
        <v>48</v>
      </c>
      <c r="I809">
        <v>90</v>
      </c>
      <c r="J809" t="s">
        <v>14</v>
      </c>
      <c r="K809">
        <v>25.115977529999999</v>
      </c>
      <c r="L809" t="s">
        <v>14</v>
      </c>
      <c r="M809" t="s">
        <v>13</v>
      </c>
      <c r="N809">
        <v>-4.1466284999999999E-2</v>
      </c>
      <c r="O809">
        <v>1.041466285</v>
      </c>
      <c r="Q809">
        <v>0.801127912</v>
      </c>
      <c r="R809">
        <v>0.44507106200000002</v>
      </c>
      <c r="S809">
        <v>0.44507106200000002</v>
      </c>
      <c r="T809">
        <v>0.66760659300000003</v>
      </c>
    </row>
    <row r="810" spans="1:20" x14ac:dyDescent="0.25">
      <c r="A810" s="1">
        <v>41352</v>
      </c>
      <c r="B810">
        <v>19</v>
      </c>
      <c r="C810">
        <v>3</v>
      </c>
      <c r="D810">
        <v>2013</v>
      </c>
      <c r="E810">
        <v>11.487</v>
      </c>
      <c r="F810">
        <v>24</v>
      </c>
      <c r="G810">
        <v>34</v>
      </c>
      <c r="H810">
        <v>49</v>
      </c>
      <c r="I810">
        <v>95</v>
      </c>
      <c r="J810" t="s">
        <v>14</v>
      </c>
      <c r="K810">
        <v>60.419055100000001</v>
      </c>
      <c r="L810" t="s">
        <v>14</v>
      </c>
      <c r="M810" t="s">
        <v>13</v>
      </c>
      <c r="N810">
        <v>-1.6829618000000001E-2</v>
      </c>
      <c r="O810">
        <v>1.016829618</v>
      </c>
      <c r="Q810">
        <v>0.78217662899999996</v>
      </c>
      <c r="R810">
        <v>0.78217662899999996</v>
      </c>
      <c r="S810">
        <v>0.37246506200000001</v>
      </c>
      <c r="T810">
        <v>0.55869759200000002</v>
      </c>
    </row>
    <row r="811" spans="1:20" x14ac:dyDescent="0.25">
      <c r="A811" s="1">
        <v>41353</v>
      </c>
      <c r="B811">
        <v>20</v>
      </c>
      <c r="C811">
        <v>3</v>
      </c>
      <c r="D811">
        <v>2013</v>
      </c>
      <c r="E811">
        <v>19.145</v>
      </c>
      <c r="F811">
        <v>25.5</v>
      </c>
      <c r="G811">
        <v>35</v>
      </c>
      <c r="H811">
        <v>44</v>
      </c>
      <c r="I811">
        <v>92</v>
      </c>
      <c r="J811" t="s">
        <v>14</v>
      </c>
      <c r="K811">
        <v>95.856770339999997</v>
      </c>
      <c r="L811" t="s">
        <v>14</v>
      </c>
      <c r="M811" t="s">
        <v>13</v>
      </c>
      <c r="N811">
        <v>-1.054221E-2</v>
      </c>
      <c r="O811">
        <v>1.0105422100000001</v>
      </c>
      <c r="Q811">
        <v>0.777340162</v>
      </c>
      <c r="R811">
        <v>0.777340162</v>
      </c>
      <c r="S811">
        <v>0.370161982</v>
      </c>
      <c r="T811">
        <v>0.55524297300000003</v>
      </c>
    </row>
    <row r="812" spans="1:20" x14ac:dyDescent="0.25">
      <c r="A812" s="1">
        <v>41354</v>
      </c>
      <c r="B812">
        <v>21</v>
      </c>
      <c r="C812">
        <v>3</v>
      </c>
      <c r="D812">
        <v>2013</v>
      </c>
      <c r="E812">
        <v>18.379200000000001</v>
      </c>
      <c r="F812">
        <v>25</v>
      </c>
      <c r="G812">
        <v>32.5</v>
      </c>
      <c r="H812">
        <v>51</v>
      </c>
      <c r="I812">
        <v>93</v>
      </c>
      <c r="J812" t="s">
        <v>14</v>
      </c>
      <c r="K812">
        <v>87.715237200000004</v>
      </c>
      <c r="L812" t="s">
        <v>14</v>
      </c>
      <c r="M812" t="s">
        <v>13</v>
      </c>
      <c r="N812">
        <v>-1.1531998999999999E-2</v>
      </c>
      <c r="O812">
        <v>1.011531999</v>
      </c>
      <c r="Q812">
        <v>0.77810153800000004</v>
      </c>
      <c r="R812">
        <v>0.77810153800000004</v>
      </c>
      <c r="S812">
        <v>0.37052454200000001</v>
      </c>
      <c r="T812">
        <v>0.55578681299999999</v>
      </c>
    </row>
    <row r="813" spans="1:20" x14ac:dyDescent="0.25">
      <c r="A813" s="1">
        <v>41355</v>
      </c>
      <c r="B813">
        <v>22</v>
      </c>
      <c r="C813">
        <v>3</v>
      </c>
      <c r="D813">
        <v>2013</v>
      </c>
      <c r="E813">
        <v>13.7844</v>
      </c>
      <c r="F813">
        <v>25</v>
      </c>
      <c r="G813">
        <v>35</v>
      </c>
      <c r="H813">
        <v>45</v>
      </c>
      <c r="I813">
        <v>93</v>
      </c>
      <c r="J813" t="s">
        <v>14</v>
      </c>
      <c r="K813">
        <v>72.90714251</v>
      </c>
      <c r="L813" t="s">
        <v>14</v>
      </c>
      <c r="M813" t="s">
        <v>13</v>
      </c>
      <c r="N813">
        <v>-1.3906824E-2</v>
      </c>
      <c r="O813">
        <v>1.013906824</v>
      </c>
      <c r="Q813">
        <v>0.77992832599999995</v>
      </c>
      <c r="R813">
        <v>0.77992832599999995</v>
      </c>
      <c r="S813">
        <v>0.37139444100000002</v>
      </c>
      <c r="T813">
        <v>0.55709166200000004</v>
      </c>
    </row>
    <row r="814" spans="1:20" x14ac:dyDescent="0.25">
      <c r="A814" s="1">
        <v>41356</v>
      </c>
      <c r="B814">
        <v>23</v>
      </c>
      <c r="C814">
        <v>3</v>
      </c>
      <c r="D814">
        <v>2013</v>
      </c>
      <c r="E814">
        <v>14.5502</v>
      </c>
      <c r="F814">
        <v>25</v>
      </c>
      <c r="G814">
        <v>34</v>
      </c>
      <c r="H814">
        <v>44</v>
      </c>
      <c r="I814">
        <v>95</v>
      </c>
      <c r="J814" t="s">
        <v>14</v>
      </c>
      <c r="K814">
        <v>66.182153729999996</v>
      </c>
      <c r="L814" t="s">
        <v>14</v>
      </c>
      <c r="M814" t="s">
        <v>13</v>
      </c>
      <c r="N814">
        <v>-1.5341623E-2</v>
      </c>
      <c r="O814">
        <v>1.0153416230000001</v>
      </c>
      <c r="Q814">
        <v>0.78103201799999999</v>
      </c>
      <c r="R814">
        <v>0.78103201799999999</v>
      </c>
      <c r="S814">
        <v>0.37192000800000002</v>
      </c>
      <c r="T814">
        <v>0.55788001300000001</v>
      </c>
    </row>
    <row r="815" spans="1:20" x14ac:dyDescent="0.25">
      <c r="A815" s="1">
        <v>41357</v>
      </c>
      <c r="B815">
        <v>24</v>
      </c>
      <c r="C815">
        <v>3</v>
      </c>
      <c r="D815">
        <v>2013</v>
      </c>
      <c r="E815">
        <v>13.018599999999999</v>
      </c>
      <c r="F815">
        <v>23.5</v>
      </c>
      <c r="G815">
        <v>30.5</v>
      </c>
      <c r="H815">
        <v>63</v>
      </c>
      <c r="I815">
        <v>95</v>
      </c>
      <c r="J815" t="s">
        <v>14</v>
      </c>
      <c r="K815">
        <v>69.060962380000007</v>
      </c>
      <c r="L815" t="s">
        <v>14</v>
      </c>
      <c r="M815" t="s">
        <v>13</v>
      </c>
      <c r="N815">
        <v>-1.4692709999999999E-2</v>
      </c>
      <c r="O815">
        <v>1.0146927100000001</v>
      </c>
      <c r="Q815">
        <v>0.78053285400000005</v>
      </c>
      <c r="R815">
        <v>0.78053285400000005</v>
      </c>
      <c r="S815">
        <v>0.37168231099999999</v>
      </c>
      <c r="T815">
        <v>0.55752346699999999</v>
      </c>
    </row>
    <row r="816" spans="1:20" x14ac:dyDescent="0.25">
      <c r="A816" s="1">
        <v>41358</v>
      </c>
      <c r="B816">
        <v>25</v>
      </c>
      <c r="C816">
        <v>3</v>
      </c>
      <c r="D816">
        <v>2013</v>
      </c>
      <c r="E816">
        <v>12.252800000000001</v>
      </c>
      <c r="F816">
        <v>24</v>
      </c>
      <c r="G816">
        <v>34.5</v>
      </c>
      <c r="H816">
        <v>50</v>
      </c>
      <c r="I816">
        <v>95</v>
      </c>
      <c r="J816" t="s">
        <v>14</v>
      </c>
      <c r="K816">
        <v>71.796609579999995</v>
      </c>
      <c r="L816" t="s">
        <v>14</v>
      </c>
      <c r="M816" t="s">
        <v>13</v>
      </c>
      <c r="N816">
        <v>-1.4124970000000001E-2</v>
      </c>
      <c r="O816">
        <v>1.0141249699999999</v>
      </c>
      <c r="Q816">
        <v>0.78009613099999997</v>
      </c>
      <c r="R816">
        <v>0.78009613099999997</v>
      </c>
      <c r="S816">
        <v>0.37147434800000001</v>
      </c>
      <c r="T816">
        <v>0.55721152200000001</v>
      </c>
    </row>
    <row r="817" spans="1:20" x14ac:dyDescent="0.25">
      <c r="A817" s="1">
        <v>41359</v>
      </c>
      <c r="B817">
        <v>26</v>
      </c>
      <c r="C817">
        <v>3</v>
      </c>
      <c r="D817">
        <v>2013</v>
      </c>
      <c r="E817">
        <v>12.252800000000001</v>
      </c>
      <c r="F817">
        <v>23</v>
      </c>
      <c r="G817">
        <v>32.5</v>
      </c>
      <c r="H817">
        <v>56</v>
      </c>
      <c r="I817">
        <v>95</v>
      </c>
      <c r="J817" t="s">
        <v>14</v>
      </c>
      <c r="K817">
        <v>60.56845749</v>
      </c>
      <c r="L817" t="s">
        <v>14</v>
      </c>
      <c r="M817" t="s">
        <v>13</v>
      </c>
      <c r="N817">
        <v>-1.6787408E-2</v>
      </c>
      <c r="O817">
        <v>1.0167874079999999</v>
      </c>
      <c r="Q817">
        <v>0.78214415999999998</v>
      </c>
      <c r="R817">
        <v>0.78214415999999998</v>
      </c>
      <c r="S817">
        <v>0.37244959999999999</v>
      </c>
      <c r="T817">
        <v>0.55867440000000002</v>
      </c>
    </row>
    <row r="818" spans="1:20" x14ac:dyDescent="0.25">
      <c r="A818" s="1">
        <v>41360</v>
      </c>
      <c r="B818">
        <v>27</v>
      </c>
      <c r="C818">
        <v>3</v>
      </c>
      <c r="D818">
        <v>2013</v>
      </c>
      <c r="E818">
        <v>14.5502</v>
      </c>
      <c r="F818">
        <v>23</v>
      </c>
      <c r="G818">
        <v>33.5</v>
      </c>
      <c r="H818">
        <v>50</v>
      </c>
      <c r="I818">
        <v>95</v>
      </c>
      <c r="J818" t="s">
        <v>14</v>
      </c>
      <c r="K818">
        <v>58.341811999999997</v>
      </c>
      <c r="L818" t="s">
        <v>14</v>
      </c>
      <c r="M818" t="s">
        <v>13</v>
      </c>
      <c r="N818">
        <v>-1.7439281000000001E-2</v>
      </c>
      <c r="O818">
        <v>1.0174392809999999</v>
      </c>
      <c r="Q818">
        <v>0.78264560100000002</v>
      </c>
      <c r="R818">
        <v>0.78264560100000002</v>
      </c>
      <c r="S818">
        <v>0.37268838100000001</v>
      </c>
      <c r="T818">
        <v>0.55903257200000001</v>
      </c>
    </row>
    <row r="819" spans="1:20" x14ac:dyDescent="0.25">
      <c r="A819" s="1">
        <v>41361</v>
      </c>
      <c r="B819">
        <v>28</v>
      </c>
      <c r="C819">
        <v>3</v>
      </c>
      <c r="D819">
        <v>2013</v>
      </c>
      <c r="E819">
        <v>9.9553999999999991</v>
      </c>
      <c r="F819">
        <v>22</v>
      </c>
      <c r="G819">
        <v>29</v>
      </c>
      <c r="H819">
        <v>63</v>
      </c>
      <c r="I819">
        <v>92</v>
      </c>
      <c r="J819" t="s">
        <v>14</v>
      </c>
      <c r="K819">
        <v>28.46098924</v>
      </c>
      <c r="L819" t="s">
        <v>14</v>
      </c>
      <c r="M819" t="s">
        <v>13</v>
      </c>
      <c r="N819">
        <v>-3.6415294000000001E-2</v>
      </c>
      <c r="O819">
        <v>1.036415294</v>
      </c>
      <c r="Q819">
        <v>0.797242534</v>
      </c>
      <c r="R819">
        <v>0.797242534</v>
      </c>
      <c r="S819">
        <v>0.37963930200000001</v>
      </c>
      <c r="T819">
        <v>0.56945895300000005</v>
      </c>
    </row>
    <row r="820" spans="1:20" x14ac:dyDescent="0.25">
      <c r="A820" s="1">
        <v>41362</v>
      </c>
      <c r="B820">
        <v>29</v>
      </c>
      <c r="C820">
        <v>3</v>
      </c>
      <c r="D820">
        <v>2013</v>
      </c>
      <c r="E820">
        <v>14.5502</v>
      </c>
      <c r="F820">
        <v>21</v>
      </c>
      <c r="G820">
        <v>32</v>
      </c>
      <c r="H820">
        <v>55</v>
      </c>
      <c r="I820">
        <v>95</v>
      </c>
      <c r="J820" t="s">
        <v>14</v>
      </c>
      <c r="K820">
        <v>37.176804779999998</v>
      </c>
      <c r="L820" t="s">
        <v>14</v>
      </c>
      <c r="M820" t="s">
        <v>13</v>
      </c>
      <c r="N820">
        <v>-2.7642020999999999E-2</v>
      </c>
      <c r="O820">
        <v>1.0276420209999999</v>
      </c>
      <c r="Q820">
        <v>0.79049386200000005</v>
      </c>
      <c r="R820">
        <v>0.79049386200000005</v>
      </c>
      <c r="S820">
        <v>0.37642564899999997</v>
      </c>
      <c r="T820">
        <v>0.56463847300000003</v>
      </c>
    </row>
    <row r="821" spans="1:20" x14ac:dyDescent="0.25">
      <c r="A821" s="1">
        <v>41363</v>
      </c>
      <c r="B821">
        <v>30</v>
      </c>
      <c r="C821">
        <v>3</v>
      </c>
      <c r="D821">
        <v>2013</v>
      </c>
      <c r="E821">
        <v>16.8476</v>
      </c>
      <c r="F821">
        <v>23</v>
      </c>
      <c r="G821">
        <v>32.5</v>
      </c>
      <c r="H821">
        <v>60</v>
      </c>
      <c r="I821">
        <v>95</v>
      </c>
      <c r="J821" t="s">
        <v>14</v>
      </c>
      <c r="K821">
        <v>94.716456609999994</v>
      </c>
      <c r="L821" t="s">
        <v>14</v>
      </c>
      <c r="M821" t="s">
        <v>13</v>
      </c>
      <c r="N821">
        <v>-1.0670485E-2</v>
      </c>
      <c r="O821">
        <v>1.0106704849999999</v>
      </c>
      <c r="Q821">
        <v>0.77743883499999999</v>
      </c>
      <c r="R821">
        <v>0.77743883499999999</v>
      </c>
      <c r="S821">
        <v>0.370208969</v>
      </c>
      <c r="T821">
        <v>0.55531345300000001</v>
      </c>
    </row>
    <row r="822" spans="1:20" x14ac:dyDescent="0.25">
      <c r="A822" s="1">
        <v>41364</v>
      </c>
      <c r="B822">
        <v>31</v>
      </c>
      <c r="C822">
        <v>3</v>
      </c>
      <c r="D822">
        <v>2013</v>
      </c>
      <c r="E822">
        <v>16.8476</v>
      </c>
      <c r="F822">
        <v>24</v>
      </c>
      <c r="G822">
        <v>33.5</v>
      </c>
      <c r="H822">
        <v>46</v>
      </c>
      <c r="I822">
        <v>94</v>
      </c>
      <c r="J822" t="s">
        <v>14</v>
      </c>
      <c r="K822">
        <v>59.470567019999997</v>
      </c>
      <c r="L822" t="s">
        <v>14</v>
      </c>
      <c r="M822" t="s">
        <v>13</v>
      </c>
      <c r="N822">
        <v>-1.7102622000000001E-2</v>
      </c>
      <c r="O822">
        <v>1.0171026219999999</v>
      </c>
      <c r="Q822">
        <v>0.78238663200000003</v>
      </c>
      <c r="R822">
        <v>0.78238663200000003</v>
      </c>
      <c r="S822">
        <v>0.37256506299999997</v>
      </c>
      <c r="T822">
        <v>0.55884759500000003</v>
      </c>
    </row>
    <row r="823" spans="1:20" x14ac:dyDescent="0.25">
      <c r="A823" s="1">
        <v>41365</v>
      </c>
      <c r="B823">
        <v>1</v>
      </c>
      <c r="C823">
        <v>4</v>
      </c>
      <c r="D823">
        <v>2013</v>
      </c>
      <c r="E823">
        <v>17.613399999999999</v>
      </c>
      <c r="F823">
        <v>23.5</v>
      </c>
      <c r="G823">
        <v>34.5</v>
      </c>
      <c r="H823">
        <v>42</v>
      </c>
      <c r="I823">
        <v>96</v>
      </c>
      <c r="J823" t="s">
        <v>14</v>
      </c>
      <c r="K823">
        <v>51.905295049999999</v>
      </c>
      <c r="L823" t="s">
        <v>14</v>
      </c>
      <c r="M823" t="s">
        <v>13</v>
      </c>
      <c r="N823">
        <v>-1.9644321999999999E-2</v>
      </c>
      <c r="O823">
        <v>1.019644322</v>
      </c>
      <c r="Q823">
        <v>0.78434178600000004</v>
      </c>
      <c r="R823">
        <v>0.78434178600000004</v>
      </c>
      <c r="S823">
        <v>0.37349608899999998</v>
      </c>
      <c r="T823">
        <v>0.56024413299999998</v>
      </c>
    </row>
    <row r="824" spans="1:20" x14ac:dyDescent="0.25">
      <c r="A824" s="1">
        <v>41366</v>
      </c>
      <c r="B824">
        <v>2</v>
      </c>
      <c r="C824">
        <v>4</v>
      </c>
      <c r="D824">
        <v>2013</v>
      </c>
      <c r="E824">
        <v>8.4238</v>
      </c>
      <c r="F824">
        <v>22.5</v>
      </c>
      <c r="G824">
        <v>26.5</v>
      </c>
      <c r="H824">
        <v>75</v>
      </c>
      <c r="I824">
        <v>96</v>
      </c>
      <c r="J824" t="s">
        <v>14</v>
      </c>
      <c r="K824">
        <v>36.445682910000002</v>
      </c>
      <c r="L824" t="s">
        <v>14</v>
      </c>
      <c r="M824" t="s">
        <v>13</v>
      </c>
      <c r="N824">
        <v>-2.821218E-2</v>
      </c>
      <c r="O824">
        <v>1.0282121799999999</v>
      </c>
      <c r="Q824">
        <v>0.79093244600000001</v>
      </c>
      <c r="R824">
        <v>0.79093244600000001</v>
      </c>
      <c r="S824">
        <v>0.37663449799999998</v>
      </c>
      <c r="T824">
        <v>0.56495174699999995</v>
      </c>
    </row>
    <row r="825" spans="1:20" x14ac:dyDescent="0.25">
      <c r="A825" s="1">
        <v>41367</v>
      </c>
      <c r="B825">
        <v>3</v>
      </c>
      <c r="C825">
        <v>4</v>
      </c>
      <c r="D825">
        <v>2013</v>
      </c>
      <c r="E825">
        <v>16.8476</v>
      </c>
      <c r="F825">
        <v>21</v>
      </c>
      <c r="G825">
        <v>32</v>
      </c>
      <c r="H825">
        <v>52</v>
      </c>
      <c r="I825">
        <v>95</v>
      </c>
      <c r="J825" t="s">
        <v>14</v>
      </c>
      <c r="K825">
        <v>28.862230449999998</v>
      </c>
      <c r="L825" t="s">
        <v>14</v>
      </c>
      <c r="M825" t="s">
        <v>13</v>
      </c>
      <c r="N825">
        <v>-3.5890880999999999E-2</v>
      </c>
      <c r="O825">
        <v>1.035890881</v>
      </c>
      <c r="Q825">
        <v>0.79683913900000003</v>
      </c>
      <c r="R825">
        <v>0.79683913900000003</v>
      </c>
      <c r="S825">
        <v>0.37944720900000001</v>
      </c>
      <c r="T825">
        <v>0.56917081400000002</v>
      </c>
    </row>
    <row r="826" spans="1:20" x14ac:dyDescent="0.25">
      <c r="A826" s="1">
        <v>41368</v>
      </c>
      <c r="B826">
        <v>4</v>
      </c>
      <c r="C826">
        <v>4</v>
      </c>
      <c r="D826">
        <v>2013</v>
      </c>
      <c r="E826">
        <v>16.8476</v>
      </c>
      <c r="F826">
        <v>22</v>
      </c>
      <c r="G826">
        <v>33</v>
      </c>
      <c r="H826">
        <v>52</v>
      </c>
      <c r="I826">
        <v>93</v>
      </c>
      <c r="J826" t="s">
        <v>14</v>
      </c>
      <c r="K826">
        <v>49.424578490000002</v>
      </c>
      <c r="L826" t="s">
        <v>14</v>
      </c>
      <c r="M826" t="s">
        <v>13</v>
      </c>
      <c r="N826">
        <v>-2.0650669999999999E-2</v>
      </c>
      <c r="O826">
        <v>1.02065067</v>
      </c>
      <c r="Q826">
        <v>0.78511589999999998</v>
      </c>
      <c r="R826">
        <v>0.78511589999999998</v>
      </c>
      <c r="S826">
        <v>0.37386471399999999</v>
      </c>
      <c r="T826">
        <v>0.56079707099999998</v>
      </c>
    </row>
    <row r="827" spans="1:20" x14ac:dyDescent="0.25">
      <c r="A827" s="1">
        <v>41369</v>
      </c>
      <c r="B827">
        <v>5</v>
      </c>
      <c r="C827">
        <v>4</v>
      </c>
      <c r="D827">
        <v>2013</v>
      </c>
      <c r="E827">
        <v>19.910799999999998</v>
      </c>
      <c r="F827">
        <v>23</v>
      </c>
      <c r="G827">
        <v>34</v>
      </c>
      <c r="H827">
        <v>50</v>
      </c>
      <c r="I827">
        <v>94</v>
      </c>
      <c r="J827" t="s">
        <v>14</v>
      </c>
      <c r="K827">
        <v>79.398742769999998</v>
      </c>
      <c r="L827" t="s">
        <v>14</v>
      </c>
      <c r="M827" t="s">
        <v>13</v>
      </c>
      <c r="N827">
        <v>-1.2755307E-2</v>
      </c>
      <c r="O827">
        <v>1.0127553069999999</v>
      </c>
      <c r="Q827">
        <v>0.77904254399999995</v>
      </c>
      <c r="R827">
        <v>0.77904254399999995</v>
      </c>
      <c r="S827">
        <v>0.37097264000000002</v>
      </c>
      <c r="T827">
        <v>0.55645895999999995</v>
      </c>
    </row>
    <row r="828" spans="1:20" x14ac:dyDescent="0.25">
      <c r="A828" s="1">
        <v>41370</v>
      </c>
      <c r="B828">
        <v>6</v>
      </c>
      <c r="C828">
        <v>4</v>
      </c>
      <c r="D828">
        <v>2013</v>
      </c>
      <c r="E828">
        <v>19.145</v>
      </c>
      <c r="F828">
        <v>20</v>
      </c>
      <c r="G828">
        <v>34</v>
      </c>
      <c r="H828">
        <v>34</v>
      </c>
      <c r="I828">
        <v>94</v>
      </c>
      <c r="J828" t="s">
        <v>13</v>
      </c>
      <c r="K828">
        <v>-48.810161379999997</v>
      </c>
      <c r="L828" t="s">
        <v>13</v>
      </c>
      <c r="M828" t="s">
        <v>14</v>
      </c>
      <c r="N828">
        <v>2.0076225E-2</v>
      </c>
      <c r="O828">
        <v>0.97992377500000005</v>
      </c>
      <c r="Q828">
        <v>0.75378751899999996</v>
      </c>
      <c r="R828">
        <v>0.75378751899999996</v>
      </c>
      <c r="S828">
        <v>0.35894643799999998</v>
      </c>
      <c r="T828">
        <v>0.53841965700000005</v>
      </c>
    </row>
    <row r="829" spans="1:20" x14ac:dyDescent="0.25">
      <c r="A829" s="1">
        <v>41371</v>
      </c>
      <c r="B829">
        <v>7</v>
      </c>
      <c r="C829">
        <v>4</v>
      </c>
      <c r="D829">
        <v>2013</v>
      </c>
      <c r="E829">
        <v>14.5502</v>
      </c>
      <c r="F829">
        <v>24.5</v>
      </c>
      <c r="G829">
        <v>32</v>
      </c>
      <c r="H829">
        <v>58</v>
      </c>
      <c r="I829">
        <v>94</v>
      </c>
      <c r="J829" t="s">
        <v>14</v>
      </c>
      <c r="K829">
        <v>87.448441939999995</v>
      </c>
      <c r="L829" t="s">
        <v>14</v>
      </c>
      <c r="M829" t="s">
        <v>13</v>
      </c>
      <c r="N829">
        <v>-1.1567588E-2</v>
      </c>
      <c r="O829">
        <v>1.0115675879999999</v>
      </c>
      <c r="Q829">
        <v>0.77812891399999995</v>
      </c>
      <c r="R829">
        <v>0.77812891399999995</v>
      </c>
      <c r="S829">
        <v>0.37053757799999998</v>
      </c>
      <c r="T829">
        <v>0.55580636699999997</v>
      </c>
    </row>
    <row r="830" spans="1:20" x14ac:dyDescent="0.25">
      <c r="A830" s="1">
        <v>41372</v>
      </c>
      <c r="B830">
        <v>8</v>
      </c>
      <c r="C830">
        <v>4</v>
      </c>
      <c r="D830">
        <v>2013</v>
      </c>
      <c r="E830">
        <v>17.613399999999999</v>
      </c>
      <c r="F830">
        <v>22.5</v>
      </c>
      <c r="G830">
        <v>33.5</v>
      </c>
      <c r="H830">
        <v>55</v>
      </c>
      <c r="I830">
        <v>95</v>
      </c>
      <c r="J830" t="s">
        <v>14</v>
      </c>
      <c r="K830">
        <v>83.533602950000002</v>
      </c>
      <c r="L830" t="s">
        <v>14</v>
      </c>
      <c r="M830" t="s">
        <v>13</v>
      </c>
      <c r="N830">
        <v>-1.2116277E-2</v>
      </c>
      <c r="O830">
        <v>1.0121162770000001</v>
      </c>
      <c r="Q830">
        <v>0.77855098199999995</v>
      </c>
      <c r="R830">
        <v>0.77855098199999995</v>
      </c>
      <c r="S830">
        <v>0.37073856300000002</v>
      </c>
      <c r="T830">
        <v>0.55610784499999999</v>
      </c>
    </row>
    <row r="831" spans="1:20" x14ac:dyDescent="0.25">
      <c r="A831" s="1">
        <v>41373</v>
      </c>
      <c r="B831">
        <v>9</v>
      </c>
      <c r="C831">
        <v>4</v>
      </c>
      <c r="D831">
        <v>2013</v>
      </c>
      <c r="E831">
        <v>8.4238</v>
      </c>
      <c r="F831">
        <v>22</v>
      </c>
      <c r="G831">
        <v>27.5</v>
      </c>
      <c r="H831">
        <v>65</v>
      </c>
      <c r="I831">
        <v>97</v>
      </c>
      <c r="J831" t="s">
        <v>14</v>
      </c>
      <c r="K831">
        <v>25.794088720000001</v>
      </c>
      <c r="L831" t="s">
        <v>14</v>
      </c>
      <c r="M831" t="s">
        <v>13</v>
      </c>
      <c r="N831">
        <v>-4.0332194000000002E-2</v>
      </c>
      <c r="O831">
        <v>1.0403321940000001</v>
      </c>
      <c r="Q831">
        <v>0.80025553400000005</v>
      </c>
      <c r="R831">
        <v>0.44458640799999999</v>
      </c>
      <c r="S831">
        <v>0.44458640799999999</v>
      </c>
      <c r="T831">
        <v>0.66687961200000001</v>
      </c>
    </row>
    <row r="832" spans="1:20" x14ac:dyDescent="0.25">
      <c r="A832" s="1">
        <v>41374</v>
      </c>
      <c r="B832">
        <v>10</v>
      </c>
      <c r="C832">
        <v>4</v>
      </c>
      <c r="D832">
        <v>2013</v>
      </c>
      <c r="E832">
        <v>19.910799999999998</v>
      </c>
      <c r="F832">
        <v>23</v>
      </c>
      <c r="G832">
        <v>32.5</v>
      </c>
      <c r="H832">
        <v>51</v>
      </c>
      <c r="I832">
        <v>95</v>
      </c>
      <c r="J832" t="s">
        <v>14</v>
      </c>
      <c r="K832">
        <v>64.919048700000005</v>
      </c>
      <c r="L832" t="s">
        <v>14</v>
      </c>
      <c r="M832" t="s">
        <v>13</v>
      </c>
      <c r="N832">
        <v>-1.5644788999999999E-2</v>
      </c>
      <c r="O832">
        <v>1.015644789</v>
      </c>
      <c r="Q832">
        <v>0.78126522200000004</v>
      </c>
      <c r="R832">
        <v>0.78126522200000004</v>
      </c>
      <c r="S832">
        <v>0.37203105800000003</v>
      </c>
      <c r="T832">
        <v>0.55804658699999998</v>
      </c>
    </row>
    <row r="833" spans="1:20" x14ac:dyDescent="0.25">
      <c r="A833" s="1">
        <v>41375</v>
      </c>
      <c r="B833">
        <v>11</v>
      </c>
      <c r="C833">
        <v>4</v>
      </c>
      <c r="D833">
        <v>2013</v>
      </c>
      <c r="E833">
        <v>18.379200000000001</v>
      </c>
      <c r="F833">
        <v>23.5</v>
      </c>
      <c r="G833">
        <v>34.5</v>
      </c>
      <c r="H833">
        <v>45</v>
      </c>
      <c r="I833">
        <v>94</v>
      </c>
      <c r="J833" t="s">
        <v>14</v>
      </c>
      <c r="K833">
        <v>63.60692779</v>
      </c>
      <c r="L833" t="s">
        <v>14</v>
      </c>
      <c r="M833" t="s">
        <v>13</v>
      </c>
      <c r="N833">
        <v>-1.5972673E-2</v>
      </c>
      <c r="O833">
        <v>1.015972673</v>
      </c>
      <c r="Q833">
        <v>0.78151744099999998</v>
      </c>
      <c r="R833">
        <v>0.78151744099999998</v>
      </c>
      <c r="S833">
        <v>0.37215116199999998</v>
      </c>
      <c r="T833">
        <v>0.55822674299999997</v>
      </c>
    </row>
    <row r="834" spans="1:20" x14ac:dyDescent="0.25">
      <c r="A834" s="1">
        <v>41376</v>
      </c>
      <c r="B834">
        <v>12</v>
      </c>
      <c r="C834">
        <v>4</v>
      </c>
      <c r="D834">
        <v>2013</v>
      </c>
      <c r="E834">
        <v>16.081800000000001</v>
      </c>
      <c r="F834">
        <v>24</v>
      </c>
      <c r="G834">
        <v>33.5</v>
      </c>
      <c r="H834">
        <v>50</v>
      </c>
      <c r="I834">
        <v>95</v>
      </c>
      <c r="J834" t="s">
        <v>14</v>
      </c>
      <c r="K834">
        <v>76.987920430000003</v>
      </c>
      <c r="L834" t="s">
        <v>14</v>
      </c>
      <c r="M834" t="s">
        <v>13</v>
      </c>
      <c r="N834">
        <v>-1.3159986E-2</v>
      </c>
      <c r="O834">
        <v>1.013159986</v>
      </c>
      <c r="Q834">
        <v>0.77935383499999999</v>
      </c>
      <c r="R834">
        <v>0.77935383499999999</v>
      </c>
      <c r="S834">
        <v>0.37112087399999999</v>
      </c>
      <c r="T834">
        <v>0.55668131099999996</v>
      </c>
    </row>
    <row r="835" spans="1:20" x14ac:dyDescent="0.25">
      <c r="A835" s="1">
        <v>41377</v>
      </c>
      <c r="B835">
        <v>13</v>
      </c>
      <c r="C835">
        <v>4</v>
      </c>
      <c r="D835">
        <v>2013</v>
      </c>
      <c r="E835">
        <v>17.613399999999999</v>
      </c>
      <c r="F835">
        <v>22.5</v>
      </c>
      <c r="G835">
        <v>33</v>
      </c>
      <c r="H835">
        <v>50</v>
      </c>
      <c r="I835">
        <v>95</v>
      </c>
      <c r="J835" t="s">
        <v>14</v>
      </c>
      <c r="K835">
        <v>53.80546219</v>
      </c>
      <c r="L835" t="s">
        <v>14</v>
      </c>
      <c r="M835" t="s">
        <v>13</v>
      </c>
      <c r="N835">
        <v>-1.8937434999999999E-2</v>
      </c>
      <c r="O835">
        <v>1.018937435</v>
      </c>
      <c r="Q835">
        <v>0.78379802700000001</v>
      </c>
      <c r="R835">
        <v>0.78379802700000001</v>
      </c>
      <c r="S835">
        <v>0.37323715600000001</v>
      </c>
      <c r="T835">
        <v>0.55985573399999999</v>
      </c>
    </row>
    <row r="836" spans="1:20" x14ac:dyDescent="0.25">
      <c r="A836" s="1">
        <v>41378</v>
      </c>
      <c r="B836">
        <v>14</v>
      </c>
      <c r="C836">
        <v>4</v>
      </c>
      <c r="D836">
        <v>2013</v>
      </c>
      <c r="E836">
        <v>19.910799999999998</v>
      </c>
      <c r="F836">
        <v>24</v>
      </c>
      <c r="G836">
        <v>34.5</v>
      </c>
      <c r="H836">
        <v>43</v>
      </c>
      <c r="I836">
        <v>95</v>
      </c>
      <c r="J836" t="s">
        <v>14</v>
      </c>
      <c r="K836">
        <v>68.227687630000005</v>
      </c>
      <c r="L836" t="s">
        <v>14</v>
      </c>
      <c r="M836" t="s">
        <v>13</v>
      </c>
      <c r="N836">
        <v>-1.4874824E-2</v>
      </c>
      <c r="O836">
        <v>1.0148748240000001</v>
      </c>
      <c r="Q836">
        <v>0.78067294200000004</v>
      </c>
      <c r="R836">
        <v>0.78067294200000004</v>
      </c>
      <c r="S836">
        <v>0.37174901999999999</v>
      </c>
      <c r="T836">
        <v>0.55762352999999998</v>
      </c>
    </row>
    <row r="837" spans="1:20" x14ac:dyDescent="0.25">
      <c r="A837" s="1">
        <v>41379</v>
      </c>
      <c r="B837">
        <v>15</v>
      </c>
      <c r="C837">
        <v>4</v>
      </c>
      <c r="D837">
        <v>2013</v>
      </c>
      <c r="E837">
        <v>10.7212</v>
      </c>
      <c r="F837">
        <v>21.5</v>
      </c>
      <c r="G837">
        <v>31</v>
      </c>
      <c r="H837">
        <v>56</v>
      </c>
      <c r="I837">
        <v>96</v>
      </c>
      <c r="J837" t="s">
        <v>14</v>
      </c>
      <c r="K837">
        <v>30.959438380000002</v>
      </c>
      <c r="L837" t="s">
        <v>14</v>
      </c>
      <c r="M837" t="s">
        <v>13</v>
      </c>
      <c r="N837">
        <v>-3.3378462999999997E-2</v>
      </c>
      <c r="O837">
        <v>1.033378463</v>
      </c>
      <c r="Q837">
        <v>0.79490651000000001</v>
      </c>
      <c r="R837">
        <v>0.79490651000000001</v>
      </c>
      <c r="S837">
        <v>0.37852690999999999</v>
      </c>
      <c r="T837">
        <v>0.56779036400000005</v>
      </c>
    </row>
    <row r="838" spans="1:20" x14ac:dyDescent="0.25">
      <c r="A838" s="1">
        <v>41380</v>
      </c>
      <c r="B838">
        <v>16</v>
      </c>
      <c r="C838">
        <v>4</v>
      </c>
      <c r="D838">
        <v>2013</v>
      </c>
      <c r="E838">
        <v>19.910799999999998</v>
      </c>
      <c r="F838">
        <v>21.5</v>
      </c>
      <c r="G838">
        <v>32.5</v>
      </c>
      <c r="H838">
        <v>50</v>
      </c>
      <c r="I838">
        <v>95</v>
      </c>
      <c r="J838" t="s">
        <v>14</v>
      </c>
      <c r="K838">
        <v>36.314241979999998</v>
      </c>
      <c r="L838" t="s">
        <v>14</v>
      </c>
      <c r="M838" t="s">
        <v>13</v>
      </c>
      <c r="N838">
        <v>-2.8317187000000001E-2</v>
      </c>
      <c r="O838">
        <v>1.0283171870000001</v>
      </c>
      <c r="Q838">
        <v>0.79101322100000004</v>
      </c>
      <c r="R838">
        <v>0.79101322100000004</v>
      </c>
      <c r="S838">
        <v>0.376672962</v>
      </c>
      <c r="T838">
        <v>0.565009443</v>
      </c>
    </row>
    <row r="839" spans="1:20" x14ac:dyDescent="0.25">
      <c r="A839" s="1">
        <v>41381</v>
      </c>
      <c r="B839">
        <v>17</v>
      </c>
      <c r="C839">
        <v>4</v>
      </c>
      <c r="D839">
        <v>2013</v>
      </c>
      <c r="E839">
        <v>17.613399999999999</v>
      </c>
      <c r="F839">
        <v>23.5</v>
      </c>
      <c r="G839">
        <v>34</v>
      </c>
      <c r="H839">
        <v>48</v>
      </c>
      <c r="I839">
        <v>95</v>
      </c>
      <c r="J839" t="s">
        <v>14</v>
      </c>
      <c r="K839">
        <v>72.367360509999997</v>
      </c>
      <c r="L839" t="s">
        <v>14</v>
      </c>
      <c r="M839" t="s">
        <v>13</v>
      </c>
      <c r="N839">
        <v>-1.4012007999999999E-2</v>
      </c>
      <c r="O839">
        <v>1.0140120079999999</v>
      </c>
      <c r="Q839">
        <v>0.78000923700000002</v>
      </c>
      <c r="R839">
        <v>0.78000923700000002</v>
      </c>
      <c r="S839">
        <v>0.37143296999999997</v>
      </c>
      <c r="T839">
        <v>0.55714945500000002</v>
      </c>
    </row>
    <row r="840" spans="1:20" x14ac:dyDescent="0.25">
      <c r="A840" s="1">
        <v>41382</v>
      </c>
      <c r="B840">
        <v>18</v>
      </c>
      <c r="C840">
        <v>4</v>
      </c>
      <c r="D840">
        <v>2013</v>
      </c>
      <c r="E840">
        <v>18.379200000000001</v>
      </c>
      <c r="F840">
        <v>24</v>
      </c>
      <c r="G840">
        <v>33</v>
      </c>
      <c r="H840">
        <v>52</v>
      </c>
      <c r="I840">
        <v>100</v>
      </c>
      <c r="J840" t="s">
        <v>14</v>
      </c>
      <c r="K840">
        <v>102.5084507</v>
      </c>
      <c r="L840" t="s">
        <v>14</v>
      </c>
      <c r="M840" t="s">
        <v>13</v>
      </c>
      <c r="N840">
        <v>-9.8513969999999996E-3</v>
      </c>
      <c r="O840">
        <v>1.009851397</v>
      </c>
      <c r="Q840">
        <v>0.77680876700000001</v>
      </c>
      <c r="R840">
        <v>0.77680876700000001</v>
      </c>
      <c r="S840">
        <v>0.36990893699999999</v>
      </c>
      <c r="T840">
        <v>0.55486340499999998</v>
      </c>
    </row>
    <row r="841" spans="1:20" x14ac:dyDescent="0.25">
      <c r="A841" s="1">
        <v>41383</v>
      </c>
      <c r="B841">
        <v>19</v>
      </c>
      <c r="C841">
        <v>4</v>
      </c>
      <c r="D841">
        <v>2013</v>
      </c>
      <c r="E841">
        <v>17.613399999999999</v>
      </c>
      <c r="F841">
        <v>22</v>
      </c>
      <c r="G841">
        <v>33</v>
      </c>
      <c r="H841">
        <v>51</v>
      </c>
      <c r="I841">
        <v>95</v>
      </c>
      <c r="J841" t="s">
        <v>14</v>
      </c>
      <c r="K841">
        <v>51.262082339999999</v>
      </c>
      <c r="L841" t="s">
        <v>14</v>
      </c>
      <c r="M841" t="s">
        <v>13</v>
      </c>
      <c r="N841">
        <v>-1.9895713999999998E-2</v>
      </c>
      <c r="O841">
        <v>1.019895714</v>
      </c>
      <c r="Q841">
        <v>0.78453516499999998</v>
      </c>
      <c r="R841">
        <v>0.78453516499999998</v>
      </c>
      <c r="S841">
        <v>0.373588174</v>
      </c>
      <c r="T841">
        <v>0.56038226000000002</v>
      </c>
    </row>
    <row r="842" spans="1:20" x14ac:dyDescent="0.25">
      <c r="A842" s="1">
        <v>41384</v>
      </c>
      <c r="B842">
        <v>20</v>
      </c>
      <c r="C842">
        <v>4</v>
      </c>
      <c r="D842">
        <v>2013</v>
      </c>
      <c r="E842">
        <v>16.081800000000001</v>
      </c>
      <c r="F842">
        <v>22.5</v>
      </c>
      <c r="G842">
        <v>33.5</v>
      </c>
      <c r="H842">
        <v>50</v>
      </c>
      <c r="I842">
        <v>95</v>
      </c>
      <c r="J842" t="s">
        <v>14</v>
      </c>
      <c r="K842">
        <v>56.319427439999998</v>
      </c>
      <c r="L842" t="s">
        <v>14</v>
      </c>
      <c r="M842" t="s">
        <v>13</v>
      </c>
      <c r="N842">
        <v>-1.8076832000000001E-2</v>
      </c>
      <c r="O842">
        <v>1.018076832</v>
      </c>
      <c r="Q842">
        <v>0.78313602500000001</v>
      </c>
      <c r="R842">
        <v>0.78313602500000001</v>
      </c>
      <c r="S842">
        <v>0.37292191600000002</v>
      </c>
      <c r="T842">
        <v>0.55938287499999995</v>
      </c>
    </row>
    <row r="843" spans="1:20" x14ac:dyDescent="0.25">
      <c r="A843" s="1">
        <v>41385</v>
      </c>
      <c r="B843">
        <v>21</v>
      </c>
      <c r="C843">
        <v>4</v>
      </c>
      <c r="D843">
        <v>2013</v>
      </c>
      <c r="E843">
        <v>19.910799999999998</v>
      </c>
      <c r="F843">
        <v>22</v>
      </c>
      <c r="G843">
        <v>34</v>
      </c>
      <c r="H843">
        <v>49</v>
      </c>
      <c r="I843">
        <v>100</v>
      </c>
      <c r="J843" t="s">
        <v>14</v>
      </c>
      <c r="K843">
        <v>73.943447860000006</v>
      </c>
      <c r="L843" t="s">
        <v>14</v>
      </c>
      <c r="M843" t="s">
        <v>13</v>
      </c>
      <c r="N843">
        <v>-1.3709251E-2</v>
      </c>
      <c r="O843">
        <v>1.0137092510000001</v>
      </c>
      <c r="Q843">
        <v>0.77977634699999998</v>
      </c>
      <c r="R843">
        <v>0.77977634699999998</v>
      </c>
      <c r="S843">
        <v>0.37132207</v>
      </c>
      <c r="T843">
        <v>0.55698310500000003</v>
      </c>
    </row>
    <row r="844" spans="1:20" x14ac:dyDescent="0.25">
      <c r="A844" s="1">
        <v>41386</v>
      </c>
      <c r="B844">
        <v>22</v>
      </c>
      <c r="C844">
        <v>4</v>
      </c>
      <c r="D844">
        <v>2013</v>
      </c>
      <c r="E844">
        <v>16.081800000000001</v>
      </c>
      <c r="F844">
        <v>22</v>
      </c>
      <c r="G844">
        <v>31</v>
      </c>
      <c r="H844">
        <v>55</v>
      </c>
      <c r="I844">
        <v>95</v>
      </c>
      <c r="J844" t="s">
        <v>14</v>
      </c>
      <c r="K844">
        <v>40.006330599999998</v>
      </c>
      <c r="L844" t="s">
        <v>14</v>
      </c>
      <c r="M844" t="s">
        <v>13</v>
      </c>
      <c r="N844">
        <v>-2.5636863999999999E-2</v>
      </c>
      <c r="O844">
        <v>1.025636864</v>
      </c>
      <c r="Q844">
        <v>0.78895143400000001</v>
      </c>
      <c r="R844">
        <v>0.78895143400000001</v>
      </c>
      <c r="S844">
        <v>0.375691159</v>
      </c>
      <c r="T844">
        <v>0.56353673800000004</v>
      </c>
    </row>
    <row r="845" spans="1:20" x14ac:dyDescent="0.25">
      <c r="A845" s="1">
        <v>41387</v>
      </c>
      <c r="B845">
        <v>23</v>
      </c>
      <c r="C845">
        <v>4</v>
      </c>
      <c r="D845">
        <v>2013</v>
      </c>
      <c r="E845">
        <v>8.4238</v>
      </c>
      <c r="F845">
        <v>22.5</v>
      </c>
      <c r="G845">
        <v>29.5</v>
      </c>
      <c r="H845">
        <v>70</v>
      </c>
      <c r="I845">
        <v>96</v>
      </c>
      <c r="J845" t="s">
        <v>14</v>
      </c>
      <c r="K845">
        <v>49.105810060000003</v>
      </c>
      <c r="L845" t="s">
        <v>14</v>
      </c>
      <c r="M845" t="s">
        <v>13</v>
      </c>
      <c r="N845">
        <v>-2.0787509999999999E-2</v>
      </c>
      <c r="O845">
        <v>1.0207875099999999</v>
      </c>
      <c r="Q845">
        <v>0.78522116200000003</v>
      </c>
      <c r="R845">
        <v>0.78522116200000003</v>
      </c>
      <c r="S845">
        <v>0.373914839</v>
      </c>
      <c r="T845">
        <v>0.56087225799999996</v>
      </c>
    </row>
    <row r="846" spans="1:20" x14ac:dyDescent="0.25">
      <c r="A846" s="1">
        <v>41388</v>
      </c>
      <c r="B846">
        <v>24</v>
      </c>
      <c r="C846">
        <v>4</v>
      </c>
      <c r="D846">
        <v>2013</v>
      </c>
      <c r="E846">
        <v>19.145</v>
      </c>
      <c r="F846">
        <v>24</v>
      </c>
      <c r="G846">
        <v>33</v>
      </c>
      <c r="H846">
        <v>50</v>
      </c>
      <c r="I846">
        <v>97</v>
      </c>
      <c r="J846" t="s">
        <v>14</v>
      </c>
      <c r="K846">
        <v>87.54155007</v>
      </c>
      <c r="L846" t="s">
        <v>14</v>
      </c>
      <c r="M846" t="s">
        <v>13</v>
      </c>
      <c r="N846">
        <v>-1.1555143E-2</v>
      </c>
      <c r="O846">
        <v>1.011555143</v>
      </c>
      <c r="Q846">
        <v>0.77811934100000002</v>
      </c>
      <c r="R846">
        <v>0.77811934100000002</v>
      </c>
      <c r="S846">
        <v>0.37053301900000002</v>
      </c>
      <c r="T846">
        <v>0.55579952899999996</v>
      </c>
    </row>
    <row r="847" spans="1:20" x14ac:dyDescent="0.25">
      <c r="A847" s="1">
        <v>41389</v>
      </c>
      <c r="B847">
        <v>25</v>
      </c>
      <c r="C847">
        <v>4</v>
      </c>
      <c r="D847">
        <v>2013</v>
      </c>
      <c r="E847">
        <v>19.145</v>
      </c>
      <c r="F847">
        <v>23</v>
      </c>
      <c r="G847">
        <v>33</v>
      </c>
      <c r="H847">
        <v>49</v>
      </c>
      <c r="I847">
        <v>100</v>
      </c>
      <c r="J847" t="s">
        <v>14</v>
      </c>
      <c r="K847">
        <v>73.928985900000001</v>
      </c>
      <c r="L847" t="s">
        <v>14</v>
      </c>
      <c r="M847" t="s">
        <v>13</v>
      </c>
      <c r="N847">
        <v>-1.3711968999999999E-2</v>
      </c>
      <c r="O847">
        <v>1.013711969</v>
      </c>
      <c r="Q847">
        <v>0.77977843800000002</v>
      </c>
      <c r="R847">
        <v>0.77977843800000002</v>
      </c>
      <c r="S847">
        <v>0.37132306599999998</v>
      </c>
      <c r="T847">
        <v>0.556984598</v>
      </c>
    </row>
    <row r="848" spans="1:20" x14ac:dyDescent="0.25">
      <c r="A848" s="1">
        <v>41390</v>
      </c>
      <c r="B848">
        <v>26</v>
      </c>
      <c r="C848">
        <v>4</v>
      </c>
      <c r="D848">
        <v>2013</v>
      </c>
      <c r="E848">
        <v>19.145</v>
      </c>
      <c r="F848">
        <v>22</v>
      </c>
      <c r="G848">
        <v>31</v>
      </c>
      <c r="H848">
        <v>62</v>
      </c>
      <c r="I848">
        <v>95</v>
      </c>
      <c r="J848" t="s">
        <v>14</v>
      </c>
      <c r="K848">
        <v>75.019445700000006</v>
      </c>
      <c r="L848" t="s">
        <v>14</v>
      </c>
      <c r="M848" t="s">
        <v>13</v>
      </c>
      <c r="N848">
        <v>-1.3509963E-2</v>
      </c>
      <c r="O848">
        <v>1.013509963</v>
      </c>
      <c r="Q848">
        <v>0.77962304800000004</v>
      </c>
      <c r="R848">
        <v>0.77962304800000004</v>
      </c>
      <c r="S848">
        <v>0.37124907099999999</v>
      </c>
      <c r="T848">
        <v>0.55687360600000002</v>
      </c>
    </row>
    <row r="849" spans="1:20" x14ac:dyDescent="0.25">
      <c r="A849" s="1">
        <v>41391</v>
      </c>
      <c r="B849">
        <v>27</v>
      </c>
      <c r="C849">
        <v>4</v>
      </c>
      <c r="D849">
        <v>2013</v>
      </c>
      <c r="E849">
        <v>19.910799999999998</v>
      </c>
      <c r="F849">
        <v>22</v>
      </c>
      <c r="G849">
        <v>31.5</v>
      </c>
      <c r="H849">
        <v>52</v>
      </c>
      <c r="I849">
        <v>95</v>
      </c>
      <c r="J849" t="s">
        <v>14</v>
      </c>
      <c r="K849">
        <v>39.602275900000002</v>
      </c>
      <c r="L849" t="s">
        <v>14</v>
      </c>
      <c r="M849" t="s">
        <v>13</v>
      </c>
      <c r="N849">
        <v>-2.5905207999999999E-2</v>
      </c>
      <c r="O849">
        <v>1.025905208</v>
      </c>
      <c r="Q849">
        <v>0.78915785199999999</v>
      </c>
      <c r="R849">
        <v>0.78915785199999999</v>
      </c>
      <c r="S849">
        <v>0.375789453</v>
      </c>
      <c r="T849">
        <v>0.56368417999999998</v>
      </c>
    </row>
    <row r="850" spans="1:20" x14ac:dyDescent="0.25">
      <c r="A850" s="1">
        <v>41392</v>
      </c>
      <c r="B850">
        <v>28</v>
      </c>
      <c r="C850">
        <v>4</v>
      </c>
      <c r="D850">
        <v>2013</v>
      </c>
      <c r="E850">
        <v>16.081800000000001</v>
      </c>
      <c r="F850">
        <v>23.5</v>
      </c>
      <c r="G850">
        <v>31.5</v>
      </c>
      <c r="H850">
        <v>53</v>
      </c>
      <c r="I850">
        <v>98</v>
      </c>
      <c r="J850" t="s">
        <v>14</v>
      </c>
      <c r="K850">
        <v>65.0796828</v>
      </c>
      <c r="L850" t="s">
        <v>14</v>
      </c>
      <c r="M850" t="s">
        <v>13</v>
      </c>
      <c r="N850">
        <v>-1.5605569999999999E-2</v>
      </c>
      <c r="O850">
        <v>1.01560557</v>
      </c>
      <c r="Q850">
        <v>0.78123505400000004</v>
      </c>
      <c r="R850">
        <v>0.78123505400000004</v>
      </c>
      <c r="S850">
        <v>0.37201669199999998</v>
      </c>
      <c r="T850">
        <v>0.55802503800000003</v>
      </c>
    </row>
    <row r="851" spans="1:20" x14ac:dyDescent="0.25">
      <c r="A851" s="1">
        <v>41393</v>
      </c>
      <c r="B851">
        <v>29</v>
      </c>
      <c r="C851">
        <v>4</v>
      </c>
      <c r="D851">
        <v>2013</v>
      </c>
      <c r="E851">
        <v>16.8476</v>
      </c>
      <c r="F851">
        <v>22.5</v>
      </c>
      <c r="G851">
        <v>33</v>
      </c>
      <c r="H851">
        <v>48</v>
      </c>
      <c r="I851">
        <v>95</v>
      </c>
      <c r="J851" t="s">
        <v>14</v>
      </c>
      <c r="K851">
        <v>43.478494740000002</v>
      </c>
      <c r="L851" t="s">
        <v>14</v>
      </c>
      <c r="M851" t="s">
        <v>13</v>
      </c>
      <c r="N851">
        <v>-2.3541323999999999E-2</v>
      </c>
      <c r="O851">
        <v>1.023541324</v>
      </c>
      <c r="Q851">
        <v>0.78733947999999998</v>
      </c>
      <c r="R851">
        <v>0.78733947999999998</v>
      </c>
      <c r="S851">
        <v>0.37492356199999999</v>
      </c>
      <c r="T851">
        <v>0.56238534299999998</v>
      </c>
    </row>
    <row r="852" spans="1:20" x14ac:dyDescent="0.25">
      <c r="A852" s="1">
        <v>41394</v>
      </c>
      <c r="B852">
        <v>30</v>
      </c>
      <c r="C852">
        <v>4</v>
      </c>
      <c r="D852">
        <v>2013</v>
      </c>
      <c r="E852">
        <v>13.7844</v>
      </c>
      <c r="F852">
        <v>23.5</v>
      </c>
      <c r="G852">
        <v>34</v>
      </c>
      <c r="H852">
        <v>50</v>
      </c>
      <c r="I852">
        <v>100</v>
      </c>
      <c r="J852" t="s">
        <v>14</v>
      </c>
      <c r="K852">
        <v>77.542474069999997</v>
      </c>
      <c r="L852" t="s">
        <v>14</v>
      </c>
      <c r="M852" t="s">
        <v>13</v>
      </c>
      <c r="N852">
        <v>-1.3064642E-2</v>
      </c>
      <c r="O852">
        <v>1.013064642</v>
      </c>
      <c r="Q852">
        <v>0.77928049399999999</v>
      </c>
      <c r="R852">
        <v>0.77928049399999999</v>
      </c>
      <c r="S852">
        <v>0.37108594900000003</v>
      </c>
      <c r="T852">
        <v>0.55662892399999997</v>
      </c>
    </row>
    <row r="853" spans="1:20" x14ac:dyDescent="0.25">
      <c r="A853" s="1">
        <v>41395</v>
      </c>
      <c r="B853">
        <v>1</v>
      </c>
      <c r="C853">
        <v>5</v>
      </c>
      <c r="D853">
        <v>2013</v>
      </c>
      <c r="E853">
        <v>9.9553999999999991</v>
      </c>
      <c r="F853">
        <v>22</v>
      </c>
      <c r="G853">
        <v>32.5</v>
      </c>
      <c r="H853">
        <v>78</v>
      </c>
      <c r="I853">
        <v>98</v>
      </c>
      <c r="J853" t="s">
        <v>14</v>
      </c>
      <c r="K853">
        <v>101.674153</v>
      </c>
      <c r="L853" t="s">
        <v>14</v>
      </c>
      <c r="M853" t="s">
        <v>13</v>
      </c>
      <c r="N853">
        <v>-9.9330359999999993E-3</v>
      </c>
      <c r="O853">
        <v>1.0099330360000001</v>
      </c>
      <c r="Q853">
        <v>0.77687156599999996</v>
      </c>
      <c r="R853">
        <v>0.77687156599999996</v>
      </c>
      <c r="S853">
        <v>0.36993884100000002</v>
      </c>
      <c r="T853">
        <v>0.55490826199999999</v>
      </c>
    </row>
    <row r="854" spans="1:20" x14ac:dyDescent="0.25">
      <c r="A854" s="1">
        <v>41396</v>
      </c>
      <c r="B854">
        <v>2</v>
      </c>
      <c r="C854">
        <v>5</v>
      </c>
      <c r="D854">
        <v>2013</v>
      </c>
      <c r="E854">
        <v>15.316000000000001</v>
      </c>
      <c r="F854">
        <v>21.5</v>
      </c>
      <c r="G854">
        <v>33</v>
      </c>
      <c r="H854">
        <v>49</v>
      </c>
      <c r="I854">
        <v>95</v>
      </c>
      <c r="J854" t="s">
        <v>14</v>
      </c>
      <c r="K854">
        <v>32.707753680000003</v>
      </c>
      <c r="L854" t="s">
        <v>14</v>
      </c>
      <c r="M854" t="s">
        <v>13</v>
      </c>
      <c r="N854">
        <v>-3.1538027000000003E-2</v>
      </c>
      <c r="O854">
        <v>1.0315380270000001</v>
      </c>
      <c r="Q854">
        <v>0.79349079</v>
      </c>
      <c r="R854">
        <v>0.79349079</v>
      </c>
      <c r="S854">
        <v>0.37785275699999998</v>
      </c>
      <c r="T854">
        <v>0.56677913599999996</v>
      </c>
    </row>
    <row r="855" spans="1:20" x14ac:dyDescent="0.25">
      <c r="A855" s="1">
        <v>41397</v>
      </c>
      <c r="B855">
        <v>3</v>
      </c>
      <c r="C855">
        <v>5</v>
      </c>
      <c r="D855">
        <v>2013</v>
      </c>
      <c r="E855">
        <v>16.8476</v>
      </c>
      <c r="F855">
        <v>23.5</v>
      </c>
      <c r="G855">
        <v>32.5</v>
      </c>
      <c r="H855">
        <v>55</v>
      </c>
      <c r="I855">
        <v>94</v>
      </c>
      <c r="J855" t="s">
        <v>14</v>
      </c>
      <c r="K855">
        <v>78.528181900000007</v>
      </c>
      <c r="L855" t="s">
        <v>14</v>
      </c>
      <c r="M855" t="s">
        <v>13</v>
      </c>
      <c r="N855">
        <v>-1.2898534999999999E-2</v>
      </c>
      <c r="O855">
        <v>1.0128985349999999</v>
      </c>
      <c r="Q855">
        <v>0.77915271900000005</v>
      </c>
      <c r="R855">
        <v>0.77915271900000005</v>
      </c>
      <c r="S855">
        <v>0.37102510399999999</v>
      </c>
      <c r="T855">
        <v>0.55653765700000002</v>
      </c>
    </row>
    <row r="856" spans="1:20" x14ac:dyDescent="0.25">
      <c r="A856" s="1">
        <v>41398</v>
      </c>
      <c r="B856">
        <v>4</v>
      </c>
      <c r="C856">
        <v>5</v>
      </c>
      <c r="D856">
        <v>2013</v>
      </c>
      <c r="E856">
        <v>17.613399999999999</v>
      </c>
      <c r="F856">
        <v>24.5</v>
      </c>
      <c r="G856">
        <v>32.5</v>
      </c>
      <c r="H856">
        <v>56</v>
      </c>
      <c r="I856">
        <v>95</v>
      </c>
      <c r="J856" t="s">
        <v>14</v>
      </c>
      <c r="K856">
        <v>104.2336865</v>
      </c>
      <c r="L856" t="s">
        <v>14</v>
      </c>
      <c r="M856" t="s">
        <v>13</v>
      </c>
      <c r="N856">
        <v>-9.6867610000000003E-3</v>
      </c>
      <c r="O856">
        <v>1.009686761</v>
      </c>
      <c r="Q856">
        <v>0.77668212400000003</v>
      </c>
      <c r="R856">
        <v>0.77668212400000003</v>
      </c>
      <c r="S856">
        <v>0.36984863000000001</v>
      </c>
      <c r="T856">
        <v>0.55477294600000004</v>
      </c>
    </row>
    <row r="857" spans="1:20" x14ac:dyDescent="0.25">
      <c r="A857" s="1">
        <v>41399</v>
      </c>
      <c r="B857">
        <v>5</v>
      </c>
      <c r="C857">
        <v>5</v>
      </c>
      <c r="D857">
        <v>2013</v>
      </c>
      <c r="E857">
        <v>18.379200000000001</v>
      </c>
      <c r="F857">
        <v>24</v>
      </c>
      <c r="G857">
        <v>33</v>
      </c>
      <c r="H857">
        <v>54</v>
      </c>
      <c r="I857">
        <v>95</v>
      </c>
      <c r="J857" t="s">
        <v>14</v>
      </c>
      <c r="K857">
        <v>97.933542119999998</v>
      </c>
      <c r="L857" t="s">
        <v>14</v>
      </c>
      <c r="M857" t="s">
        <v>13</v>
      </c>
      <c r="N857">
        <v>-1.0316346000000001E-2</v>
      </c>
      <c r="O857">
        <v>1.010316346</v>
      </c>
      <c r="Q857">
        <v>0.77716642000000002</v>
      </c>
      <c r="R857">
        <v>0.77716642000000002</v>
      </c>
      <c r="S857">
        <v>0.37007924800000003</v>
      </c>
      <c r="T857">
        <v>0.55511887100000001</v>
      </c>
    </row>
    <row r="858" spans="1:20" x14ac:dyDescent="0.25">
      <c r="A858" s="1">
        <v>41400</v>
      </c>
      <c r="B858">
        <v>6</v>
      </c>
      <c r="C858">
        <v>5</v>
      </c>
      <c r="D858">
        <v>2013</v>
      </c>
      <c r="E858">
        <v>6.8921999999999999</v>
      </c>
      <c r="F858">
        <v>24.5</v>
      </c>
      <c r="G858">
        <v>27</v>
      </c>
      <c r="H858">
        <v>70</v>
      </c>
      <c r="I858">
        <v>92</v>
      </c>
      <c r="J858" t="s">
        <v>14</v>
      </c>
      <c r="K858">
        <v>36.477016259999999</v>
      </c>
      <c r="L858" t="s">
        <v>14</v>
      </c>
      <c r="M858" t="s">
        <v>13</v>
      </c>
      <c r="N858">
        <v>-2.8187263000000001E-2</v>
      </c>
      <c r="O858">
        <v>1.028187263</v>
      </c>
      <c r="Q858">
        <v>0.79091327899999997</v>
      </c>
      <c r="R858">
        <v>0.79091327899999997</v>
      </c>
      <c r="S858">
        <v>0.37662537099999999</v>
      </c>
      <c r="T858">
        <v>0.56493805699999999</v>
      </c>
    </row>
    <row r="859" spans="1:20" x14ac:dyDescent="0.25">
      <c r="A859" s="1">
        <v>41401</v>
      </c>
      <c r="B859">
        <v>7</v>
      </c>
      <c r="C859">
        <v>5</v>
      </c>
      <c r="D859">
        <v>2013</v>
      </c>
      <c r="E859">
        <v>18.379200000000001</v>
      </c>
      <c r="F859">
        <v>23</v>
      </c>
      <c r="G859">
        <v>33</v>
      </c>
      <c r="H859">
        <v>54</v>
      </c>
      <c r="I859">
        <v>92</v>
      </c>
      <c r="J859" t="s">
        <v>14</v>
      </c>
      <c r="K859">
        <v>74.040222549999996</v>
      </c>
      <c r="L859" t="s">
        <v>14</v>
      </c>
      <c r="M859" t="s">
        <v>13</v>
      </c>
      <c r="N859">
        <v>-1.3691086E-2</v>
      </c>
      <c r="O859">
        <v>1.0136910859999999</v>
      </c>
      <c r="Q859">
        <v>0.77976237400000004</v>
      </c>
      <c r="R859">
        <v>0.77976237400000004</v>
      </c>
      <c r="S859">
        <v>0.37131541600000001</v>
      </c>
      <c r="T859">
        <v>0.55697312399999999</v>
      </c>
    </row>
    <row r="860" spans="1:20" x14ac:dyDescent="0.25">
      <c r="A860" s="1">
        <v>41402</v>
      </c>
      <c r="B860">
        <v>8</v>
      </c>
      <c r="C860">
        <v>5</v>
      </c>
      <c r="D860">
        <v>2013</v>
      </c>
      <c r="E860">
        <v>10.7212</v>
      </c>
      <c r="F860">
        <v>22</v>
      </c>
      <c r="G860">
        <v>29.5</v>
      </c>
      <c r="H860">
        <v>58</v>
      </c>
      <c r="I860">
        <v>95</v>
      </c>
      <c r="J860" t="s">
        <v>14</v>
      </c>
      <c r="K860">
        <v>26.86057611</v>
      </c>
      <c r="L860" t="s">
        <v>14</v>
      </c>
      <c r="M860" t="s">
        <v>13</v>
      </c>
      <c r="N860">
        <v>-3.8668899E-2</v>
      </c>
      <c r="O860">
        <v>1.0386688989999999</v>
      </c>
      <c r="Q860">
        <v>0.79897607599999998</v>
      </c>
      <c r="R860">
        <v>0.79897607599999998</v>
      </c>
      <c r="S860">
        <v>0.38046479799999999</v>
      </c>
      <c r="T860">
        <v>0.57069719699999999</v>
      </c>
    </row>
    <row r="861" spans="1:20" x14ac:dyDescent="0.25">
      <c r="A861" s="1">
        <v>41403</v>
      </c>
      <c r="B861">
        <v>9</v>
      </c>
      <c r="C861">
        <v>5</v>
      </c>
      <c r="D861">
        <v>2013</v>
      </c>
      <c r="E861">
        <v>22.208200000000001</v>
      </c>
      <c r="F861">
        <v>22.2</v>
      </c>
      <c r="G861">
        <v>33.5</v>
      </c>
      <c r="H861">
        <v>50</v>
      </c>
      <c r="I861">
        <v>95</v>
      </c>
      <c r="J861" t="s">
        <v>14</v>
      </c>
      <c r="K861">
        <v>67.010383390000001</v>
      </c>
      <c r="L861" t="s">
        <v>14</v>
      </c>
      <c r="M861" t="s">
        <v>13</v>
      </c>
      <c r="N861">
        <v>-1.5149131999999999E-2</v>
      </c>
      <c r="O861">
        <v>1.0151491319999999</v>
      </c>
      <c r="Q861">
        <v>0.78088394800000005</v>
      </c>
      <c r="R861">
        <v>0.78088394800000005</v>
      </c>
      <c r="S861">
        <v>0.37184949899999997</v>
      </c>
      <c r="T861">
        <v>0.55777424799999997</v>
      </c>
    </row>
    <row r="862" spans="1:20" x14ac:dyDescent="0.25">
      <c r="A862" s="1">
        <v>41404</v>
      </c>
      <c r="B862">
        <v>10</v>
      </c>
      <c r="C862">
        <v>5</v>
      </c>
      <c r="D862">
        <v>2013</v>
      </c>
      <c r="E862">
        <v>18.379200000000001</v>
      </c>
      <c r="F862">
        <v>23</v>
      </c>
      <c r="G862">
        <v>33</v>
      </c>
      <c r="H862">
        <v>52</v>
      </c>
      <c r="I862">
        <v>96</v>
      </c>
      <c r="J862" t="s">
        <v>14</v>
      </c>
      <c r="K862">
        <v>75.141787669999999</v>
      </c>
      <c r="L862" t="s">
        <v>14</v>
      </c>
      <c r="M862" t="s">
        <v>13</v>
      </c>
      <c r="N862">
        <v>-1.348767E-2</v>
      </c>
      <c r="O862">
        <v>1.01348767</v>
      </c>
      <c r="Q862">
        <v>0.77960589999999996</v>
      </c>
      <c r="R862">
        <v>0.77960589999999996</v>
      </c>
      <c r="S862">
        <v>0.37124090500000001</v>
      </c>
      <c r="T862">
        <v>0.55686135699999995</v>
      </c>
    </row>
    <row r="863" spans="1:20" x14ac:dyDescent="0.25">
      <c r="A863" s="1">
        <v>41405</v>
      </c>
      <c r="B863">
        <v>11</v>
      </c>
      <c r="C863">
        <v>5</v>
      </c>
      <c r="D863">
        <v>2013</v>
      </c>
      <c r="E863">
        <v>9.1896000000000004</v>
      </c>
      <c r="F863">
        <v>24</v>
      </c>
      <c r="G863">
        <v>28</v>
      </c>
      <c r="H863">
        <v>76</v>
      </c>
      <c r="I863">
        <v>98</v>
      </c>
      <c r="J863" t="s">
        <v>14</v>
      </c>
      <c r="K863">
        <v>65.686191089999994</v>
      </c>
      <c r="L863" t="s">
        <v>14</v>
      </c>
      <c r="M863" t="s">
        <v>13</v>
      </c>
      <c r="N863">
        <v>-1.5459250000000001E-2</v>
      </c>
      <c r="O863">
        <v>1.0154592499999999</v>
      </c>
      <c r="Q863">
        <v>0.78112250000000005</v>
      </c>
      <c r="R863">
        <v>0.78112250000000005</v>
      </c>
      <c r="S863">
        <v>0.37196309500000002</v>
      </c>
      <c r="T863">
        <v>0.55794464300000002</v>
      </c>
    </row>
    <row r="864" spans="1:20" x14ac:dyDescent="0.25">
      <c r="A864" s="1">
        <v>41406</v>
      </c>
      <c r="B864">
        <v>12</v>
      </c>
      <c r="C864">
        <v>5</v>
      </c>
      <c r="D864">
        <v>2013</v>
      </c>
      <c r="E864">
        <v>16.8476</v>
      </c>
      <c r="F864">
        <v>22</v>
      </c>
      <c r="G864">
        <v>32</v>
      </c>
      <c r="H864">
        <v>54</v>
      </c>
      <c r="I864">
        <v>95</v>
      </c>
      <c r="J864" t="s">
        <v>14</v>
      </c>
      <c r="K864">
        <v>49.601892530000001</v>
      </c>
      <c r="L864" t="s">
        <v>14</v>
      </c>
      <c r="M864" t="s">
        <v>13</v>
      </c>
      <c r="N864">
        <v>-2.0575329999999999E-2</v>
      </c>
      <c r="O864">
        <v>1.02057533</v>
      </c>
      <c r="Q864">
        <v>0.78505794600000001</v>
      </c>
      <c r="R864">
        <v>0.78505794600000001</v>
      </c>
      <c r="S864">
        <v>0.373837117</v>
      </c>
      <c r="T864">
        <v>0.56075567599999998</v>
      </c>
    </row>
    <row r="865" spans="1:20" x14ac:dyDescent="0.25">
      <c r="A865" s="1">
        <v>41407</v>
      </c>
      <c r="B865">
        <v>13</v>
      </c>
      <c r="C865">
        <v>5</v>
      </c>
      <c r="D865">
        <v>2013</v>
      </c>
      <c r="E865">
        <v>18.379200000000001</v>
      </c>
      <c r="F865">
        <v>21.5</v>
      </c>
      <c r="G865">
        <v>30.5</v>
      </c>
      <c r="H865">
        <v>51</v>
      </c>
      <c r="I865">
        <v>95</v>
      </c>
      <c r="J865" t="s">
        <v>14</v>
      </c>
      <c r="K865">
        <v>14.46288494</v>
      </c>
      <c r="L865" t="s">
        <v>14</v>
      </c>
      <c r="M865" t="s">
        <v>13</v>
      </c>
      <c r="N865">
        <v>-7.4278284999999999E-2</v>
      </c>
      <c r="O865">
        <v>1.0742782850000001</v>
      </c>
      <c r="Q865">
        <v>0.82636791200000004</v>
      </c>
      <c r="R865">
        <v>0.45909328399999999</v>
      </c>
      <c r="S865">
        <v>0.45909328399999999</v>
      </c>
      <c r="T865">
        <v>0.68863992600000001</v>
      </c>
    </row>
    <row r="866" spans="1:20" x14ac:dyDescent="0.25">
      <c r="A866" s="1">
        <v>41408</v>
      </c>
      <c r="B866">
        <v>14</v>
      </c>
      <c r="C866">
        <v>5</v>
      </c>
      <c r="D866">
        <v>2013</v>
      </c>
      <c r="E866">
        <v>15.316000000000001</v>
      </c>
      <c r="F866">
        <v>21.5</v>
      </c>
      <c r="G866">
        <v>31.5</v>
      </c>
      <c r="H866">
        <v>56</v>
      </c>
      <c r="I866">
        <v>97</v>
      </c>
      <c r="J866" t="s">
        <v>14</v>
      </c>
      <c r="K866">
        <v>45.889900390000001</v>
      </c>
      <c r="L866" t="s">
        <v>14</v>
      </c>
      <c r="M866" t="s">
        <v>13</v>
      </c>
      <c r="N866">
        <v>-2.2276726E-2</v>
      </c>
      <c r="O866">
        <v>1.0222767260000001</v>
      </c>
      <c r="Q866">
        <v>0.78636671199999997</v>
      </c>
      <c r="R866">
        <v>0.78636671199999997</v>
      </c>
      <c r="S866">
        <v>0.37446033899999998</v>
      </c>
      <c r="T866">
        <v>0.56169050899999995</v>
      </c>
    </row>
    <row r="867" spans="1:20" x14ac:dyDescent="0.25">
      <c r="A867" s="1">
        <v>41409</v>
      </c>
      <c r="B867">
        <v>15</v>
      </c>
      <c r="C867">
        <v>5</v>
      </c>
      <c r="D867">
        <v>2013</v>
      </c>
      <c r="E867">
        <v>19.145</v>
      </c>
      <c r="F867">
        <v>22.5</v>
      </c>
      <c r="G867">
        <v>31</v>
      </c>
      <c r="H867">
        <v>50</v>
      </c>
      <c r="I867">
        <v>95</v>
      </c>
      <c r="J867" t="s">
        <v>14</v>
      </c>
      <c r="K867">
        <v>30.981629049999999</v>
      </c>
      <c r="L867" t="s">
        <v>14</v>
      </c>
      <c r="M867" t="s">
        <v>13</v>
      </c>
      <c r="N867">
        <v>-3.3353757999999997E-2</v>
      </c>
      <c r="O867">
        <v>1.0333537580000001</v>
      </c>
      <c r="Q867">
        <v>0.79488750600000002</v>
      </c>
      <c r="R867">
        <v>0.79488750600000002</v>
      </c>
      <c r="S867">
        <v>0.37851785999999998</v>
      </c>
      <c r="T867">
        <v>0.56777679000000003</v>
      </c>
    </row>
    <row r="868" spans="1:20" x14ac:dyDescent="0.25">
      <c r="A868" s="1">
        <v>41410</v>
      </c>
      <c r="B868">
        <v>16</v>
      </c>
      <c r="C868">
        <v>5</v>
      </c>
      <c r="D868">
        <v>2013</v>
      </c>
      <c r="E868">
        <v>16.081800000000001</v>
      </c>
      <c r="F868">
        <v>22.5</v>
      </c>
      <c r="G868">
        <v>32</v>
      </c>
      <c r="H868">
        <v>53</v>
      </c>
      <c r="I868">
        <v>93</v>
      </c>
      <c r="J868" t="s">
        <v>14</v>
      </c>
      <c r="K868">
        <v>46.098394249999998</v>
      </c>
      <c r="L868" t="s">
        <v>14</v>
      </c>
      <c r="M868" t="s">
        <v>13</v>
      </c>
      <c r="N868">
        <v>-2.2173737999999998E-2</v>
      </c>
      <c r="O868">
        <v>1.022173738</v>
      </c>
      <c r="Q868">
        <v>0.78628749099999995</v>
      </c>
      <c r="R868">
        <v>0.78628749099999995</v>
      </c>
      <c r="S868">
        <v>0.37442261500000001</v>
      </c>
      <c r="T868">
        <v>0.56163392199999995</v>
      </c>
    </row>
    <row r="869" spans="1:20" x14ac:dyDescent="0.25">
      <c r="A869" s="1">
        <v>41411</v>
      </c>
      <c r="B869">
        <v>17</v>
      </c>
      <c r="C869">
        <v>5</v>
      </c>
      <c r="D869">
        <v>2013</v>
      </c>
      <c r="E869">
        <v>13.7844</v>
      </c>
      <c r="F869">
        <v>23</v>
      </c>
      <c r="G869">
        <v>29.5</v>
      </c>
      <c r="H869">
        <v>57</v>
      </c>
      <c r="I869">
        <v>95</v>
      </c>
      <c r="J869" t="s">
        <v>14</v>
      </c>
      <c r="K869">
        <v>38.670555460000003</v>
      </c>
      <c r="L869" t="s">
        <v>14</v>
      </c>
      <c r="M869" t="s">
        <v>13</v>
      </c>
      <c r="N869">
        <v>-2.6545932000000001E-2</v>
      </c>
      <c r="O869">
        <v>1.0265459320000001</v>
      </c>
      <c r="Q869">
        <v>0.789650717</v>
      </c>
      <c r="R869">
        <v>0.789650717</v>
      </c>
      <c r="S869">
        <v>0.37602415099999997</v>
      </c>
      <c r="T869">
        <v>0.56403622600000003</v>
      </c>
    </row>
    <row r="870" spans="1:20" x14ac:dyDescent="0.25">
      <c r="A870" s="1">
        <v>41412</v>
      </c>
      <c r="B870">
        <v>18</v>
      </c>
      <c r="C870">
        <v>5</v>
      </c>
      <c r="D870">
        <v>2013</v>
      </c>
      <c r="E870">
        <v>16.8476</v>
      </c>
      <c r="F870">
        <v>23.5</v>
      </c>
      <c r="G870">
        <v>32.5</v>
      </c>
      <c r="H870">
        <v>58</v>
      </c>
      <c r="I870">
        <v>95</v>
      </c>
      <c r="J870" t="s">
        <v>14</v>
      </c>
      <c r="K870">
        <v>93.58940029</v>
      </c>
      <c r="L870" t="s">
        <v>14</v>
      </c>
      <c r="M870" t="s">
        <v>13</v>
      </c>
      <c r="N870">
        <v>-1.0800372000000001E-2</v>
      </c>
      <c r="O870">
        <v>1.0108003720000001</v>
      </c>
      <c r="Q870">
        <v>0.777538748</v>
      </c>
      <c r="R870">
        <v>0.777538748</v>
      </c>
      <c r="S870">
        <v>0.37025654699999999</v>
      </c>
      <c r="T870">
        <v>0.55538482</v>
      </c>
    </row>
    <row r="871" spans="1:20" x14ac:dyDescent="0.25">
      <c r="A871" s="1">
        <v>41413</v>
      </c>
      <c r="B871">
        <v>19</v>
      </c>
      <c r="C871">
        <v>5</v>
      </c>
      <c r="D871">
        <v>2013</v>
      </c>
      <c r="E871">
        <v>19.145</v>
      </c>
      <c r="F871">
        <v>22.5</v>
      </c>
      <c r="G871">
        <v>31</v>
      </c>
      <c r="H871">
        <v>51</v>
      </c>
      <c r="I871">
        <v>95</v>
      </c>
      <c r="J871" t="s">
        <v>14</v>
      </c>
      <c r="K871">
        <v>35.285622279999998</v>
      </c>
      <c r="L871" t="s">
        <v>14</v>
      </c>
      <c r="M871" t="s">
        <v>13</v>
      </c>
      <c r="N871">
        <v>-2.9166745000000001E-2</v>
      </c>
      <c r="O871">
        <v>1.0291667449999999</v>
      </c>
      <c r="Q871">
        <v>0.79166672699999996</v>
      </c>
      <c r="R871">
        <v>0.79166672699999996</v>
      </c>
      <c r="S871">
        <v>0.37698415600000001</v>
      </c>
      <c r="T871">
        <v>0.56547623400000002</v>
      </c>
    </row>
    <row r="872" spans="1:20" x14ac:dyDescent="0.25">
      <c r="A872" s="1">
        <v>41414</v>
      </c>
      <c r="B872">
        <v>20</v>
      </c>
      <c r="C872">
        <v>5</v>
      </c>
      <c r="D872">
        <v>2013</v>
      </c>
      <c r="E872">
        <v>19.910799999999998</v>
      </c>
      <c r="F872">
        <v>23</v>
      </c>
      <c r="G872">
        <v>32.5</v>
      </c>
      <c r="H872">
        <v>55</v>
      </c>
      <c r="I872">
        <v>99</v>
      </c>
      <c r="J872" t="s">
        <v>14</v>
      </c>
      <c r="K872">
        <v>96.027572980000002</v>
      </c>
      <c r="L872" t="s">
        <v>14</v>
      </c>
      <c r="M872" t="s">
        <v>13</v>
      </c>
      <c r="N872">
        <v>-1.0523261000000001E-2</v>
      </c>
      <c r="O872">
        <v>1.0105232609999999</v>
      </c>
      <c r="Q872">
        <v>0.77732558500000004</v>
      </c>
      <c r="R872">
        <v>0.77732558500000004</v>
      </c>
      <c r="S872">
        <v>0.37015504100000002</v>
      </c>
      <c r="T872">
        <v>0.55523256099999996</v>
      </c>
    </row>
    <row r="873" spans="1:20" x14ac:dyDescent="0.25">
      <c r="A873" s="1">
        <v>41415</v>
      </c>
      <c r="B873">
        <v>21</v>
      </c>
      <c r="C873">
        <v>5</v>
      </c>
      <c r="D873">
        <v>2013</v>
      </c>
      <c r="E873">
        <v>13.7844</v>
      </c>
      <c r="F873">
        <v>23</v>
      </c>
      <c r="G873">
        <v>33.200000000000003</v>
      </c>
      <c r="H873">
        <v>50</v>
      </c>
      <c r="I873">
        <v>95</v>
      </c>
      <c r="J873" t="s">
        <v>14</v>
      </c>
      <c r="K873">
        <v>52.904925859999999</v>
      </c>
      <c r="L873" t="s">
        <v>14</v>
      </c>
      <c r="M873" t="s">
        <v>13</v>
      </c>
      <c r="N873">
        <v>-1.9265994000000002E-2</v>
      </c>
      <c r="O873">
        <v>1.019265994</v>
      </c>
      <c r="Q873">
        <v>0.78405076500000004</v>
      </c>
      <c r="R873">
        <v>0.78405076500000004</v>
      </c>
      <c r="S873">
        <v>0.37335750699999998</v>
      </c>
      <c r="T873">
        <v>0.56003625999999995</v>
      </c>
    </row>
    <row r="874" spans="1:20" x14ac:dyDescent="0.25">
      <c r="A874" s="1">
        <v>41416</v>
      </c>
      <c r="B874">
        <v>22</v>
      </c>
      <c r="C874">
        <v>5</v>
      </c>
      <c r="D874">
        <v>2013</v>
      </c>
      <c r="E874">
        <v>11.487</v>
      </c>
      <c r="F874">
        <v>23</v>
      </c>
      <c r="G874">
        <v>30.2</v>
      </c>
      <c r="H874">
        <v>64</v>
      </c>
      <c r="I874">
        <v>95</v>
      </c>
      <c r="J874" t="s">
        <v>14</v>
      </c>
      <c r="K874">
        <v>57.393789030000001</v>
      </c>
      <c r="L874" t="s">
        <v>14</v>
      </c>
      <c r="M874" t="s">
        <v>13</v>
      </c>
      <c r="N874">
        <v>-1.7732449000000001E-2</v>
      </c>
      <c r="O874">
        <v>1.0177324489999999</v>
      </c>
      <c r="Q874">
        <v>0.78287111499999995</v>
      </c>
      <c r="R874">
        <v>0.78287111499999995</v>
      </c>
      <c r="S874">
        <v>0.372795769</v>
      </c>
      <c r="T874">
        <v>0.55919365300000001</v>
      </c>
    </row>
    <row r="875" spans="1:20" x14ac:dyDescent="0.25">
      <c r="A875" s="1">
        <v>41417</v>
      </c>
      <c r="B875">
        <v>23</v>
      </c>
      <c r="C875">
        <v>5</v>
      </c>
      <c r="D875">
        <v>2013</v>
      </c>
      <c r="E875">
        <v>20.676600000000001</v>
      </c>
      <c r="F875">
        <v>22</v>
      </c>
      <c r="G875">
        <v>31.5</v>
      </c>
      <c r="H875">
        <v>57</v>
      </c>
      <c r="I875">
        <v>95</v>
      </c>
      <c r="J875" t="s">
        <v>14</v>
      </c>
      <c r="K875">
        <v>64.509217980000003</v>
      </c>
      <c r="L875" t="s">
        <v>14</v>
      </c>
      <c r="M875" t="s">
        <v>13</v>
      </c>
      <c r="N875">
        <v>-1.5745746000000001E-2</v>
      </c>
      <c r="O875">
        <v>1.0157457459999999</v>
      </c>
      <c r="Q875">
        <v>0.78134288200000002</v>
      </c>
      <c r="R875">
        <v>0.78134288200000002</v>
      </c>
      <c r="S875">
        <v>0.37206803900000002</v>
      </c>
      <c r="T875">
        <v>0.55810205800000001</v>
      </c>
    </row>
    <row r="876" spans="1:20" x14ac:dyDescent="0.25">
      <c r="A876" s="1">
        <v>41418</v>
      </c>
      <c r="B876">
        <v>24</v>
      </c>
      <c r="C876">
        <v>5</v>
      </c>
      <c r="D876">
        <v>2013</v>
      </c>
      <c r="E876">
        <v>17.613399999999999</v>
      </c>
      <c r="F876">
        <v>23.5</v>
      </c>
      <c r="G876">
        <v>33</v>
      </c>
      <c r="H876">
        <v>55</v>
      </c>
      <c r="I876">
        <v>95</v>
      </c>
      <c r="J876" t="s">
        <v>14</v>
      </c>
      <c r="K876">
        <v>91.175418160000007</v>
      </c>
      <c r="L876" t="s">
        <v>14</v>
      </c>
      <c r="M876" t="s">
        <v>13</v>
      </c>
      <c r="N876">
        <v>-1.1089497E-2</v>
      </c>
      <c r="O876">
        <v>1.0110894969999999</v>
      </c>
      <c r="Q876">
        <v>0.77776115199999996</v>
      </c>
      <c r="R876">
        <v>0.77776115199999996</v>
      </c>
      <c r="S876">
        <v>0.37036245299999998</v>
      </c>
      <c r="T876">
        <v>0.55554367999999998</v>
      </c>
    </row>
    <row r="877" spans="1:20" x14ac:dyDescent="0.25">
      <c r="A877" s="1">
        <v>41419</v>
      </c>
      <c r="B877">
        <v>25</v>
      </c>
      <c r="C877">
        <v>5</v>
      </c>
      <c r="D877">
        <v>2013</v>
      </c>
      <c r="E877">
        <v>16.8476</v>
      </c>
      <c r="F877">
        <v>24</v>
      </c>
      <c r="G877">
        <v>34</v>
      </c>
      <c r="H877">
        <v>50</v>
      </c>
      <c r="I877">
        <v>95</v>
      </c>
      <c r="J877" t="s">
        <v>14</v>
      </c>
      <c r="K877">
        <v>86.550693980000005</v>
      </c>
      <c r="L877" t="s">
        <v>14</v>
      </c>
      <c r="M877" t="s">
        <v>13</v>
      </c>
      <c r="N877">
        <v>-1.1688976E-2</v>
      </c>
      <c r="O877">
        <v>1.0116889760000001</v>
      </c>
      <c r="Q877">
        <v>0.77822228900000001</v>
      </c>
      <c r="R877">
        <v>0.77822228900000001</v>
      </c>
      <c r="S877">
        <v>0.370582042</v>
      </c>
      <c r="T877">
        <v>0.55587306400000003</v>
      </c>
    </row>
    <row r="878" spans="1:20" x14ac:dyDescent="0.25">
      <c r="A878" s="1">
        <v>41420</v>
      </c>
      <c r="B878">
        <v>26</v>
      </c>
      <c r="C878">
        <v>5</v>
      </c>
      <c r="D878">
        <v>2013</v>
      </c>
      <c r="E878">
        <v>13.7844</v>
      </c>
      <c r="F878">
        <v>18</v>
      </c>
      <c r="G878">
        <v>31.5</v>
      </c>
      <c r="H878">
        <v>58</v>
      </c>
      <c r="I878">
        <v>95</v>
      </c>
      <c r="J878" t="s">
        <v>14</v>
      </c>
      <c r="K878">
        <v>12.839960830000001</v>
      </c>
      <c r="L878" t="s">
        <v>14</v>
      </c>
      <c r="M878" t="s">
        <v>13</v>
      </c>
      <c r="N878">
        <v>-8.4459739000000006E-2</v>
      </c>
      <c r="O878">
        <v>1.0844597389999999</v>
      </c>
      <c r="Q878">
        <v>0.83419979899999996</v>
      </c>
      <c r="R878">
        <v>0.46344433299999999</v>
      </c>
      <c r="S878">
        <v>0.46344433299999999</v>
      </c>
      <c r="T878">
        <v>0.69516649900000005</v>
      </c>
    </row>
    <row r="879" spans="1:20" x14ac:dyDescent="0.25">
      <c r="A879" s="1">
        <v>41421</v>
      </c>
      <c r="B879">
        <v>27</v>
      </c>
      <c r="C879">
        <v>5</v>
      </c>
      <c r="D879">
        <v>2013</v>
      </c>
      <c r="E879">
        <v>22.974</v>
      </c>
      <c r="F879">
        <v>19.5</v>
      </c>
      <c r="G879">
        <v>30.2</v>
      </c>
      <c r="H879">
        <v>59</v>
      </c>
      <c r="I879">
        <v>96</v>
      </c>
      <c r="J879" t="s">
        <v>14</v>
      </c>
      <c r="K879">
        <v>19.860671790000001</v>
      </c>
      <c r="L879" t="s">
        <v>14</v>
      </c>
      <c r="M879" t="s">
        <v>13</v>
      </c>
      <c r="N879">
        <v>-5.3020380999999998E-2</v>
      </c>
      <c r="O879">
        <v>1.0530203810000001</v>
      </c>
      <c r="Q879">
        <v>0.81001567799999996</v>
      </c>
      <c r="R879">
        <v>0.45000870999999998</v>
      </c>
      <c r="S879">
        <v>0.45000870999999998</v>
      </c>
      <c r="T879">
        <v>0.67501306500000002</v>
      </c>
    </row>
    <row r="880" spans="1:20" x14ac:dyDescent="0.25">
      <c r="A880" s="1">
        <v>41422</v>
      </c>
      <c r="B880">
        <v>28</v>
      </c>
      <c r="C880">
        <v>5</v>
      </c>
      <c r="D880">
        <v>2013</v>
      </c>
      <c r="E880">
        <v>13.7844</v>
      </c>
      <c r="F880">
        <v>19.5</v>
      </c>
      <c r="G880">
        <v>30</v>
      </c>
      <c r="H880">
        <v>50</v>
      </c>
      <c r="I880">
        <v>96</v>
      </c>
      <c r="J880" t="s">
        <v>13</v>
      </c>
      <c r="K880">
        <v>-10.26576113</v>
      </c>
      <c r="L880" t="s">
        <v>13</v>
      </c>
      <c r="M880" t="s">
        <v>14</v>
      </c>
      <c r="N880">
        <v>8.8764530999999994E-2</v>
      </c>
      <c r="O880">
        <v>0.91123546899999996</v>
      </c>
      <c r="Q880">
        <v>0.70095036099999997</v>
      </c>
      <c r="R880">
        <v>0.70095036099999997</v>
      </c>
      <c r="S880">
        <v>0.70095036099999997</v>
      </c>
      <c r="T880">
        <v>1.051425541</v>
      </c>
    </row>
    <row r="881" spans="1:20" x14ac:dyDescent="0.25">
      <c r="A881" s="1">
        <v>41423</v>
      </c>
      <c r="B881">
        <v>29</v>
      </c>
      <c r="C881">
        <v>5</v>
      </c>
      <c r="D881">
        <v>2013</v>
      </c>
      <c r="E881">
        <v>18.379200000000001</v>
      </c>
      <c r="F881">
        <v>21</v>
      </c>
      <c r="G881">
        <v>30.5</v>
      </c>
      <c r="H881">
        <v>59</v>
      </c>
      <c r="I881">
        <v>92</v>
      </c>
      <c r="J881" t="s">
        <v>14</v>
      </c>
      <c r="K881">
        <v>32.735116810000001</v>
      </c>
      <c r="L881" t="s">
        <v>14</v>
      </c>
      <c r="M881" t="s">
        <v>13</v>
      </c>
      <c r="N881">
        <v>-3.1510834000000001E-2</v>
      </c>
      <c r="O881">
        <v>1.0315108340000001</v>
      </c>
      <c r="Q881">
        <v>0.79346987199999996</v>
      </c>
      <c r="R881">
        <v>0.79346987199999996</v>
      </c>
      <c r="S881">
        <v>0.37784279599999998</v>
      </c>
      <c r="T881">
        <v>0.56676419499999997</v>
      </c>
    </row>
    <row r="882" spans="1:20" x14ac:dyDescent="0.25">
      <c r="A882" s="1">
        <v>41424</v>
      </c>
      <c r="B882">
        <v>30</v>
      </c>
      <c r="C882">
        <v>5</v>
      </c>
      <c r="D882">
        <v>2013</v>
      </c>
      <c r="E882">
        <v>7.6580000000000004</v>
      </c>
      <c r="F882">
        <v>21</v>
      </c>
      <c r="G882">
        <v>24</v>
      </c>
      <c r="H882">
        <v>73</v>
      </c>
      <c r="I882">
        <v>93</v>
      </c>
      <c r="J882" t="s">
        <v>14</v>
      </c>
      <c r="K882">
        <v>7.5408822889999998</v>
      </c>
      <c r="L882" t="s">
        <v>14</v>
      </c>
      <c r="M882" t="s">
        <v>13</v>
      </c>
      <c r="N882">
        <v>-0.152884574</v>
      </c>
      <c r="O882">
        <v>1.152884574</v>
      </c>
      <c r="Q882">
        <v>0.88683428799999997</v>
      </c>
      <c r="R882">
        <v>0.49268571500000002</v>
      </c>
      <c r="S882">
        <v>0.49268571500000002</v>
      </c>
      <c r="T882">
        <v>0.73902857300000002</v>
      </c>
    </row>
    <row r="883" spans="1:20" x14ac:dyDescent="0.25">
      <c r="A883" s="1">
        <v>41425</v>
      </c>
      <c r="B883">
        <v>31</v>
      </c>
      <c r="C883">
        <v>5</v>
      </c>
      <c r="D883">
        <v>2013</v>
      </c>
      <c r="E883">
        <v>18.379200000000001</v>
      </c>
      <c r="F883">
        <v>23.5</v>
      </c>
      <c r="G883">
        <v>31.5</v>
      </c>
      <c r="H883">
        <v>56</v>
      </c>
      <c r="I883">
        <v>95</v>
      </c>
      <c r="J883" t="s">
        <v>14</v>
      </c>
      <c r="K883">
        <v>77.182236450000005</v>
      </c>
      <c r="L883" t="s">
        <v>14</v>
      </c>
      <c r="M883" t="s">
        <v>13</v>
      </c>
      <c r="N883">
        <v>-1.312642E-2</v>
      </c>
      <c r="O883">
        <v>1.0131264200000001</v>
      </c>
      <c r="Q883">
        <v>0.77932801500000004</v>
      </c>
      <c r="R883">
        <v>0.77932801500000004</v>
      </c>
      <c r="S883">
        <v>0.37110857899999999</v>
      </c>
      <c r="T883">
        <v>0.55666286799999998</v>
      </c>
    </row>
    <row r="884" spans="1:20" x14ac:dyDescent="0.25">
      <c r="A884" s="1">
        <v>41426</v>
      </c>
      <c r="B884">
        <v>1</v>
      </c>
      <c r="C884">
        <v>6</v>
      </c>
      <c r="D884">
        <v>2013</v>
      </c>
      <c r="E884">
        <v>12.252800000000001</v>
      </c>
      <c r="F884">
        <v>22</v>
      </c>
      <c r="G884">
        <v>30</v>
      </c>
      <c r="H884">
        <v>43</v>
      </c>
      <c r="I884">
        <v>95</v>
      </c>
      <c r="J884" t="s">
        <v>13</v>
      </c>
      <c r="K884">
        <v>-5.6025175059999999</v>
      </c>
      <c r="L884" t="s">
        <v>13</v>
      </c>
      <c r="M884" t="s">
        <v>14</v>
      </c>
      <c r="N884">
        <v>0.15145738</v>
      </c>
      <c r="O884">
        <v>0.84854262000000003</v>
      </c>
      <c r="Q884">
        <v>0.65272509199999995</v>
      </c>
      <c r="R884">
        <v>0.65272509199999995</v>
      </c>
      <c r="S884">
        <v>0.65272509199999995</v>
      </c>
      <c r="T884">
        <v>0.97908763799999998</v>
      </c>
    </row>
    <row r="885" spans="1:20" x14ac:dyDescent="0.25">
      <c r="A885" s="1">
        <v>41427</v>
      </c>
      <c r="B885">
        <v>2</v>
      </c>
      <c r="C885">
        <v>6</v>
      </c>
      <c r="D885">
        <v>2013</v>
      </c>
      <c r="E885">
        <v>16.8476</v>
      </c>
      <c r="F885">
        <v>22</v>
      </c>
      <c r="G885">
        <v>30</v>
      </c>
      <c r="H885">
        <v>63</v>
      </c>
      <c r="I885">
        <v>96</v>
      </c>
      <c r="J885" t="s">
        <v>14</v>
      </c>
      <c r="K885">
        <v>60.163770329999998</v>
      </c>
      <c r="L885" t="s">
        <v>14</v>
      </c>
      <c r="M885" t="s">
        <v>13</v>
      </c>
      <c r="N885">
        <v>-1.6902236000000001E-2</v>
      </c>
      <c r="O885">
        <v>1.016902236</v>
      </c>
      <c r="Q885">
        <v>0.78223248899999998</v>
      </c>
      <c r="R885">
        <v>0.78223248899999998</v>
      </c>
      <c r="S885">
        <v>0.372491662</v>
      </c>
      <c r="T885">
        <v>0.558737492</v>
      </c>
    </row>
    <row r="886" spans="1:20" x14ac:dyDescent="0.25">
      <c r="A886" s="1">
        <v>41428</v>
      </c>
      <c r="B886">
        <v>3</v>
      </c>
      <c r="C886">
        <v>6</v>
      </c>
      <c r="D886">
        <v>2013</v>
      </c>
      <c r="E886">
        <v>19.910799999999998</v>
      </c>
      <c r="F886">
        <v>22</v>
      </c>
      <c r="G886">
        <v>32</v>
      </c>
      <c r="H886">
        <v>54</v>
      </c>
      <c r="I886">
        <v>91</v>
      </c>
      <c r="J886" t="s">
        <v>14</v>
      </c>
      <c r="K886">
        <v>45.506470409999999</v>
      </c>
      <c r="L886" t="s">
        <v>14</v>
      </c>
      <c r="M886" t="s">
        <v>13</v>
      </c>
      <c r="N886">
        <v>-2.2468643E-2</v>
      </c>
      <c r="O886">
        <v>1.0224686430000001</v>
      </c>
      <c r="Q886">
        <v>0.78651434099999995</v>
      </c>
      <c r="R886">
        <v>0.78651434099999995</v>
      </c>
      <c r="S886">
        <v>0.37453063800000003</v>
      </c>
      <c r="T886">
        <v>0.56179595800000004</v>
      </c>
    </row>
    <row r="887" spans="1:20" x14ac:dyDescent="0.25">
      <c r="A887" s="1">
        <v>41429</v>
      </c>
      <c r="B887">
        <v>4</v>
      </c>
      <c r="C887">
        <v>6</v>
      </c>
      <c r="D887">
        <v>2013</v>
      </c>
      <c r="E887">
        <v>15.316000000000001</v>
      </c>
      <c r="F887">
        <v>22</v>
      </c>
      <c r="G887">
        <v>30</v>
      </c>
      <c r="H887">
        <v>57</v>
      </c>
      <c r="I887">
        <v>98</v>
      </c>
      <c r="J887" t="s">
        <v>14</v>
      </c>
      <c r="K887">
        <v>40.642283929999998</v>
      </c>
      <c r="L887" t="s">
        <v>14</v>
      </c>
      <c r="M887" t="s">
        <v>13</v>
      </c>
      <c r="N887">
        <v>-2.5225589999999999E-2</v>
      </c>
      <c r="O887">
        <v>1.02522559</v>
      </c>
      <c r="Q887">
        <v>0.78863506900000002</v>
      </c>
      <c r="R887">
        <v>0.78863506900000002</v>
      </c>
      <c r="S887">
        <v>0.37554050900000002</v>
      </c>
      <c r="T887">
        <v>0.56331076400000002</v>
      </c>
    </row>
    <row r="888" spans="1:20" x14ac:dyDescent="0.25">
      <c r="A888" s="1">
        <v>41430</v>
      </c>
      <c r="B888">
        <v>5</v>
      </c>
      <c r="C888">
        <v>6</v>
      </c>
      <c r="D888">
        <v>2013</v>
      </c>
      <c r="E888">
        <v>16.081800000000001</v>
      </c>
      <c r="F888">
        <v>21.5</v>
      </c>
      <c r="G888">
        <v>32</v>
      </c>
      <c r="H888">
        <v>48</v>
      </c>
      <c r="I888">
        <v>96</v>
      </c>
      <c r="J888" t="s">
        <v>14</v>
      </c>
      <c r="K888">
        <v>20.890754789999999</v>
      </c>
      <c r="L888" t="s">
        <v>14</v>
      </c>
      <c r="M888" t="s">
        <v>13</v>
      </c>
      <c r="N888">
        <v>-5.0274613000000003E-2</v>
      </c>
      <c r="O888">
        <v>1.050274613</v>
      </c>
      <c r="Q888">
        <v>0.80790354799999997</v>
      </c>
      <c r="R888">
        <v>0.44883530500000002</v>
      </c>
      <c r="S888">
        <v>0.44883530500000002</v>
      </c>
      <c r="T888">
        <v>0.67325295699999999</v>
      </c>
    </row>
    <row r="889" spans="1:20" x14ac:dyDescent="0.25">
      <c r="A889" s="1">
        <v>41431</v>
      </c>
      <c r="B889">
        <v>6</v>
      </c>
      <c r="C889">
        <v>6</v>
      </c>
      <c r="D889">
        <v>2013</v>
      </c>
      <c r="E889">
        <v>14.5502</v>
      </c>
      <c r="F889">
        <v>21</v>
      </c>
      <c r="G889">
        <v>29</v>
      </c>
      <c r="H889">
        <v>62</v>
      </c>
      <c r="I889">
        <v>95</v>
      </c>
      <c r="J889" t="s">
        <v>14</v>
      </c>
      <c r="K889">
        <v>27.346988140000001</v>
      </c>
      <c r="L889" t="s">
        <v>14</v>
      </c>
      <c r="M889" t="s">
        <v>13</v>
      </c>
      <c r="N889">
        <v>-3.7955002000000002E-2</v>
      </c>
      <c r="O889">
        <v>1.0379550019999999</v>
      </c>
      <c r="Q889">
        <v>0.79842692500000001</v>
      </c>
      <c r="R889">
        <v>0.79842692500000001</v>
      </c>
      <c r="S889">
        <v>0.380203297</v>
      </c>
      <c r="T889">
        <v>0.57030494600000003</v>
      </c>
    </row>
    <row r="890" spans="1:20" x14ac:dyDescent="0.25">
      <c r="A890" s="1">
        <v>41432</v>
      </c>
      <c r="B890">
        <v>7</v>
      </c>
      <c r="C890">
        <v>6</v>
      </c>
      <c r="D890">
        <v>2013</v>
      </c>
      <c r="E890">
        <v>18.379200000000001</v>
      </c>
      <c r="F890">
        <v>21</v>
      </c>
      <c r="G890">
        <v>32.1</v>
      </c>
      <c r="H890">
        <v>55</v>
      </c>
      <c r="I890">
        <v>92</v>
      </c>
      <c r="J890" t="s">
        <v>14</v>
      </c>
      <c r="K890">
        <v>37.839566150000003</v>
      </c>
      <c r="L890" t="s">
        <v>14</v>
      </c>
      <c r="M890" t="s">
        <v>13</v>
      </c>
      <c r="N890">
        <v>-2.7144728E-2</v>
      </c>
      <c r="O890">
        <v>1.0271447279999999</v>
      </c>
      <c r="Q890">
        <v>0.79011132900000003</v>
      </c>
      <c r="R890">
        <v>0.79011132900000003</v>
      </c>
      <c r="S890">
        <v>0.37624349000000001</v>
      </c>
      <c r="T890">
        <v>0.56436523500000002</v>
      </c>
    </row>
    <row r="891" spans="1:20" x14ac:dyDescent="0.25">
      <c r="A891" s="1">
        <v>41433</v>
      </c>
      <c r="B891">
        <v>8</v>
      </c>
      <c r="C891">
        <v>6</v>
      </c>
      <c r="D891">
        <v>2013</v>
      </c>
      <c r="E891">
        <v>8.4238</v>
      </c>
      <c r="F891">
        <v>23.2</v>
      </c>
      <c r="G891">
        <v>29</v>
      </c>
      <c r="H891">
        <v>70</v>
      </c>
      <c r="I891">
        <v>95</v>
      </c>
      <c r="J891" t="s">
        <v>14</v>
      </c>
      <c r="K891">
        <v>49.267220260000002</v>
      </c>
      <c r="L891" t="s">
        <v>14</v>
      </c>
      <c r="M891" t="s">
        <v>13</v>
      </c>
      <c r="N891">
        <v>-2.0717994E-2</v>
      </c>
      <c r="O891">
        <v>1.020717994</v>
      </c>
      <c r="Q891">
        <v>0.78516768800000003</v>
      </c>
      <c r="R891">
        <v>0.78516768800000003</v>
      </c>
      <c r="S891">
        <v>0.37388937500000002</v>
      </c>
      <c r="T891">
        <v>0.56083406300000005</v>
      </c>
    </row>
    <row r="892" spans="1:20" x14ac:dyDescent="0.25">
      <c r="A892" s="1">
        <v>41434</v>
      </c>
      <c r="B892">
        <v>9</v>
      </c>
      <c r="C892">
        <v>6</v>
      </c>
      <c r="D892">
        <v>2013</v>
      </c>
      <c r="E892">
        <v>13.018599999999999</v>
      </c>
      <c r="F892">
        <v>22</v>
      </c>
      <c r="G892">
        <v>28</v>
      </c>
      <c r="H892">
        <v>69</v>
      </c>
      <c r="I892">
        <v>97</v>
      </c>
      <c r="J892" t="s">
        <v>14</v>
      </c>
      <c r="K892">
        <v>46.662575089999997</v>
      </c>
      <c r="L892" t="s">
        <v>14</v>
      </c>
      <c r="M892" t="s">
        <v>13</v>
      </c>
      <c r="N892">
        <v>-2.1899772000000001E-2</v>
      </c>
      <c r="O892">
        <v>1.021899772</v>
      </c>
      <c r="Q892">
        <v>0.78607674800000005</v>
      </c>
      <c r="R892">
        <v>0.78607674800000005</v>
      </c>
      <c r="S892">
        <v>0.37432226099999999</v>
      </c>
      <c r="T892">
        <v>0.561483391</v>
      </c>
    </row>
    <row r="893" spans="1:20" x14ac:dyDescent="0.25">
      <c r="A893" s="1">
        <v>41435</v>
      </c>
      <c r="B893">
        <v>10</v>
      </c>
      <c r="C893">
        <v>6</v>
      </c>
      <c r="D893">
        <v>2013</v>
      </c>
      <c r="E893">
        <v>17.613399999999999</v>
      </c>
      <c r="F893">
        <v>22</v>
      </c>
      <c r="G893">
        <v>31</v>
      </c>
      <c r="H893">
        <v>59</v>
      </c>
      <c r="I893">
        <v>90</v>
      </c>
      <c r="J893" t="s">
        <v>14</v>
      </c>
      <c r="K893">
        <v>46.670704780000001</v>
      </c>
      <c r="L893" t="s">
        <v>14</v>
      </c>
      <c r="M893" t="s">
        <v>13</v>
      </c>
      <c r="N893">
        <v>-2.1895873999999999E-2</v>
      </c>
      <c r="O893">
        <v>1.0218958739999999</v>
      </c>
      <c r="Q893">
        <v>0.78607374900000004</v>
      </c>
      <c r="R893">
        <v>0.78607374900000004</v>
      </c>
      <c r="S893">
        <v>0.37432083300000002</v>
      </c>
      <c r="T893">
        <v>0.56148124899999996</v>
      </c>
    </row>
    <row r="894" spans="1:20" x14ac:dyDescent="0.25">
      <c r="A894" s="1">
        <v>41436</v>
      </c>
      <c r="B894">
        <v>11</v>
      </c>
      <c r="C894">
        <v>6</v>
      </c>
      <c r="D894">
        <v>2013</v>
      </c>
      <c r="E894">
        <v>9.1896000000000004</v>
      </c>
      <c r="F894">
        <v>22.2</v>
      </c>
      <c r="G894">
        <v>28</v>
      </c>
      <c r="H894">
        <v>75</v>
      </c>
      <c r="I894">
        <v>98</v>
      </c>
      <c r="J894" t="s">
        <v>14</v>
      </c>
      <c r="K894">
        <v>49.776724440000002</v>
      </c>
      <c r="L894" t="s">
        <v>14</v>
      </c>
      <c r="M894" t="s">
        <v>13</v>
      </c>
      <c r="N894">
        <v>-2.0501582000000001E-2</v>
      </c>
      <c r="O894">
        <v>1.0205015820000001</v>
      </c>
      <c r="Q894">
        <v>0.78500121700000003</v>
      </c>
      <c r="R894">
        <v>0.78500121700000003</v>
      </c>
      <c r="S894">
        <v>0.373810103</v>
      </c>
      <c r="T894">
        <v>0.56071515500000002</v>
      </c>
    </row>
    <row r="895" spans="1:20" x14ac:dyDescent="0.25">
      <c r="A895" s="1">
        <v>41437</v>
      </c>
      <c r="B895">
        <v>12</v>
      </c>
      <c r="C895">
        <v>6</v>
      </c>
      <c r="D895">
        <v>2013</v>
      </c>
      <c r="E895">
        <v>18.379200000000001</v>
      </c>
      <c r="F895">
        <v>21</v>
      </c>
      <c r="G895">
        <v>31</v>
      </c>
      <c r="H895">
        <v>60</v>
      </c>
      <c r="I895">
        <v>95</v>
      </c>
      <c r="J895" t="s">
        <v>14</v>
      </c>
      <c r="K895">
        <v>50.463720350000003</v>
      </c>
      <c r="L895" t="s">
        <v>14</v>
      </c>
      <c r="M895" t="s">
        <v>13</v>
      </c>
      <c r="N895">
        <v>-2.0216838000000001E-2</v>
      </c>
      <c r="O895">
        <v>1.0202168380000001</v>
      </c>
      <c r="Q895">
        <v>0.78478218300000002</v>
      </c>
      <c r="R895">
        <v>0.78478218300000002</v>
      </c>
      <c r="S895">
        <v>0.373705801</v>
      </c>
      <c r="T895">
        <v>0.56055870200000002</v>
      </c>
    </row>
    <row r="896" spans="1:20" x14ac:dyDescent="0.25">
      <c r="A896" s="1">
        <v>41438</v>
      </c>
      <c r="B896">
        <v>13</v>
      </c>
      <c r="C896">
        <v>6</v>
      </c>
      <c r="D896">
        <v>2013</v>
      </c>
      <c r="E896">
        <v>18.379200000000001</v>
      </c>
      <c r="F896">
        <v>22</v>
      </c>
      <c r="G896">
        <v>31.5</v>
      </c>
      <c r="H896">
        <v>50</v>
      </c>
      <c r="I896">
        <v>95</v>
      </c>
      <c r="J896" t="s">
        <v>14</v>
      </c>
      <c r="K896">
        <v>29.121127690000002</v>
      </c>
      <c r="L896" t="s">
        <v>14</v>
      </c>
      <c r="M896" t="s">
        <v>13</v>
      </c>
      <c r="N896">
        <v>-3.5560451999999999E-2</v>
      </c>
      <c r="O896">
        <v>1.0355604519999999</v>
      </c>
      <c r="Q896">
        <v>0.79658496300000003</v>
      </c>
      <c r="R896">
        <v>0.79658496300000003</v>
      </c>
      <c r="S896">
        <v>0.37932617299999999</v>
      </c>
      <c r="T896">
        <v>0.56898925899999997</v>
      </c>
    </row>
    <row r="897" spans="1:20" x14ac:dyDescent="0.25">
      <c r="A897" s="1">
        <v>41439</v>
      </c>
      <c r="B897">
        <v>14</v>
      </c>
      <c r="C897">
        <v>6</v>
      </c>
      <c r="D897">
        <v>2013</v>
      </c>
      <c r="E897">
        <v>15.316000000000001</v>
      </c>
      <c r="F897">
        <v>23.5</v>
      </c>
      <c r="G897">
        <v>31.5</v>
      </c>
      <c r="H897">
        <v>55</v>
      </c>
      <c r="I897">
        <v>95</v>
      </c>
      <c r="J897" t="s">
        <v>14</v>
      </c>
      <c r="K897">
        <v>63.080649100000002</v>
      </c>
      <c r="L897" t="s">
        <v>14</v>
      </c>
      <c r="M897" t="s">
        <v>13</v>
      </c>
      <c r="N897">
        <v>-1.6108079000000001E-2</v>
      </c>
      <c r="O897">
        <v>1.0161080790000001</v>
      </c>
      <c r="Q897">
        <v>0.78162159899999994</v>
      </c>
      <c r="R897">
        <v>0.78162159899999994</v>
      </c>
      <c r="S897">
        <v>0.37220076200000002</v>
      </c>
      <c r="T897">
        <v>0.55830114200000003</v>
      </c>
    </row>
    <row r="898" spans="1:20" x14ac:dyDescent="0.25">
      <c r="A898" s="1">
        <v>41440</v>
      </c>
      <c r="B898">
        <v>15</v>
      </c>
      <c r="C898">
        <v>6</v>
      </c>
      <c r="D898">
        <v>2013</v>
      </c>
      <c r="E898">
        <v>11.487</v>
      </c>
      <c r="F898">
        <v>22</v>
      </c>
      <c r="G898">
        <v>29</v>
      </c>
      <c r="H898">
        <v>68</v>
      </c>
      <c r="I898">
        <v>97</v>
      </c>
      <c r="J898" t="s">
        <v>14</v>
      </c>
      <c r="K898">
        <v>49.524954030000004</v>
      </c>
      <c r="L898" t="s">
        <v>14</v>
      </c>
      <c r="M898" t="s">
        <v>13</v>
      </c>
      <c r="N898">
        <v>-2.0607954000000001E-2</v>
      </c>
      <c r="O898">
        <v>1.0206079539999999</v>
      </c>
      <c r="Q898">
        <v>0.78508304200000001</v>
      </c>
      <c r="R898">
        <v>0.78508304200000001</v>
      </c>
      <c r="S898">
        <v>0.37384906699999998</v>
      </c>
      <c r="T898">
        <v>0.56077360099999995</v>
      </c>
    </row>
    <row r="899" spans="1:20" x14ac:dyDescent="0.25">
      <c r="A899" s="1">
        <v>41441</v>
      </c>
      <c r="B899">
        <v>16</v>
      </c>
      <c r="C899">
        <v>6</v>
      </c>
      <c r="D899">
        <v>2013</v>
      </c>
      <c r="E899">
        <v>16.081800000000001</v>
      </c>
      <c r="F899">
        <v>22.5</v>
      </c>
      <c r="G899">
        <v>32</v>
      </c>
      <c r="H899">
        <v>54</v>
      </c>
      <c r="I899">
        <v>95</v>
      </c>
      <c r="J899" t="s">
        <v>14</v>
      </c>
      <c r="K899">
        <v>54.36884362</v>
      </c>
      <c r="L899" t="s">
        <v>14</v>
      </c>
      <c r="M899" t="s">
        <v>13</v>
      </c>
      <c r="N899">
        <v>-1.8737523999999998E-2</v>
      </c>
      <c r="O899">
        <v>1.0187375240000001</v>
      </c>
      <c r="Q899">
        <v>0.78364424899999996</v>
      </c>
      <c r="R899">
        <v>0.78364424899999996</v>
      </c>
      <c r="S899">
        <v>0.37316392799999998</v>
      </c>
      <c r="T899">
        <v>0.55974589200000002</v>
      </c>
    </row>
    <row r="900" spans="1:20" x14ac:dyDescent="0.25">
      <c r="A900" s="1">
        <v>41442</v>
      </c>
      <c r="B900">
        <v>17</v>
      </c>
      <c r="C900">
        <v>6</v>
      </c>
      <c r="D900">
        <v>2013</v>
      </c>
      <c r="E900">
        <v>15.316000000000001</v>
      </c>
      <c r="F900">
        <v>22.5</v>
      </c>
      <c r="G900">
        <v>31.5</v>
      </c>
      <c r="H900">
        <v>55</v>
      </c>
      <c r="I900">
        <v>96</v>
      </c>
      <c r="J900" t="s">
        <v>14</v>
      </c>
      <c r="K900">
        <v>52.456930229999998</v>
      </c>
      <c r="L900" t="s">
        <v>14</v>
      </c>
      <c r="M900" t="s">
        <v>13</v>
      </c>
      <c r="N900">
        <v>-1.9433728000000001E-2</v>
      </c>
      <c r="O900">
        <v>1.0194337280000001</v>
      </c>
      <c r="Q900">
        <v>0.78417979100000001</v>
      </c>
      <c r="R900">
        <v>0.78417979100000001</v>
      </c>
      <c r="S900">
        <v>0.37341894799999997</v>
      </c>
      <c r="T900">
        <v>0.56012842200000001</v>
      </c>
    </row>
    <row r="901" spans="1:20" x14ac:dyDescent="0.25">
      <c r="A901" s="1">
        <v>41443</v>
      </c>
      <c r="B901">
        <v>18</v>
      </c>
      <c r="C901">
        <v>6</v>
      </c>
      <c r="D901">
        <v>2013</v>
      </c>
      <c r="E901">
        <v>18.379200000000001</v>
      </c>
      <c r="F901">
        <v>24</v>
      </c>
      <c r="G901">
        <v>32.5</v>
      </c>
      <c r="H901">
        <v>55</v>
      </c>
      <c r="I901">
        <v>97</v>
      </c>
      <c r="J901" t="s">
        <v>14</v>
      </c>
      <c r="K901">
        <v>100.7857037</v>
      </c>
      <c r="L901" t="s">
        <v>14</v>
      </c>
      <c r="M901" t="s">
        <v>13</v>
      </c>
      <c r="N901">
        <v>-1.0021476E-2</v>
      </c>
      <c r="O901">
        <v>1.0100214759999999</v>
      </c>
      <c r="Q901">
        <v>0.77693959700000004</v>
      </c>
      <c r="R901">
        <v>0.77693959700000004</v>
      </c>
      <c r="S901">
        <v>0.36997123700000001</v>
      </c>
      <c r="T901">
        <v>0.55495685500000003</v>
      </c>
    </row>
    <row r="902" spans="1:20" x14ac:dyDescent="0.25">
      <c r="A902" s="1">
        <v>41444</v>
      </c>
      <c r="B902">
        <v>19</v>
      </c>
      <c r="C902">
        <v>6</v>
      </c>
      <c r="D902">
        <v>2013</v>
      </c>
      <c r="E902">
        <v>19.145</v>
      </c>
      <c r="F902">
        <v>23.5</v>
      </c>
      <c r="G902">
        <v>31</v>
      </c>
      <c r="H902">
        <v>55</v>
      </c>
      <c r="I902">
        <v>95</v>
      </c>
      <c r="J902" t="s">
        <v>14</v>
      </c>
      <c r="K902">
        <v>68.281595429999996</v>
      </c>
      <c r="L902" t="s">
        <v>14</v>
      </c>
      <c r="M902" t="s">
        <v>13</v>
      </c>
      <c r="N902">
        <v>-1.4862906E-2</v>
      </c>
      <c r="O902">
        <v>1.0148629060000001</v>
      </c>
      <c r="Q902">
        <v>0.78066377399999998</v>
      </c>
      <c r="R902">
        <v>0.78066377399999998</v>
      </c>
      <c r="S902">
        <v>0.37174465400000001</v>
      </c>
      <c r="T902">
        <v>0.55761698100000001</v>
      </c>
    </row>
    <row r="903" spans="1:20" x14ac:dyDescent="0.25">
      <c r="A903" s="1">
        <v>41445</v>
      </c>
      <c r="B903">
        <v>20</v>
      </c>
      <c r="C903">
        <v>6</v>
      </c>
      <c r="D903">
        <v>2013</v>
      </c>
      <c r="E903">
        <v>18.379200000000001</v>
      </c>
      <c r="F903">
        <v>21.5</v>
      </c>
      <c r="G903">
        <v>31</v>
      </c>
      <c r="H903">
        <v>55</v>
      </c>
      <c r="I903">
        <v>100</v>
      </c>
      <c r="J903" t="s">
        <v>14</v>
      </c>
      <c r="K903">
        <v>48.476227780000002</v>
      </c>
      <c r="L903" t="s">
        <v>14</v>
      </c>
      <c r="M903" t="s">
        <v>13</v>
      </c>
      <c r="N903">
        <v>-2.1063173000000001E-2</v>
      </c>
      <c r="O903">
        <v>1.0210631729999999</v>
      </c>
      <c r="Q903">
        <v>0.78543320999999999</v>
      </c>
      <c r="R903">
        <v>0.78543320999999999</v>
      </c>
      <c r="S903">
        <v>0.374015814</v>
      </c>
      <c r="T903">
        <v>0.56102372099999998</v>
      </c>
    </row>
    <row r="904" spans="1:20" x14ac:dyDescent="0.25">
      <c r="A904" s="1">
        <v>41446</v>
      </c>
      <c r="B904">
        <v>21</v>
      </c>
      <c r="C904">
        <v>6</v>
      </c>
      <c r="D904">
        <v>2013</v>
      </c>
      <c r="E904">
        <v>13.018599999999999</v>
      </c>
      <c r="F904">
        <v>21</v>
      </c>
      <c r="G904">
        <v>28</v>
      </c>
      <c r="H904">
        <v>80</v>
      </c>
      <c r="I904">
        <v>95</v>
      </c>
      <c r="J904" t="s">
        <v>14</v>
      </c>
      <c r="K904">
        <v>59.956769229999999</v>
      </c>
      <c r="L904" t="s">
        <v>14</v>
      </c>
      <c r="M904" t="s">
        <v>13</v>
      </c>
      <c r="N904">
        <v>-1.6961581E-2</v>
      </c>
      <c r="O904">
        <v>1.0169615809999999</v>
      </c>
      <c r="Q904">
        <v>0.78227813899999998</v>
      </c>
      <c r="R904">
        <v>0.78227813899999998</v>
      </c>
      <c r="S904">
        <v>0.37251339999999999</v>
      </c>
      <c r="T904">
        <v>0.55877009899999996</v>
      </c>
    </row>
    <row r="905" spans="1:20" x14ac:dyDescent="0.25">
      <c r="A905" s="1">
        <v>41447</v>
      </c>
      <c r="B905">
        <v>22</v>
      </c>
      <c r="C905">
        <v>6</v>
      </c>
      <c r="D905">
        <v>2013</v>
      </c>
      <c r="E905">
        <v>15.316000000000001</v>
      </c>
      <c r="F905">
        <v>23</v>
      </c>
      <c r="G905">
        <v>31.5</v>
      </c>
      <c r="H905">
        <v>55</v>
      </c>
      <c r="I905">
        <v>94</v>
      </c>
      <c r="J905" t="s">
        <v>14</v>
      </c>
      <c r="K905">
        <v>54.450720279999999</v>
      </c>
      <c r="L905" t="s">
        <v>14</v>
      </c>
      <c r="M905" t="s">
        <v>13</v>
      </c>
      <c r="N905">
        <v>-1.8708822E-2</v>
      </c>
      <c r="O905">
        <v>1.018708822</v>
      </c>
      <c r="Q905">
        <v>0.78362217099999998</v>
      </c>
      <c r="R905">
        <v>0.78362217099999998</v>
      </c>
      <c r="S905">
        <v>0.37315341499999999</v>
      </c>
      <c r="T905">
        <v>0.55973012200000005</v>
      </c>
    </row>
    <row r="906" spans="1:20" x14ac:dyDescent="0.25">
      <c r="A906" s="1">
        <v>41448</v>
      </c>
      <c r="B906">
        <v>23</v>
      </c>
      <c r="C906">
        <v>6</v>
      </c>
      <c r="D906">
        <v>2013</v>
      </c>
      <c r="E906">
        <v>15.316000000000001</v>
      </c>
      <c r="F906">
        <v>21.5</v>
      </c>
      <c r="G906">
        <v>30.5</v>
      </c>
      <c r="H906">
        <v>60</v>
      </c>
      <c r="I906">
        <v>95</v>
      </c>
      <c r="J906" t="s">
        <v>14</v>
      </c>
      <c r="K906">
        <v>44.168231910000003</v>
      </c>
      <c r="L906" t="s">
        <v>14</v>
      </c>
      <c r="M906" t="s">
        <v>13</v>
      </c>
      <c r="N906">
        <v>-2.3165182999999999E-2</v>
      </c>
      <c r="O906">
        <v>1.0231651829999999</v>
      </c>
      <c r="Q906">
        <v>0.78705014100000004</v>
      </c>
      <c r="R906">
        <v>0.78705014100000004</v>
      </c>
      <c r="S906">
        <v>0.37478578099999998</v>
      </c>
      <c r="T906">
        <v>0.56217867200000005</v>
      </c>
    </row>
    <row r="907" spans="1:20" x14ac:dyDescent="0.25">
      <c r="A907" s="1">
        <v>41449</v>
      </c>
      <c r="B907">
        <v>24</v>
      </c>
      <c r="C907">
        <v>6</v>
      </c>
      <c r="D907">
        <v>2013</v>
      </c>
      <c r="E907">
        <v>9.1896000000000004</v>
      </c>
      <c r="F907">
        <v>22.5</v>
      </c>
      <c r="G907">
        <v>27.5</v>
      </c>
      <c r="H907">
        <v>60</v>
      </c>
      <c r="I907">
        <v>95</v>
      </c>
      <c r="J907" t="s">
        <v>14</v>
      </c>
      <c r="K907">
        <v>19.836600430000001</v>
      </c>
      <c r="L907" t="s">
        <v>14</v>
      </c>
      <c r="M907" t="s">
        <v>13</v>
      </c>
      <c r="N907">
        <v>-5.3088136000000001E-2</v>
      </c>
      <c r="O907">
        <v>1.053088136</v>
      </c>
      <c r="Q907">
        <v>0.81006779699999998</v>
      </c>
      <c r="R907">
        <v>0.45003766499999998</v>
      </c>
      <c r="S907">
        <v>0.45003766499999998</v>
      </c>
      <c r="T907">
        <v>0.67505649700000003</v>
      </c>
    </row>
    <row r="908" spans="1:20" x14ac:dyDescent="0.25">
      <c r="A908" s="1">
        <v>41450</v>
      </c>
      <c r="B908">
        <v>25</v>
      </c>
      <c r="C908">
        <v>6</v>
      </c>
      <c r="D908">
        <v>2013</v>
      </c>
      <c r="E908">
        <v>9.9553999999999991</v>
      </c>
      <c r="F908">
        <v>22</v>
      </c>
      <c r="G908">
        <v>27</v>
      </c>
      <c r="H908">
        <v>65</v>
      </c>
      <c r="I908">
        <v>96</v>
      </c>
      <c r="J908" t="s">
        <v>14</v>
      </c>
      <c r="K908">
        <v>23.36012903</v>
      </c>
      <c r="L908" t="s">
        <v>14</v>
      </c>
      <c r="M908" t="s">
        <v>13</v>
      </c>
      <c r="N908">
        <v>-4.4722460999999998E-2</v>
      </c>
      <c r="O908">
        <v>1.0447224610000001</v>
      </c>
      <c r="Q908">
        <v>0.80363266200000005</v>
      </c>
      <c r="R908">
        <v>0.44646258999999999</v>
      </c>
      <c r="S908">
        <v>0.44646258999999999</v>
      </c>
      <c r="T908">
        <v>0.66969388500000004</v>
      </c>
    </row>
    <row r="909" spans="1:20" x14ac:dyDescent="0.25">
      <c r="A909" s="1">
        <v>41451</v>
      </c>
      <c r="B909">
        <v>26</v>
      </c>
      <c r="C909">
        <v>6</v>
      </c>
      <c r="D909">
        <v>2013</v>
      </c>
      <c r="E909">
        <v>13.018599999999999</v>
      </c>
      <c r="F909">
        <v>23</v>
      </c>
      <c r="G909">
        <v>30</v>
      </c>
      <c r="H909">
        <v>59</v>
      </c>
      <c r="I909">
        <v>95</v>
      </c>
      <c r="J909" t="s">
        <v>14</v>
      </c>
      <c r="K909">
        <v>47.326592660000003</v>
      </c>
      <c r="L909" t="s">
        <v>14</v>
      </c>
      <c r="M909" t="s">
        <v>13</v>
      </c>
      <c r="N909">
        <v>-2.1585874000000001E-2</v>
      </c>
      <c r="O909">
        <v>1.0215858739999999</v>
      </c>
      <c r="Q909">
        <v>0.78583528800000002</v>
      </c>
      <c r="R909">
        <v>0.78583528800000002</v>
      </c>
      <c r="S909">
        <v>0.37420727999999998</v>
      </c>
      <c r="T909">
        <v>0.56131092000000005</v>
      </c>
    </row>
    <row r="910" spans="1:20" x14ac:dyDescent="0.25">
      <c r="A910" s="1">
        <v>41452</v>
      </c>
      <c r="B910">
        <v>27</v>
      </c>
      <c r="C910">
        <v>6</v>
      </c>
      <c r="D910">
        <v>2013</v>
      </c>
      <c r="E910">
        <v>13.7844</v>
      </c>
      <c r="F910">
        <v>23</v>
      </c>
      <c r="G910">
        <v>29.5</v>
      </c>
      <c r="H910">
        <v>64</v>
      </c>
      <c r="I910">
        <v>98</v>
      </c>
      <c r="J910" t="s">
        <v>14</v>
      </c>
      <c r="K910">
        <v>64.207414159999999</v>
      </c>
      <c r="L910" t="s">
        <v>14</v>
      </c>
      <c r="M910" t="s">
        <v>13</v>
      </c>
      <c r="N910">
        <v>-1.5820929000000001E-2</v>
      </c>
      <c r="O910">
        <v>1.015820929</v>
      </c>
      <c r="Q910">
        <v>0.78140071499999997</v>
      </c>
      <c r="R910">
        <v>0.78140071499999997</v>
      </c>
      <c r="S910">
        <v>0.37209557799999998</v>
      </c>
      <c r="T910">
        <v>0.55814336799999997</v>
      </c>
    </row>
    <row r="911" spans="1:20" x14ac:dyDescent="0.25">
      <c r="A911" s="1">
        <v>41453</v>
      </c>
      <c r="B911">
        <v>28</v>
      </c>
      <c r="C911">
        <v>6</v>
      </c>
      <c r="D911">
        <v>2013</v>
      </c>
      <c r="E911">
        <v>11.487</v>
      </c>
      <c r="F911">
        <v>22</v>
      </c>
      <c r="G911">
        <v>29</v>
      </c>
      <c r="H911">
        <v>65</v>
      </c>
      <c r="I911">
        <v>99</v>
      </c>
      <c r="J911" t="s">
        <v>14</v>
      </c>
      <c r="K911">
        <v>45.722477400000002</v>
      </c>
      <c r="L911" t="s">
        <v>14</v>
      </c>
      <c r="M911" t="s">
        <v>13</v>
      </c>
      <c r="N911">
        <v>-2.2360121E-2</v>
      </c>
      <c r="O911">
        <v>1.022360121</v>
      </c>
      <c r="Q911">
        <v>0.78643086200000001</v>
      </c>
      <c r="R911">
        <v>0.78643086200000001</v>
      </c>
      <c r="S911">
        <v>0.37449088699999999</v>
      </c>
      <c r="T911">
        <v>0.56173633000000001</v>
      </c>
    </row>
    <row r="912" spans="1:20" x14ac:dyDescent="0.25">
      <c r="A912" s="1">
        <v>41454</v>
      </c>
      <c r="B912">
        <v>29</v>
      </c>
      <c r="C912">
        <v>6</v>
      </c>
      <c r="D912">
        <v>2013</v>
      </c>
      <c r="E912">
        <v>12.252800000000001</v>
      </c>
      <c r="F912">
        <v>22</v>
      </c>
      <c r="G912">
        <v>28.5</v>
      </c>
      <c r="H912">
        <v>65</v>
      </c>
      <c r="I912">
        <v>100</v>
      </c>
      <c r="J912" t="s">
        <v>14</v>
      </c>
      <c r="K912">
        <v>44.862181409999998</v>
      </c>
      <c r="L912" t="s">
        <v>14</v>
      </c>
      <c r="M912" t="s">
        <v>13</v>
      </c>
      <c r="N912">
        <v>-2.2798684E-2</v>
      </c>
      <c r="O912">
        <v>1.0227986840000001</v>
      </c>
      <c r="Q912">
        <v>0.78676821799999996</v>
      </c>
      <c r="R912">
        <v>0.78676821799999996</v>
      </c>
      <c r="S912">
        <v>0.37465153299999998</v>
      </c>
      <c r="T912">
        <v>0.56197729900000004</v>
      </c>
    </row>
    <row r="913" spans="1:20" x14ac:dyDescent="0.25">
      <c r="A913" s="1">
        <v>41455</v>
      </c>
      <c r="B913">
        <v>30</v>
      </c>
      <c r="C913">
        <v>6</v>
      </c>
      <c r="D913">
        <v>2013</v>
      </c>
      <c r="E913">
        <v>15.316000000000001</v>
      </c>
      <c r="F913">
        <v>22</v>
      </c>
      <c r="G913">
        <v>30.1</v>
      </c>
      <c r="H913">
        <v>60</v>
      </c>
      <c r="I913">
        <v>95</v>
      </c>
      <c r="J913" t="s">
        <v>14</v>
      </c>
      <c r="K913">
        <v>45.413495500000003</v>
      </c>
      <c r="L913" t="s">
        <v>14</v>
      </c>
      <c r="M913" t="s">
        <v>13</v>
      </c>
      <c r="N913">
        <v>-2.2515679E-2</v>
      </c>
      <c r="O913">
        <v>1.0225156790000001</v>
      </c>
      <c r="Q913">
        <v>0.78655052199999997</v>
      </c>
      <c r="R913">
        <v>0.78655052199999997</v>
      </c>
      <c r="S913">
        <v>0.37454786800000001</v>
      </c>
      <c r="T913">
        <v>0.56182180199999998</v>
      </c>
    </row>
    <row r="914" spans="1:20" x14ac:dyDescent="0.25">
      <c r="A914" s="1">
        <v>41456</v>
      </c>
      <c r="B914">
        <v>1</v>
      </c>
      <c r="C914">
        <v>7</v>
      </c>
      <c r="D914">
        <v>2013</v>
      </c>
      <c r="E914">
        <v>19.145</v>
      </c>
      <c r="F914">
        <v>22.2</v>
      </c>
      <c r="G914">
        <v>30</v>
      </c>
      <c r="H914">
        <v>60</v>
      </c>
      <c r="I914">
        <v>98</v>
      </c>
      <c r="J914" t="s">
        <v>14</v>
      </c>
      <c r="K914">
        <v>62.501650150000003</v>
      </c>
      <c r="L914" t="s">
        <v>14</v>
      </c>
      <c r="M914" t="s">
        <v>13</v>
      </c>
      <c r="N914">
        <v>-1.6259725999999999E-2</v>
      </c>
      <c r="O914">
        <v>1.0162597259999999</v>
      </c>
      <c r="Q914">
        <v>0.78173825100000005</v>
      </c>
      <c r="R914">
        <v>0.78173825100000005</v>
      </c>
      <c r="S914">
        <v>0.37225630999999998</v>
      </c>
      <c r="T914">
        <v>0.55838446500000005</v>
      </c>
    </row>
    <row r="915" spans="1:20" x14ac:dyDescent="0.25">
      <c r="A915" s="1">
        <v>41457</v>
      </c>
      <c r="B915">
        <v>2</v>
      </c>
      <c r="C915">
        <v>7</v>
      </c>
      <c r="D915">
        <v>2013</v>
      </c>
      <c r="E915">
        <v>16.081800000000001</v>
      </c>
      <c r="F915">
        <v>21.5</v>
      </c>
      <c r="G915">
        <v>30.2</v>
      </c>
      <c r="H915">
        <v>63</v>
      </c>
      <c r="I915">
        <v>100</v>
      </c>
      <c r="J915" t="s">
        <v>14</v>
      </c>
      <c r="K915">
        <v>62.516208069999998</v>
      </c>
      <c r="L915" t="s">
        <v>14</v>
      </c>
      <c r="M915" t="s">
        <v>13</v>
      </c>
      <c r="N915">
        <v>-1.6255878000000001E-2</v>
      </c>
      <c r="O915">
        <v>1.0162558779999999</v>
      </c>
      <c r="Q915">
        <v>0.78173529100000005</v>
      </c>
      <c r="R915">
        <v>0.78173529100000005</v>
      </c>
      <c r="S915">
        <v>0.3722549</v>
      </c>
      <c r="T915">
        <v>0.558382351</v>
      </c>
    </row>
    <row r="916" spans="1:20" x14ac:dyDescent="0.25">
      <c r="A916" s="1">
        <v>41458</v>
      </c>
      <c r="B916">
        <v>3</v>
      </c>
      <c r="C916">
        <v>7</v>
      </c>
      <c r="D916">
        <v>2013</v>
      </c>
      <c r="E916">
        <v>11.487</v>
      </c>
      <c r="F916">
        <v>21.5</v>
      </c>
      <c r="G916">
        <v>29</v>
      </c>
      <c r="H916">
        <v>65</v>
      </c>
      <c r="I916">
        <v>98</v>
      </c>
      <c r="J916" t="s">
        <v>14</v>
      </c>
      <c r="K916">
        <v>39.734057550000003</v>
      </c>
      <c r="L916" t="s">
        <v>14</v>
      </c>
      <c r="M916" t="s">
        <v>13</v>
      </c>
      <c r="N916">
        <v>-2.5817072999999999E-2</v>
      </c>
      <c r="O916">
        <v>1.025817073</v>
      </c>
      <c r="Q916">
        <v>0.78909005600000004</v>
      </c>
      <c r="R916">
        <v>0.78909005600000004</v>
      </c>
      <c r="S916">
        <v>0.37575716999999997</v>
      </c>
      <c r="T916">
        <v>0.56363575399999999</v>
      </c>
    </row>
    <row r="917" spans="1:20" x14ac:dyDescent="0.25">
      <c r="A917" s="1">
        <v>41459</v>
      </c>
      <c r="B917">
        <v>4</v>
      </c>
      <c r="C917">
        <v>7</v>
      </c>
      <c r="D917">
        <v>2013</v>
      </c>
      <c r="E917">
        <v>6.1264000000000003</v>
      </c>
      <c r="F917">
        <v>21.5</v>
      </c>
      <c r="G917">
        <v>26</v>
      </c>
      <c r="H917">
        <v>83</v>
      </c>
      <c r="I917">
        <v>100</v>
      </c>
      <c r="J917" t="s">
        <v>14</v>
      </c>
      <c r="K917">
        <v>34.098330650000001</v>
      </c>
      <c r="L917" t="s">
        <v>14</v>
      </c>
      <c r="M917" t="s">
        <v>13</v>
      </c>
      <c r="N917">
        <v>-3.0213004000000002E-2</v>
      </c>
      <c r="O917">
        <v>1.0302130039999999</v>
      </c>
      <c r="Q917">
        <v>0.79247154200000003</v>
      </c>
      <c r="R917">
        <v>0.79247154200000003</v>
      </c>
      <c r="S917">
        <v>0.37736740099999999</v>
      </c>
      <c r="T917">
        <v>0.566051101</v>
      </c>
    </row>
    <row r="918" spans="1:20" x14ac:dyDescent="0.25">
      <c r="A918" s="1">
        <v>41460</v>
      </c>
      <c r="B918">
        <v>5</v>
      </c>
      <c r="C918">
        <v>7</v>
      </c>
      <c r="D918">
        <v>2013</v>
      </c>
      <c r="E918">
        <v>17.613399999999999</v>
      </c>
      <c r="F918">
        <v>20</v>
      </c>
      <c r="G918">
        <v>29</v>
      </c>
      <c r="H918">
        <v>62</v>
      </c>
      <c r="I918">
        <v>95</v>
      </c>
      <c r="J918" t="s">
        <v>14</v>
      </c>
      <c r="K918">
        <v>18.07980379</v>
      </c>
      <c r="L918" t="s">
        <v>14</v>
      </c>
      <c r="M918" t="s">
        <v>13</v>
      </c>
      <c r="N918">
        <v>-5.8548681999999998E-2</v>
      </c>
      <c r="O918">
        <v>1.0585486820000001</v>
      </c>
      <c r="Q918">
        <v>0.81426821699999996</v>
      </c>
      <c r="R918">
        <v>0.45237123200000001</v>
      </c>
      <c r="S918">
        <v>0.45237123200000001</v>
      </c>
      <c r="T918">
        <v>0.67855684699999996</v>
      </c>
    </row>
    <row r="919" spans="1:20" x14ac:dyDescent="0.25">
      <c r="A919" s="1">
        <v>41461</v>
      </c>
      <c r="B919">
        <v>6</v>
      </c>
      <c r="C919">
        <v>7</v>
      </c>
      <c r="D919">
        <v>2013</v>
      </c>
      <c r="E919">
        <v>17.613399999999999</v>
      </c>
      <c r="F919">
        <v>20</v>
      </c>
      <c r="G919">
        <v>29</v>
      </c>
      <c r="H919">
        <v>65</v>
      </c>
      <c r="I919">
        <v>95</v>
      </c>
      <c r="J919" t="s">
        <v>14</v>
      </c>
      <c r="K919">
        <v>28.35878233</v>
      </c>
      <c r="L919" t="s">
        <v>14</v>
      </c>
      <c r="M919" t="s">
        <v>13</v>
      </c>
      <c r="N919">
        <v>-3.6551333999999998E-2</v>
      </c>
      <c r="O919">
        <v>1.0365513340000001</v>
      </c>
      <c r="Q919">
        <v>0.79734718000000004</v>
      </c>
      <c r="R919">
        <v>0.79734718000000004</v>
      </c>
      <c r="S919">
        <v>0.37968913300000001</v>
      </c>
      <c r="T919">
        <v>0.56953370000000003</v>
      </c>
    </row>
    <row r="920" spans="1:20" x14ac:dyDescent="0.25">
      <c r="A920" s="1">
        <v>41462</v>
      </c>
      <c r="B920">
        <v>7</v>
      </c>
      <c r="C920">
        <v>7</v>
      </c>
      <c r="D920">
        <v>2013</v>
      </c>
      <c r="E920">
        <v>13.018599999999999</v>
      </c>
      <c r="F920">
        <v>22.5</v>
      </c>
      <c r="G920">
        <v>29</v>
      </c>
      <c r="H920">
        <v>63</v>
      </c>
      <c r="I920">
        <v>97</v>
      </c>
      <c r="J920" t="s">
        <v>14</v>
      </c>
      <c r="K920">
        <v>46.660920279999999</v>
      </c>
      <c r="L920" t="s">
        <v>14</v>
      </c>
      <c r="M920" t="s">
        <v>13</v>
      </c>
      <c r="N920">
        <v>-2.1900566E-2</v>
      </c>
      <c r="O920">
        <v>1.021900566</v>
      </c>
      <c r="Q920">
        <v>0.786077358</v>
      </c>
      <c r="R920">
        <v>0.786077358</v>
      </c>
      <c r="S920">
        <v>0.37432255199999998</v>
      </c>
      <c r="T920">
        <v>0.56148382699999999</v>
      </c>
    </row>
    <row r="921" spans="1:20" x14ac:dyDescent="0.25">
      <c r="A921" s="1">
        <v>41463</v>
      </c>
      <c r="B921">
        <v>8</v>
      </c>
      <c r="C921">
        <v>7</v>
      </c>
      <c r="D921">
        <v>2013</v>
      </c>
      <c r="E921">
        <v>8.4238</v>
      </c>
      <c r="F921">
        <v>22</v>
      </c>
      <c r="G921">
        <v>27.5</v>
      </c>
      <c r="H921">
        <v>80</v>
      </c>
      <c r="I921">
        <v>100</v>
      </c>
      <c r="J921" t="s">
        <v>14</v>
      </c>
      <c r="K921">
        <v>51.63151105</v>
      </c>
      <c r="L921" t="s">
        <v>14</v>
      </c>
      <c r="M921" t="s">
        <v>13</v>
      </c>
      <c r="N921">
        <v>-1.9750546000000001E-2</v>
      </c>
      <c r="O921">
        <v>1.019750546</v>
      </c>
      <c r="Q921">
        <v>0.78442349700000003</v>
      </c>
      <c r="R921">
        <v>0.78442349700000003</v>
      </c>
      <c r="S921">
        <v>0.37353499899999998</v>
      </c>
      <c r="T921">
        <v>0.56030249799999998</v>
      </c>
    </row>
    <row r="922" spans="1:20" x14ac:dyDescent="0.25">
      <c r="A922" s="1">
        <v>41464</v>
      </c>
      <c r="B922">
        <v>9</v>
      </c>
      <c r="C922">
        <v>7</v>
      </c>
      <c r="D922">
        <v>2013</v>
      </c>
      <c r="E922">
        <v>14.5502</v>
      </c>
      <c r="F922">
        <v>22</v>
      </c>
      <c r="G922">
        <v>28</v>
      </c>
      <c r="H922">
        <v>65</v>
      </c>
      <c r="I922">
        <v>98</v>
      </c>
      <c r="J922" t="s">
        <v>14</v>
      </c>
      <c r="K922">
        <v>41.687674880000003</v>
      </c>
      <c r="L922" t="s">
        <v>14</v>
      </c>
      <c r="M922" t="s">
        <v>13</v>
      </c>
      <c r="N922">
        <v>-2.4577466999999999E-2</v>
      </c>
      <c r="O922">
        <v>1.0245774670000001</v>
      </c>
      <c r="Q922">
        <v>0.78813651299999998</v>
      </c>
      <c r="R922">
        <v>0.78813651299999998</v>
      </c>
      <c r="S922">
        <v>0.37530310099999997</v>
      </c>
      <c r="T922">
        <v>0.56295465200000006</v>
      </c>
    </row>
    <row r="923" spans="1:20" x14ac:dyDescent="0.25">
      <c r="A923" s="1">
        <v>41465</v>
      </c>
      <c r="B923">
        <v>10</v>
      </c>
      <c r="C923">
        <v>7</v>
      </c>
      <c r="D923">
        <v>2013</v>
      </c>
      <c r="E923">
        <v>16.8476</v>
      </c>
      <c r="F923">
        <v>22</v>
      </c>
      <c r="G923">
        <v>31</v>
      </c>
      <c r="H923">
        <v>68</v>
      </c>
      <c r="I923">
        <v>98</v>
      </c>
      <c r="J923" t="s">
        <v>14</v>
      </c>
      <c r="K923">
        <v>96.998245659999995</v>
      </c>
      <c r="L923" t="s">
        <v>14</v>
      </c>
      <c r="M923" t="s">
        <v>13</v>
      </c>
      <c r="N923">
        <v>-1.0416857E-2</v>
      </c>
      <c r="O923">
        <v>1.0104168570000001</v>
      </c>
      <c r="Q923">
        <v>0.77724373599999996</v>
      </c>
      <c r="R923">
        <v>0.77724373599999996</v>
      </c>
      <c r="S923">
        <v>0.37011606499999999</v>
      </c>
      <c r="T923">
        <v>0.55517409699999998</v>
      </c>
    </row>
    <row r="924" spans="1:20" x14ac:dyDescent="0.25">
      <c r="A924" s="1">
        <v>41466</v>
      </c>
      <c r="B924">
        <v>11</v>
      </c>
      <c r="C924">
        <v>7</v>
      </c>
      <c r="D924">
        <v>2013</v>
      </c>
      <c r="E924">
        <v>8.4238</v>
      </c>
      <c r="F924">
        <v>22</v>
      </c>
      <c r="G924">
        <v>28</v>
      </c>
      <c r="H924">
        <v>70</v>
      </c>
      <c r="I924">
        <v>99</v>
      </c>
      <c r="J924" t="s">
        <v>14</v>
      </c>
      <c r="K924">
        <v>38.714638460000003</v>
      </c>
      <c r="L924" t="s">
        <v>14</v>
      </c>
      <c r="M924" t="s">
        <v>13</v>
      </c>
      <c r="N924">
        <v>-2.6514903999999999E-2</v>
      </c>
      <c r="O924">
        <v>1.0265149039999999</v>
      </c>
      <c r="Q924">
        <v>0.78962684900000002</v>
      </c>
      <c r="R924">
        <v>0.78962684900000002</v>
      </c>
      <c r="S924">
        <v>0.37601278500000002</v>
      </c>
      <c r="T924">
        <v>0.56401917800000001</v>
      </c>
    </row>
    <row r="925" spans="1:20" x14ac:dyDescent="0.25">
      <c r="A925" s="1">
        <v>41467</v>
      </c>
      <c r="B925">
        <v>12</v>
      </c>
      <c r="C925">
        <v>7</v>
      </c>
      <c r="D925">
        <v>2013</v>
      </c>
      <c r="E925">
        <v>15.316000000000001</v>
      </c>
      <c r="F925">
        <v>20</v>
      </c>
      <c r="G925">
        <v>30</v>
      </c>
      <c r="H925">
        <v>65</v>
      </c>
      <c r="I925">
        <v>96</v>
      </c>
      <c r="J925" t="s">
        <v>14</v>
      </c>
      <c r="K925">
        <v>39.807044740000002</v>
      </c>
      <c r="L925" t="s">
        <v>14</v>
      </c>
      <c r="M925" t="s">
        <v>13</v>
      </c>
      <c r="N925">
        <v>-2.5768517000000001E-2</v>
      </c>
      <c r="O925">
        <v>1.0257685169999999</v>
      </c>
      <c r="Q925">
        <v>0.78905270500000002</v>
      </c>
      <c r="R925">
        <v>0.78905270500000002</v>
      </c>
      <c r="S925">
        <v>0.37573938400000001</v>
      </c>
      <c r="T925">
        <v>0.56360907500000001</v>
      </c>
    </row>
    <row r="926" spans="1:20" x14ac:dyDescent="0.25">
      <c r="A926" s="1">
        <v>41468</v>
      </c>
      <c r="B926">
        <v>13</v>
      </c>
      <c r="C926">
        <v>7</v>
      </c>
      <c r="D926">
        <v>2013</v>
      </c>
      <c r="E926">
        <v>17.613399999999999</v>
      </c>
      <c r="F926">
        <v>21</v>
      </c>
      <c r="G926">
        <v>31</v>
      </c>
      <c r="H926">
        <v>55</v>
      </c>
      <c r="I926">
        <v>65</v>
      </c>
      <c r="J926" t="s">
        <v>13</v>
      </c>
      <c r="K926">
        <v>-35.8106522</v>
      </c>
      <c r="L926" t="s">
        <v>13</v>
      </c>
      <c r="M926" t="s">
        <v>14</v>
      </c>
      <c r="N926">
        <v>2.7166050000000001E-2</v>
      </c>
      <c r="O926">
        <v>0.97283394999999995</v>
      </c>
      <c r="Q926">
        <v>0.74833380800000004</v>
      </c>
      <c r="R926">
        <v>0.74833380800000004</v>
      </c>
      <c r="S926">
        <v>0.35634943200000002</v>
      </c>
      <c r="T926">
        <v>0.53452414800000003</v>
      </c>
    </row>
    <row r="927" spans="1:20" x14ac:dyDescent="0.25">
      <c r="A927" s="1">
        <v>41469</v>
      </c>
      <c r="B927">
        <v>14</v>
      </c>
      <c r="C927">
        <v>7</v>
      </c>
      <c r="D927">
        <v>2013</v>
      </c>
      <c r="E927">
        <v>12.252800000000001</v>
      </c>
      <c r="F927">
        <v>22</v>
      </c>
      <c r="G927">
        <v>27</v>
      </c>
      <c r="H927">
        <v>74</v>
      </c>
      <c r="I927">
        <v>98</v>
      </c>
      <c r="J927" t="s">
        <v>14</v>
      </c>
      <c r="K927">
        <v>47.859879859999999</v>
      </c>
      <c r="L927" t="s">
        <v>14</v>
      </c>
      <c r="M927" t="s">
        <v>13</v>
      </c>
      <c r="N927">
        <v>-2.1340217000000002E-2</v>
      </c>
      <c r="O927">
        <v>1.0213402170000001</v>
      </c>
      <c r="Q927">
        <v>0.78564632099999998</v>
      </c>
      <c r="R927">
        <v>0.78564632099999998</v>
      </c>
      <c r="S927">
        <v>0.37411729599999999</v>
      </c>
      <c r="T927">
        <v>0.56117594299999995</v>
      </c>
    </row>
    <row r="928" spans="1:20" x14ac:dyDescent="0.25">
      <c r="A928" s="1">
        <v>41470</v>
      </c>
      <c r="B928">
        <v>15</v>
      </c>
      <c r="C928">
        <v>7</v>
      </c>
      <c r="D928">
        <v>2013</v>
      </c>
      <c r="E928">
        <v>13.7844</v>
      </c>
      <c r="F928">
        <v>22.5</v>
      </c>
      <c r="G928">
        <v>29</v>
      </c>
      <c r="H928">
        <v>65</v>
      </c>
      <c r="I928">
        <v>99</v>
      </c>
      <c r="J928" t="s">
        <v>14</v>
      </c>
      <c r="K928">
        <v>57.757619159999997</v>
      </c>
      <c r="L928" t="s">
        <v>14</v>
      </c>
      <c r="M928" t="s">
        <v>13</v>
      </c>
      <c r="N928">
        <v>-1.7618780000000001E-2</v>
      </c>
      <c r="O928">
        <v>1.0176187800000001</v>
      </c>
      <c r="Q928">
        <v>0.78278367699999996</v>
      </c>
      <c r="R928">
        <v>0.78278367699999996</v>
      </c>
      <c r="S928">
        <v>0.37275413200000002</v>
      </c>
      <c r="T928">
        <v>0.559131198</v>
      </c>
    </row>
    <row r="929" spans="1:20" x14ac:dyDescent="0.25">
      <c r="A929" s="1">
        <v>41471</v>
      </c>
      <c r="B929">
        <v>16</v>
      </c>
      <c r="C929">
        <v>7</v>
      </c>
      <c r="D929">
        <v>2013</v>
      </c>
      <c r="E929">
        <v>17.613399999999999</v>
      </c>
      <c r="F929">
        <v>22</v>
      </c>
      <c r="G929">
        <v>30</v>
      </c>
      <c r="H929">
        <v>64</v>
      </c>
      <c r="I929">
        <v>98</v>
      </c>
      <c r="J929" t="s">
        <v>14</v>
      </c>
      <c r="K929">
        <v>70.588586370000002</v>
      </c>
      <c r="L929" t="s">
        <v>14</v>
      </c>
      <c r="M929" t="s">
        <v>13</v>
      </c>
      <c r="N929">
        <v>-1.4370173E-2</v>
      </c>
      <c r="O929">
        <v>1.0143701730000001</v>
      </c>
      <c r="Q929">
        <v>0.78028474800000003</v>
      </c>
      <c r="R929">
        <v>0.78028474800000003</v>
      </c>
      <c r="S929">
        <v>0.37156416599999997</v>
      </c>
      <c r="T929">
        <v>0.55734624899999996</v>
      </c>
    </row>
    <row r="930" spans="1:20" x14ac:dyDescent="0.25">
      <c r="A930" s="1">
        <v>41472</v>
      </c>
      <c r="B930">
        <v>17</v>
      </c>
      <c r="C930">
        <v>7</v>
      </c>
      <c r="D930">
        <v>2013</v>
      </c>
      <c r="E930">
        <v>16.081800000000001</v>
      </c>
      <c r="F930">
        <v>22.5</v>
      </c>
      <c r="G930">
        <v>30</v>
      </c>
      <c r="H930">
        <v>61</v>
      </c>
      <c r="I930">
        <v>98</v>
      </c>
      <c r="J930" t="s">
        <v>14</v>
      </c>
      <c r="K930">
        <v>62.028718730000001</v>
      </c>
      <c r="L930" t="s">
        <v>14</v>
      </c>
      <c r="M930" t="s">
        <v>13</v>
      </c>
      <c r="N930">
        <v>-1.6385727999999999E-2</v>
      </c>
      <c r="O930">
        <v>1.0163857279999999</v>
      </c>
      <c r="Q930">
        <v>0.78183517499999999</v>
      </c>
      <c r="R930">
        <v>0.78183517499999999</v>
      </c>
      <c r="S930">
        <v>0.372302464</v>
      </c>
      <c r="T930">
        <v>0.55845369700000003</v>
      </c>
    </row>
    <row r="931" spans="1:20" x14ac:dyDescent="0.25">
      <c r="A931" s="1">
        <v>41473</v>
      </c>
      <c r="B931">
        <v>18</v>
      </c>
      <c r="C931">
        <v>7</v>
      </c>
      <c r="D931">
        <v>2013</v>
      </c>
      <c r="E931">
        <v>10.7212</v>
      </c>
      <c r="F931">
        <v>22.5</v>
      </c>
      <c r="G931">
        <v>28</v>
      </c>
      <c r="H931">
        <v>72</v>
      </c>
      <c r="I931">
        <v>100</v>
      </c>
      <c r="J931" t="s">
        <v>14</v>
      </c>
      <c r="K931">
        <v>55.338428819999997</v>
      </c>
      <c r="L931" t="s">
        <v>14</v>
      </c>
      <c r="M931" t="s">
        <v>13</v>
      </c>
      <c r="N931">
        <v>-1.8403182000000001E-2</v>
      </c>
      <c r="O931">
        <v>1.0184031819999999</v>
      </c>
      <c r="Q931">
        <v>0.78338706300000005</v>
      </c>
      <c r="R931">
        <v>0.78338706300000005</v>
      </c>
      <c r="S931">
        <v>0.37304145900000002</v>
      </c>
      <c r="T931">
        <v>0.55956218800000002</v>
      </c>
    </row>
    <row r="932" spans="1:20" x14ac:dyDescent="0.25">
      <c r="A932" s="1">
        <v>41474</v>
      </c>
      <c r="B932">
        <v>19</v>
      </c>
      <c r="C932">
        <v>7</v>
      </c>
      <c r="D932">
        <v>2013</v>
      </c>
      <c r="E932">
        <v>16.8476</v>
      </c>
      <c r="F932">
        <v>22.2</v>
      </c>
      <c r="G932">
        <v>29</v>
      </c>
      <c r="H932">
        <v>55</v>
      </c>
      <c r="I932">
        <v>96</v>
      </c>
      <c r="J932" t="s">
        <v>14</v>
      </c>
      <c r="K932">
        <v>23.497730709999999</v>
      </c>
      <c r="L932" t="s">
        <v>14</v>
      </c>
      <c r="M932" t="s">
        <v>13</v>
      </c>
      <c r="N932">
        <v>-4.4448926999999999E-2</v>
      </c>
      <c r="O932">
        <v>1.0444489269999999</v>
      </c>
      <c r="Q932">
        <v>0.80342225199999995</v>
      </c>
      <c r="R932">
        <v>0.44634569499999999</v>
      </c>
      <c r="S932">
        <v>0.44634569499999999</v>
      </c>
      <c r="T932">
        <v>0.66951854300000002</v>
      </c>
    </row>
    <row r="933" spans="1:20" x14ac:dyDescent="0.25">
      <c r="A933" s="1">
        <v>41475</v>
      </c>
      <c r="B933">
        <v>20</v>
      </c>
      <c r="C933">
        <v>7</v>
      </c>
      <c r="D933">
        <v>2013</v>
      </c>
      <c r="E933">
        <v>12.252800000000001</v>
      </c>
      <c r="F933">
        <v>22.2</v>
      </c>
      <c r="G933">
        <v>29</v>
      </c>
      <c r="H933">
        <v>70</v>
      </c>
      <c r="I933">
        <v>100</v>
      </c>
      <c r="J933" t="s">
        <v>14</v>
      </c>
      <c r="K933">
        <v>63.544581790000002</v>
      </c>
      <c r="L933" t="s">
        <v>14</v>
      </c>
      <c r="M933" t="s">
        <v>13</v>
      </c>
      <c r="N933">
        <v>-1.5988595000000001E-2</v>
      </c>
      <c r="O933">
        <v>1.015988595</v>
      </c>
      <c r="Q933">
        <v>0.781529688</v>
      </c>
      <c r="R933">
        <v>0.781529688</v>
      </c>
      <c r="S933">
        <v>0.37215699499999999</v>
      </c>
      <c r="T933">
        <v>0.558235492</v>
      </c>
    </row>
    <row r="934" spans="1:20" x14ac:dyDescent="0.25">
      <c r="A934" s="1">
        <v>41476</v>
      </c>
      <c r="B934">
        <v>21</v>
      </c>
      <c r="C934">
        <v>7</v>
      </c>
      <c r="D934">
        <v>2013</v>
      </c>
      <c r="E934">
        <v>13.7844</v>
      </c>
      <c r="F934">
        <v>20.5</v>
      </c>
      <c r="G934">
        <v>26</v>
      </c>
      <c r="H934">
        <v>80</v>
      </c>
      <c r="I934">
        <v>100</v>
      </c>
      <c r="J934" t="s">
        <v>14</v>
      </c>
      <c r="K934">
        <v>43.062187880000003</v>
      </c>
      <c r="L934" t="s">
        <v>14</v>
      </c>
      <c r="M934" t="s">
        <v>13</v>
      </c>
      <c r="N934">
        <v>-2.3774322000000001E-2</v>
      </c>
      <c r="O934">
        <v>1.023774322</v>
      </c>
      <c r="Q934">
        <v>0.78751870899999998</v>
      </c>
      <c r="R934">
        <v>0.78751870899999998</v>
      </c>
      <c r="S934">
        <v>0.375008909</v>
      </c>
      <c r="T934">
        <v>0.56251336399999996</v>
      </c>
    </row>
    <row r="935" spans="1:20" x14ac:dyDescent="0.25">
      <c r="A935" s="1">
        <v>41477</v>
      </c>
      <c r="B935">
        <v>22</v>
      </c>
      <c r="C935">
        <v>7</v>
      </c>
      <c r="D935">
        <v>2013</v>
      </c>
      <c r="E935">
        <v>15.316000000000001</v>
      </c>
      <c r="F935">
        <v>20.5</v>
      </c>
      <c r="G935">
        <v>30.5</v>
      </c>
      <c r="H935">
        <v>65</v>
      </c>
      <c r="I935">
        <v>100</v>
      </c>
      <c r="J935" t="s">
        <v>14</v>
      </c>
      <c r="K935">
        <v>58.595838700000002</v>
      </c>
      <c r="L935" t="s">
        <v>14</v>
      </c>
      <c r="M935" t="s">
        <v>13</v>
      </c>
      <c r="N935">
        <v>-1.7362365000000001E-2</v>
      </c>
      <c r="O935">
        <v>1.0173623650000001</v>
      </c>
      <c r="Q935">
        <v>0.78258643500000002</v>
      </c>
      <c r="R935">
        <v>0.78258643500000002</v>
      </c>
      <c r="S935">
        <v>0.37266020700000002</v>
      </c>
      <c r="T935">
        <v>0.55899030999999999</v>
      </c>
    </row>
    <row r="936" spans="1:20" x14ac:dyDescent="0.25">
      <c r="A936" s="1">
        <v>41478</v>
      </c>
      <c r="B936">
        <v>23</v>
      </c>
      <c r="C936">
        <v>7</v>
      </c>
      <c r="D936">
        <v>2013</v>
      </c>
      <c r="E936">
        <v>16.081800000000001</v>
      </c>
      <c r="F936">
        <v>22</v>
      </c>
      <c r="G936">
        <v>29</v>
      </c>
      <c r="H936">
        <v>62</v>
      </c>
      <c r="I936">
        <v>100</v>
      </c>
      <c r="J936" t="s">
        <v>14</v>
      </c>
      <c r="K936">
        <v>51.130551840000003</v>
      </c>
      <c r="L936" t="s">
        <v>14</v>
      </c>
      <c r="M936" t="s">
        <v>13</v>
      </c>
      <c r="N936">
        <v>-1.9947915E-2</v>
      </c>
      <c r="O936">
        <v>1.0199479149999999</v>
      </c>
      <c r="Q936">
        <v>0.78457531899999999</v>
      </c>
      <c r="R936">
        <v>0.78457531899999999</v>
      </c>
      <c r="S936">
        <v>0.37360729500000001</v>
      </c>
      <c r="T936">
        <v>0.56041094199999997</v>
      </c>
    </row>
    <row r="937" spans="1:20" x14ac:dyDescent="0.25">
      <c r="A937" s="1">
        <v>41479</v>
      </c>
      <c r="B937">
        <v>24</v>
      </c>
      <c r="C937">
        <v>7</v>
      </c>
      <c r="D937">
        <v>2013</v>
      </c>
      <c r="E937">
        <v>9.9553999999999991</v>
      </c>
      <c r="F937">
        <v>21</v>
      </c>
      <c r="G937">
        <v>26.5</v>
      </c>
      <c r="H937">
        <v>76</v>
      </c>
      <c r="I937">
        <v>99</v>
      </c>
      <c r="J937" t="s">
        <v>14</v>
      </c>
      <c r="K937">
        <v>34.592382270000002</v>
      </c>
      <c r="L937" t="s">
        <v>14</v>
      </c>
      <c r="M937" t="s">
        <v>13</v>
      </c>
      <c r="N937">
        <v>-2.9768653999999999E-2</v>
      </c>
      <c r="O937">
        <v>1.0297686539999999</v>
      </c>
      <c r="Q937">
        <v>0.79212973399999997</v>
      </c>
      <c r="R937">
        <v>0.79212973399999997</v>
      </c>
      <c r="S937">
        <v>0.37720463500000001</v>
      </c>
      <c r="T937">
        <v>0.56580695299999995</v>
      </c>
    </row>
    <row r="938" spans="1:20" x14ac:dyDescent="0.25">
      <c r="A938" s="1">
        <v>41480</v>
      </c>
      <c r="B938">
        <v>25</v>
      </c>
      <c r="C938">
        <v>7</v>
      </c>
      <c r="D938">
        <v>2013</v>
      </c>
      <c r="E938">
        <v>7.6580000000000004</v>
      </c>
      <c r="F938">
        <v>20.5</v>
      </c>
      <c r="G938">
        <v>23.5</v>
      </c>
      <c r="H938">
        <v>93</v>
      </c>
      <c r="I938">
        <v>100</v>
      </c>
      <c r="J938" t="s">
        <v>14</v>
      </c>
      <c r="K938">
        <v>29.567144880000001</v>
      </c>
      <c r="L938" t="s">
        <v>14</v>
      </c>
      <c r="M938" t="s">
        <v>13</v>
      </c>
      <c r="N938">
        <v>-3.5005248000000003E-2</v>
      </c>
      <c r="O938">
        <v>1.035005248</v>
      </c>
      <c r="Q938">
        <v>0.79615788300000001</v>
      </c>
      <c r="R938">
        <v>0.79615788300000001</v>
      </c>
      <c r="S938">
        <v>0.37912280100000001</v>
      </c>
      <c r="T938">
        <v>0.56868420200000003</v>
      </c>
    </row>
    <row r="939" spans="1:20" x14ac:dyDescent="0.25">
      <c r="A939" s="1">
        <v>41481</v>
      </c>
      <c r="B939">
        <v>26</v>
      </c>
      <c r="C939">
        <v>7</v>
      </c>
      <c r="D939">
        <v>2013</v>
      </c>
      <c r="E939">
        <v>13.7844</v>
      </c>
      <c r="F939">
        <v>20.5</v>
      </c>
      <c r="G939">
        <v>28.5</v>
      </c>
      <c r="H939">
        <v>65</v>
      </c>
      <c r="I939">
        <v>96</v>
      </c>
      <c r="J939" t="s">
        <v>14</v>
      </c>
      <c r="K939">
        <v>26.429117080000001</v>
      </c>
      <c r="L939" t="s">
        <v>14</v>
      </c>
      <c r="M939" t="s">
        <v>13</v>
      </c>
      <c r="N939">
        <v>-3.9324998999999999E-2</v>
      </c>
      <c r="O939">
        <v>1.039324999</v>
      </c>
      <c r="Q939">
        <v>0.79948076800000001</v>
      </c>
      <c r="R939">
        <v>0.79948076800000001</v>
      </c>
      <c r="S939">
        <v>0.380705128</v>
      </c>
      <c r="T939">
        <v>0.57105769200000001</v>
      </c>
    </row>
    <row r="940" spans="1:20" x14ac:dyDescent="0.25">
      <c r="A940" s="1">
        <v>41482</v>
      </c>
      <c r="B940">
        <v>27</v>
      </c>
      <c r="C940">
        <v>7</v>
      </c>
      <c r="D940">
        <v>2013</v>
      </c>
      <c r="E940">
        <v>13.7844</v>
      </c>
      <c r="F940">
        <v>21.5</v>
      </c>
      <c r="G940">
        <v>27.5</v>
      </c>
      <c r="H940">
        <v>70</v>
      </c>
      <c r="I940">
        <v>96</v>
      </c>
      <c r="J940" t="s">
        <v>14</v>
      </c>
      <c r="K940">
        <v>38.942407590000002</v>
      </c>
      <c r="L940" t="s">
        <v>14</v>
      </c>
      <c r="M940" t="s">
        <v>13</v>
      </c>
      <c r="N940">
        <v>-2.6355733999999999E-2</v>
      </c>
      <c r="O940">
        <v>1.026355734</v>
      </c>
      <c r="Q940">
        <v>0.78950441100000002</v>
      </c>
      <c r="R940">
        <v>0.78950441100000002</v>
      </c>
      <c r="S940">
        <v>0.37595448100000001</v>
      </c>
      <c r="T940">
        <v>0.56393172199999997</v>
      </c>
    </row>
    <row r="941" spans="1:20" x14ac:dyDescent="0.25">
      <c r="A941" s="1">
        <v>41483</v>
      </c>
      <c r="B941">
        <v>28</v>
      </c>
      <c r="C941">
        <v>7</v>
      </c>
      <c r="D941">
        <v>2013</v>
      </c>
      <c r="E941">
        <v>13.018599999999999</v>
      </c>
      <c r="F941">
        <v>23</v>
      </c>
      <c r="G941">
        <v>27</v>
      </c>
      <c r="H941">
        <v>74</v>
      </c>
      <c r="I941">
        <v>100</v>
      </c>
      <c r="J941" t="s">
        <v>14</v>
      </c>
      <c r="K941">
        <v>64.136898869999996</v>
      </c>
      <c r="L941" t="s">
        <v>14</v>
      </c>
      <c r="M941" t="s">
        <v>13</v>
      </c>
      <c r="N941">
        <v>-1.5838598999999998E-2</v>
      </c>
      <c r="O941">
        <v>1.0158385990000001</v>
      </c>
      <c r="Q941">
        <v>0.78141430700000003</v>
      </c>
      <c r="R941">
        <v>0.78141430700000003</v>
      </c>
      <c r="S941">
        <v>0.37210205099999999</v>
      </c>
      <c r="T941">
        <v>0.55815307599999997</v>
      </c>
    </row>
    <row r="942" spans="1:20" x14ac:dyDescent="0.25">
      <c r="A942" s="1">
        <v>41484</v>
      </c>
      <c r="B942">
        <v>29</v>
      </c>
      <c r="C942">
        <v>7</v>
      </c>
      <c r="D942">
        <v>2013</v>
      </c>
      <c r="E942">
        <v>9.9553999999999991</v>
      </c>
      <c r="F942">
        <v>21.5</v>
      </c>
      <c r="G942">
        <v>25</v>
      </c>
      <c r="H942">
        <v>85</v>
      </c>
      <c r="I942">
        <v>100</v>
      </c>
      <c r="J942" t="s">
        <v>14</v>
      </c>
      <c r="K942">
        <v>42.193220580000002</v>
      </c>
      <c r="L942" t="s">
        <v>14</v>
      </c>
      <c r="M942" t="s">
        <v>13</v>
      </c>
      <c r="N942">
        <v>-2.4275839E-2</v>
      </c>
      <c r="O942">
        <v>1.024275839</v>
      </c>
      <c r="Q942">
        <v>0.78790449200000001</v>
      </c>
      <c r="R942">
        <v>0.78790449200000001</v>
      </c>
      <c r="S942">
        <v>0.37519261500000001</v>
      </c>
      <c r="T942">
        <v>0.56278892300000005</v>
      </c>
    </row>
    <row r="943" spans="1:20" x14ac:dyDescent="0.25">
      <c r="A943" s="1">
        <v>41485</v>
      </c>
      <c r="B943">
        <v>30</v>
      </c>
      <c r="C943">
        <v>7</v>
      </c>
      <c r="D943">
        <v>2013</v>
      </c>
      <c r="E943">
        <v>9.1896000000000004</v>
      </c>
      <c r="F943">
        <v>20</v>
      </c>
      <c r="G943">
        <v>27</v>
      </c>
      <c r="H943">
        <v>71</v>
      </c>
      <c r="I943">
        <v>98</v>
      </c>
      <c r="J943" t="s">
        <v>14</v>
      </c>
      <c r="K943">
        <v>20.98532299</v>
      </c>
      <c r="L943" t="s">
        <v>14</v>
      </c>
      <c r="M943" t="s">
        <v>13</v>
      </c>
      <c r="N943">
        <v>-5.0036719E-2</v>
      </c>
      <c r="O943">
        <v>1.050036719</v>
      </c>
      <c r="Q943">
        <v>0.80772055300000001</v>
      </c>
      <c r="R943">
        <v>0.44873364100000002</v>
      </c>
      <c r="S943">
        <v>0.44873364100000002</v>
      </c>
      <c r="T943">
        <v>0.67310046099999998</v>
      </c>
    </row>
    <row r="944" spans="1:20" x14ac:dyDescent="0.25">
      <c r="A944" s="1">
        <v>41486</v>
      </c>
      <c r="B944">
        <v>31</v>
      </c>
      <c r="C944">
        <v>7</v>
      </c>
      <c r="D944">
        <v>2013</v>
      </c>
      <c r="E944">
        <v>13.018599999999999</v>
      </c>
      <c r="F944">
        <v>21.5</v>
      </c>
      <c r="G944">
        <v>29</v>
      </c>
      <c r="H944">
        <v>63</v>
      </c>
      <c r="I944">
        <v>96</v>
      </c>
      <c r="J944" t="s">
        <v>14</v>
      </c>
      <c r="K944">
        <v>34.82776337</v>
      </c>
      <c r="L944" t="s">
        <v>14</v>
      </c>
      <c r="M944" t="s">
        <v>13</v>
      </c>
      <c r="N944">
        <v>-2.9561516999999999E-2</v>
      </c>
      <c r="O944">
        <v>1.0295615170000001</v>
      </c>
      <c r="Q944">
        <v>0.79197039800000002</v>
      </c>
      <c r="R944">
        <v>0.79197039800000002</v>
      </c>
      <c r="S944">
        <v>0.37712876099999998</v>
      </c>
      <c r="T944">
        <v>0.56569314100000001</v>
      </c>
    </row>
    <row r="945" spans="1:20" x14ac:dyDescent="0.25">
      <c r="A945" s="1">
        <v>41487</v>
      </c>
      <c r="B945">
        <v>1</v>
      </c>
      <c r="C945">
        <v>8</v>
      </c>
      <c r="D945">
        <v>2013</v>
      </c>
      <c r="E945">
        <v>7.6580000000000004</v>
      </c>
      <c r="F945">
        <v>21.5</v>
      </c>
      <c r="G945">
        <v>26.5</v>
      </c>
      <c r="H945">
        <v>77</v>
      </c>
      <c r="I945">
        <v>97</v>
      </c>
      <c r="J945" t="s">
        <v>14</v>
      </c>
      <c r="K945">
        <v>31.974309229999999</v>
      </c>
      <c r="L945" t="s">
        <v>14</v>
      </c>
      <c r="M945" t="s">
        <v>13</v>
      </c>
      <c r="N945">
        <v>-3.2284819999999999E-2</v>
      </c>
      <c r="O945">
        <v>1.0322848200000001</v>
      </c>
      <c r="Q945">
        <v>0.79406524599999995</v>
      </c>
      <c r="R945">
        <v>0.79406524599999995</v>
      </c>
      <c r="S945">
        <v>0.37812630800000002</v>
      </c>
      <c r="T945">
        <v>0.56718946199999998</v>
      </c>
    </row>
    <row r="946" spans="1:20" x14ac:dyDescent="0.25">
      <c r="A946" s="1">
        <v>41488</v>
      </c>
      <c r="B946">
        <v>2</v>
      </c>
      <c r="C946">
        <v>8</v>
      </c>
      <c r="D946">
        <v>2013</v>
      </c>
      <c r="E946">
        <v>10.7212</v>
      </c>
      <c r="F946">
        <v>20.5</v>
      </c>
      <c r="G946">
        <v>28</v>
      </c>
      <c r="H946">
        <v>63</v>
      </c>
      <c r="I946">
        <v>98</v>
      </c>
      <c r="J946" t="s">
        <v>14</v>
      </c>
      <c r="K946">
        <v>18.33117296</v>
      </c>
      <c r="L946" t="s">
        <v>14</v>
      </c>
      <c r="M946" t="s">
        <v>13</v>
      </c>
      <c r="N946">
        <v>-5.7699499000000001E-2</v>
      </c>
      <c r="O946">
        <v>1.0576994989999999</v>
      </c>
      <c r="Q946">
        <v>0.81361499900000001</v>
      </c>
      <c r="R946">
        <v>0.45200833299999998</v>
      </c>
      <c r="S946">
        <v>0.45200833299999998</v>
      </c>
      <c r="T946">
        <v>0.67801249900000005</v>
      </c>
    </row>
    <row r="947" spans="1:20" x14ac:dyDescent="0.25">
      <c r="A947" s="1">
        <v>41489</v>
      </c>
      <c r="B947">
        <v>3</v>
      </c>
      <c r="C947">
        <v>8</v>
      </c>
      <c r="D947">
        <v>2013</v>
      </c>
      <c r="E947">
        <v>8.4238</v>
      </c>
      <c r="F947">
        <v>21</v>
      </c>
      <c r="G947">
        <v>27</v>
      </c>
      <c r="H947">
        <v>73</v>
      </c>
      <c r="I947">
        <v>100</v>
      </c>
      <c r="J947" t="s">
        <v>14</v>
      </c>
      <c r="K947">
        <v>31.2559386</v>
      </c>
      <c r="L947" t="s">
        <v>14</v>
      </c>
      <c r="M947" t="s">
        <v>13</v>
      </c>
      <c r="N947">
        <v>-3.3051363E-2</v>
      </c>
      <c r="O947">
        <v>1.033051363</v>
      </c>
      <c r="Q947">
        <v>0.79465489499999997</v>
      </c>
      <c r="R947">
        <v>0.79465489499999997</v>
      </c>
      <c r="S947">
        <v>0.37840709300000003</v>
      </c>
      <c r="T947">
        <v>0.56761063899999997</v>
      </c>
    </row>
    <row r="948" spans="1:20" x14ac:dyDescent="0.25">
      <c r="A948" s="1">
        <v>41490</v>
      </c>
      <c r="B948">
        <v>4</v>
      </c>
      <c r="C948">
        <v>8</v>
      </c>
      <c r="D948">
        <v>2013</v>
      </c>
      <c r="E948">
        <v>15.316000000000001</v>
      </c>
      <c r="F948">
        <v>19</v>
      </c>
      <c r="G948">
        <v>29.5</v>
      </c>
      <c r="H948">
        <v>60</v>
      </c>
      <c r="I948">
        <v>100</v>
      </c>
      <c r="J948" t="s">
        <v>14</v>
      </c>
      <c r="K948">
        <v>14.970840340000001</v>
      </c>
      <c r="L948" t="s">
        <v>14</v>
      </c>
      <c r="M948" t="s">
        <v>13</v>
      </c>
      <c r="N948">
        <v>-7.1577656000000003E-2</v>
      </c>
      <c r="O948">
        <v>1.0715776560000001</v>
      </c>
      <c r="Q948">
        <v>0.82429050500000001</v>
      </c>
      <c r="R948">
        <v>0.45793916899999998</v>
      </c>
      <c r="S948">
        <v>0.45793916899999998</v>
      </c>
      <c r="T948">
        <v>0.68690875399999995</v>
      </c>
    </row>
    <row r="949" spans="1:20" x14ac:dyDescent="0.25">
      <c r="A949" s="1">
        <v>41491</v>
      </c>
      <c r="B949">
        <v>5</v>
      </c>
      <c r="C949">
        <v>8</v>
      </c>
      <c r="D949">
        <v>2013</v>
      </c>
      <c r="E949">
        <v>6.8921999999999999</v>
      </c>
      <c r="F949">
        <v>20</v>
      </c>
      <c r="G949">
        <v>28</v>
      </c>
      <c r="H949">
        <v>60</v>
      </c>
      <c r="I949">
        <v>100</v>
      </c>
      <c r="J949" t="s">
        <v>14</v>
      </c>
      <c r="K949">
        <v>11.94852326</v>
      </c>
      <c r="L949" t="s">
        <v>14</v>
      </c>
      <c r="M949" t="s">
        <v>13</v>
      </c>
      <c r="N949">
        <v>-9.1336519000000005E-2</v>
      </c>
      <c r="O949">
        <v>1.0913365189999999</v>
      </c>
      <c r="Q949">
        <v>0.83948962999999999</v>
      </c>
      <c r="R949">
        <v>0.46638312799999998</v>
      </c>
      <c r="S949">
        <v>0.46638312799999998</v>
      </c>
      <c r="T949">
        <v>0.699574692</v>
      </c>
    </row>
    <row r="950" spans="1:20" x14ac:dyDescent="0.25">
      <c r="A950" s="1">
        <v>41492</v>
      </c>
      <c r="B950">
        <v>6</v>
      </c>
      <c r="C950">
        <v>8</v>
      </c>
      <c r="D950">
        <v>2013</v>
      </c>
      <c r="E950">
        <v>13.7844</v>
      </c>
      <c r="F950">
        <v>20.5</v>
      </c>
      <c r="G950">
        <v>28</v>
      </c>
      <c r="H950">
        <v>67</v>
      </c>
      <c r="I950">
        <v>100</v>
      </c>
      <c r="J950" t="s">
        <v>14</v>
      </c>
      <c r="K950">
        <v>33.028807649999997</v>
      </c>
      <c r="L950" t="s">
        <v>14</v>
      </c>
      <c r="M950" t="s">
        <v>13</v>
      </c>
      <c r="N950">
        <v>-3.1221893000000001E-2</v>
      </c>
      <c r="O950">
        <v>1.0312218929999999</v>
      </c>
      <c r="Q950">
        <v>0.79324760999999999</v>
      </c>
      <c r="R950">
        <v>0.79324760999999999</v>
      </c>
      <c r="S950">
        <v>0.37773695699999998</v>
      </c>
      <c r="T950">
        <v>0.56660543600000002</v>
      </c>
    </row>
    <row r="951" spans="1:20" x14ac:dyDescent="0.25">
      <c r="A951" s="1">
        <v>41493</v>
      </c>
      <c r="B951">
        <v>7</v>
      </c>
      <c r="C951">
        <v>8</v>
      </c>
      <c r="D951">
        <v>2013</v>
      </c>
      <c r="E951">
        <v>9.1896000000000004</v>
      </c>
      <c r="F951">
        <v>20</v>
      </c>
      <c r="G951">
        <v>28</v>
      </c>
      <c r="H951">
        <v>70</v>
      </c>
      <c r="I951">
        <v>95</v>
      </c>
      <c r="J951" t="s">
        <v>14</v>
      </c>
      <c r="K951">
        <v>23.036176909999998</v>
      </c>
      <c r="L951" t="s">
        <v>14</v>
      </c>
      <c r="M951" t="s">
        <v>13</v>
      </c>
      <c r="N951">
        <v>-4.5379922000000003E-2</v>
      </c>
      <c r="O951">
        <v>1.045379922</v>
      </c>
      <c r="Q951">
        <v>0.80413840199999997</v>
      </c>
      <c r="R951">
        <v>0.44674355599999999</v>
      </c>
      <c r="S951">
        <v>0.44674355599999999</v>
      </c>
      <c r="T951">
        <v>0.67011533499999998</v>
      </c>
    </row>
    <row r="952" spans="1:20" x14ac:dyDescent="0.25">
      <c r="A952" s="1">
        <v>41494</v>
      </c>
      <c r="B952">
        <v>8</v>
      </c>
      <c r="C952">
        <v>8</v>
      </c>
      <c r="D952">
        <v>2013</v>
      </c>
      <c r="E952">
        <v>14.5502</v>
      </c>
      <c r="F952">
        <v>21.5</v>
      </c>
      <c r="G952">
        <v>27</v>
      </c>
      <c r="H952">
        <v>65</v>
      </c>
      <c r="I952">
        <v>95</v>
      </c>
      <c r="J952" t="s">
        <v>14</v>
      </c>
      <c r="K952">
        <v>20.702553779999999</v>
      </c>
      <c r="L952" t="s">
        <v>14</v>
      </c>
      <c r="M952" t="s">
        <v>13</v>
      </c>
      <c r="N952">
        <v>-5.0754842000000001E-2</v>
      </c>
      <c r="O952">
        <v>1.0507548419999999</v>
      </c>
      <c r="Q952">
        <v>0.80827295499999996</v>
      </c>
      <c r="R952">
        <v>0.44904053100000002</v>
      </c>
      <c r="S952">
        <v>0.44904053100000002</v>
      </c>
      <c r="T952">
        <v>0.67356079599999996</v>
      </c>
    </row>
    <row r="953" spans="1:20" x14ac:dyDescent="0.25">
      <c r="A953" s="1">
        <v>41495</v>
      </c>
      <c r="B953">
        <v>9</v>
      </c>
      <c r="C953">
        <v>8</v>
      </c>
      <c r="D953">
        <v>2013</v>
      </c>
      <c r="E953">
        <v>13.7844</v>
      </c>
      <c r="F953">
        <v>21</v>
      </c>
      <c r="G953">
        <v>30</v>
      </c>
      <c r="H953">
        <v>50</v>
      </c>
      <c r="I953">
        <v>94</v>
      </c>
      <c r="J953" t="s">
        <v>13</v>
      </c>
      <c r="K953">
        <v>0.46574370599999998</v>
      </c>
      <c r="L953" t="s">
        <v>13</v>
      </c>
      <c r="M953" t="s">
        <v>14</v>
      </c>
      <c r="N953">
        <v>1.8717608219999999</v>
      </c>
      <c r="O953">
        <v>-0.87176082200000005</v>
      </c>
      <c r="Q953">
        <v>-0.87176082200000005</v>
      </c>
      <c r="R953">
        <v>-0.87176082200000005</v>
      </c>
      <c r="S953">
        <v>-0.87176082200000005</v>
      </c>
      <c r="T953">
        <v>-1.307641233</v>
      </c>
    </row>
    <row r="954" spans="1:20" x14ac:dyDescent="0.25">
      <c r="A954" s="1">
        <v>41496</v>
      </c>
      <c r="B954">
        <v>10</v>
      </c>
      <c r="C954">
        <v>8</v>
      </c>
      <c r="D954">
        <v>2013</v>
      </c>
      <c r="E954">
        <v>15.316000000000001</v>
      </c>
      <c r="F954">
        <v>21</v>
      </c>
      <c r="G954">
        <v>27</v>
      </c>
      <c r="H954">
        <v>64</v>
      </c>
      <c r="I954">
        <v>98</v>
      </c>
      <c r="J954" t="s">
        <v>14</v>
      </c>
      <c r="K954">
        <v>18.512970190000001</v>
      </c>
      <c r="L954" t="s">
        <v>14</v>
      </c>
      <c r="M954" t="s">
        <v>13</v>
      </c>
      <c r="N954">
        <v>-5.7100537E-2</v>
      </c>
      <c r="O954">
        <v>1.057100537</v>
      </c>
      <c r="Q954">
        <v>0.81315425900000005</v>
      </c>
      <c r="R954">
        <v>0.45175236600000002</v>
      </c>
      <c r="S954">
        <v>0.45175236600000002</v>
      </c>
      <c r="T954">
        <v>0.67762854900000002</v>
      </c>
    </row>
    <row r="955" spans="1:20" x14ac:dyDescent="0.25">
      <c r="A955" s="1">
        <v>41497</v>
      </c>
      <c r="B955">
        <v>11</v>
      </c>
      <c r="C955">
        <v>8</v>
      </c>
      <c r="D955">
        <v>2013</v>
      </c>
      <c r="E955">
        <v>16.8476</v>
      </c>
      <c r="F955">
        <v>20</v>
      </c>
      <c r="G955">
        <v>28</v>
      </c>
      <c r="H955">
        <v>64</v>
      </c>
      <c r="I955">
        <v>95</v>
      </c>
      <c r="J955" t="s">
        <v>14</v>
      </c>
      <c r="K955">
        <v>12.643634110000001</v>
      </c>
      <c r="L955" t="s">
        <v>14</v>
      </c>
      <c r="M955" t="s">
        <v>13</v>
      </c>
      <c r="N955">
        <v>-8.5883839000000003E-2</v>
      </c>
      <c r="O955">
        <v>1.0858838390000001</v>
      </c>
      <c r="Q955">
        <v>0.83529526099999996</v>
      </c>
      <c r="R955">
        <v>0.46405292300000001</v>
      </c>
      <c r="S955">
        <v>0.46405292300000001</v>
      </c>
      <c r="T955">
        <v>0.69607938400000002</v>
      </c>
    </row>
    <row r="956" spans="1:20" x14ac:dyDescent="0.25">
      <c r="A956" s="1">
        <v>41498</v>
      </c>
      <c r="B956">
        <v>12</v>
      </c>
      <c r="C956">
        <v>8</v>
      </c>
      <c r="D956">
        <v>2013</v>
      </c>
      <c r="E956">
        <v>9.1896000000000004</v>
      </c>
      <c r="F956">
        <v>20.5</v>
      </c>
      <c r="G956">
        <v>26</v>
      </c>
      <c r="H956">
        <v>75</v>
      </c>
      <c r="I956">
        <v>99</v>
      </c>
      <c r="J956" t="s">
        <v>14</v>
      </c>
      <c r="K956">
        <v>24.699317570000002</v>
      </c>
      <c r="L956" t="s">
        <v>14</v>
      </c>
      <c r="M956" t="s">
        <v>13</v>
      </c>
      <c r="N956">
        <v>-4.2195308000000001E-2</v>
      </c>
      <c r="O956">
        <v>1.0421953079999999</v>
      </c>
      <c r="Q956">
        <v>0.80168869799999998</v>
      </c>
      <c r="R956">
        <v>0.44538261000000001</v>
      </c>
      <c r="S956">
        <v>0.44538261000000001</v>
      </c>
      <c r="T956">
        <v>0.66807391500000002</v>
      </c>
    </row>
    <row r="957" spans="1:20" x14ac:dyDescent="0.25">
      <c r="A957" s="1">
        <v>41499</v>
      </c>
      <c r="B957">
        <v>13</v>
      </c>
      <c r="C957">
        <v>8</v>
      </c>
      <c r="D957">
        <v>2013</v>
      </c>
      <c r="E957">
        <v>17.613399999999999</v>
      </c>
      <c r="F957">
        <v>20.5</v>
      </c>
      <c r="G957">
        <v>30.5</v>
      </c>
      <c r="H957">
        <v>44</v>
      </c>
      <c r="I957">
        <v>94</v>
      </c>
      <c r="J957" t="s">
        <v>13</v>
      </c>
      <c r="K957">
        <v>-26.728470569999999</v>
      </c>
      <c r="L957" t="s">
        <v>13</v>
      </c>
      <c r="M957" t="s">
        <v>14</v>
      </c>
      <c r="N957">
        <v>3.6064015999999997E-2</v>
      </c>
      <c r="O957">
        <v>0.96393598400000002</v>
      </c>
      <c r="Q957">
        <v>0.74148921800000001</v>
      </c>
      <c r="R957">
        <v>0.74148921800000001</v>
      </c>
      <c r="S957">
        <v>0.35309010400000002</v>
      </c>
      <c r="T957">
        <v>0.529635156</v>
      </c>
    </row>
    <row r="958" spans="1:20" x14ac:dyDescent="0.25">
      <c r="A958" s="1">
        <v>41500</v>
      </c>
      <c r="B958">
        <v>14</v>
      </c>
      <c r="C958">
        <v>8</v>
      </c>
      <c r="D958">
        <v>2013</v>
      </c>
      <c r="E958">
        <v>19.145</v>
      </c>
      <c r="F958">
        <v>21</v>
      </c>
      <c r="G958">
        <v>27.5</v>
      </c>
      <c r="H958">
        <v>62</v>
      </c>
      <c r="I958">
        <v>95</v>
      </c>
      <c r="J958" t="s">
        <v>14</v>
      </c>
      <c r="K958">
        <v>12.365720830000001</v>
      </c>
      <c r="L958" t="s">
        <v>14</v>
      </c>
      <c r="M958" t="s">
        <v>13</v>
      </c>
      <c r="N958">
        <v>-8.7983860999999997E-2</v>
      </c>
      <c r="O958">
        <v>1.0879838610000001</v>
      </c>
      <c r="Q958">
        <v>0.83691066199999997</v>
      </c>
      <c r="R958">
        <v>0.464950368</v>
      </c>
      <c r="S958">
        <v>0.464950368</v>
      </c>
      <c r="T958">
        <v>0.697425552</v>
      </c>
    </row>
    <row r="959" spans="1:20" x14ac:dyDescent="0.25">
      <c r="A959" s="1">
        <v>41501</v>
      </c>
      <c r="B959">
        <v>15</v>
      </c>
      <c r="C959">
        <v>8</v>
      </c>
      <c r="D959">
        <v>2013</v>
      </c>
      <c r="E959">
        <v>6.8921999999999999</v>
      </c>
      <c r="F959">
        <v>20.5</v>
      </c>
      <c r="G959">
        <v>25</v>
      </c>
      <c r="H959">
        <v>77</v>
      </c>
      <c r="I959">
        <v>98</v>
      </c>
      <c r="J959" t="s">
        <v>14</v>
      </c>
      <c r="K959">
        <v>18.27280906</v>
      </c>
      <c r="L959" t="s">
        <v>14</v>
      </c>
      <c r="M959" t="s">
        <v>13</v>
      </c>
      <c r="N959">
        <v>-5.7894463E-2</v>
      </c>
      <c r="O959">
        <v>1.057894463</v>
      </c>
      <c r="Q959">
        <v>0.81376497199999998</v>
      </c>
      <c r="R959">
        <v>0.45209165099999998</v>
      </c>
      <c r="S959">
        <v>0.45209165099999998</v>
      </c>
      <c r="T959">
        <v>0.67813747599999996</v>
      </c>
    </row>
    <row r="960" spans="1:20" x14ac:dyDescent="0.25">
      <c r="A960" s="1">
        <v>41502</v>
      </c>
      <c r="B960">
        <v>16</v>
      </c>
      <c r="C960">
        <v>8</v>
      </c>
      <c r="D960">
        <v>2013</v>
      </c>
      <c r="E960">
        <v>9.1896000000000004</v>
      </c>
      <c r="F960">
        <v>20.5</v>
      </c>
      <c r="G960">
        <v>26</v>
      </c>
      <c r="H960">
        <v>65</v>
      </c>
      <c r="I960">
        <v>95</v>
      </c>
      <c r="J960" t="s">
        <v>14</v>
      </c>
      <c r="K960">
        <v>5.7313465790000002</v>
      </c>
      <c r="L960" t="s">
        <v>14</v>
      </c>
      <c r="M960" t="s">
        <v>13</v>
      </c>
      <c r="N960">
        <v>-0.21135631999999999</v>
      </c>
      <c r="O960">
        <v>1.2113563199999999</v>
      </c>
      <c r="Q960">
        <v>0.93181255399999996</v>
      </c>
      <c r="R960">
        <v>0.51767364100000002</v>
      </c>
      <c r="S960">
        <v>0.51767364100000002</v>
      </c>
      <c r="T960">
        <v>0.77651046199999996</v>
      </c>
    </row>
    <row r="961" spans="1:20" x14ac:dyDescent="0.25">
      <c r="A961" s="1">
        <v>41503</v>
      </c>
      <c r="B961">
        <v>17</v>
      </c>
      <c r="C961">
        <v>8</v>
      </c>
      <c r="D961">
        <v>2013</v>
      </c>
      <c r="E961">
        <v>10.7212</v>
      </c>
      <c r="F961">
        <v>21</v>
      </c>
      <c r="G961">
        <v>28</v>
      </c>
      <c r="H961">
        <v>63</v>
      </c>
      <c r="I961">
        <v>97</v>
      </c>
      <c r="J961" t="s">
        <v>14</v>
      </c>
      <c r="K961">
        <v>20.905002280000001</v>
      </c>
      <c r="L961" t="s">
        <v>14</v>
      </c>
      <c r="M961" t="s">
        <v>13</v>
      </c>
      <c r="N961">
        <v>-5.0238628E-2</v>
      </c>
      <c r="O961">
        <v>1.050238628</v>
      </c>
      <c r="Q961">
        <v>0.807875868</v>
      </c>
      <c r="R961">
        <v>0.44881992599999998</v>
      </c>
      <c r="S961">
        <v>0.44881992599999998</v>
      </c>
      <c r="T961">
        <v>0.67322989</v>
      </c>
    </row>
    <row r="962" spans="1:20" x14ac:dyDescent="0.25">
      <c r="A962" s="1">
        <v>41504</v>
      </c>
      <c r="B962">
        <v>18</v>
      </c>
      <c r="C962">
        <v>8</v>
      </c>
      <c r="D962">
        <v>2013</v>
      </c>
      <c r="E962">
        <v>11.487</v>
      </c>
      <c r="F962">
        <v>21</v>
      </c>
      <c r="G962">
        <v>28</v>
      </c>
      <c r="H962">
        <v>64</v>
      </c>
      <c r="I962">
        <v>96</v>
      </c>
      <c r="J962" t="s">
        <v>14</v>
      </c>
      <c r="K962">
        <v>22.156043369999999</v>
      </c>
      <c r="L962" t="s">
        <v>14</v>
      </c>
      <c r="M962" t="s">
        <v>13</v>
      </c>
      <c r="N962">
        <v>-4.7267818000000003E-2</v>
      </c>
      <c r="O962">
        <v>1.0472678179999999</v>
      </c>
      <c r="Q962">
        <v>0.805590629</v>
      </c>
      <c r="R962">
        <v>0.44755034999999999</v>
      </c>
      <c r="S962">
        <v>0.44755034999999999</v>
      </c>
      <c r="T962">
        <v>0.67132552400000001</v>
      </c>
    </row>
    <row r="963" spans="1:20" x14ac:dyDescent="0.25">
      <c r="A963" s="1">
        <v>41505</v>
      </c>
      <c r="B963">
        <v>19</v>
      </c>
      <c r="C963">
        <v>8</v>
      </c>
      <c r="D963">
        <v>2013</v>
      </c>
      <c r="E963">
        <v>11.487</v>
      </c>
      <c r="F963">
        <v>21</v>
      </c>
      <c r="G963">
        <v>28.5</v>
      </c>
      <c r="H963">
        <v>65</v>
      </c>
      <c r="I963">
        <v>95</v>
      </c>
      <c r="J963" t="s">
        <v>14</v>
      </c>
      <c r="K963">
        <v>26.969658469999999</v>
      </c>
      <c r="L963" t="s">
        <v>14</v>
      </c>
      <c r="M963" t="s">
        <v>13</v>
      </c>
      <c r="N963">
        <v>-3.8506474999999998E-2</v>
      </c>
      <c r="O963">
        <v>1.0385064749999999</v>
      </c>
      <c r="Q963">
        <v>0.79885113500000005</v>
      </c>
      <c r="R963">
        <v>0.79885113500000005</v>
      </c>
      <c r="S963">
        <v>0.380405302</v>
      </c>
      <c r="T963">
        <v>0.570607953</v>
      </c>
    </row>
    <row r="964" spans="1:20" x14ac:dyDescent="0.25">
      <c r="A964" s="1">
        <v>41506</v>
      </c>
      <c r="B964">
        <v>20</v>
      </c>
      <c r="C964">
        <v>8</v>
      </c>
      <c r="D964">
        <v>2013</v>
      </c>
      <c r="E964">
        <v>9.9553999999999991</v>
      </c>
      <c r="F964">
        <v>20.5</v>
      </c>
      <c r="G964">
        <v>26</v>
      </c>
      <c r="H964">
        <v>73</v>
      </c>
      <c r="I964">
        <v>98</v>
      </c>
      <c r="J964" t="s">
        <v>14</v>
      </c>
      <c r="K964">
        <v>21.314319040000001</v>
      </c>
      <c r="L964" t="s">
        <v>14</v>
      </c>
      <c r="M964" t="s">
        <v>13</v>
      </c>
      <c r="N964">
        <v>-4.9226361000000003E-2</v>
      </c>
      <c r="O964">
        <v>1.0492263610000001</v>
      </c>
      <c r="Q964">
        <v>0.80709720100000004</v>
      </c>
      <c r="R964">
        <v>0.44838733400000003</v>
      </c>
      <c r="S964">
        <v>0.44838733400000003</v>
      </c>
      <c r="T964">
        <v>0.67258100099999996</v>
      </c>
    </row>
    <row r="965" spans="1:20" x14ac:dyDescent="0.25">
      <c r="A965" s="1">
        <v>41507</v>
      </c>
      <c r="B965">
        <v>21</v>
      </c>
      <c r="C965">
        <v>8</v>
      </c>
      <c r="D965">
        <v>2013</v>
      </c>
      <c r="E965">
        <v>17.613399999999999</v>
      </c>
      <c r="F965">
        <v>21</v>
      </c>
      <c r="G965">
        <v>29.5</v>
      </c>
      <c r="H965">
        <v>61</v>
      </c>
      <c r="I965">
        <v>94</v>
      </c>
      <c r="J965" t="s">
        <v>14</v>
      </c>
      <c r="K965">
        <v>30.857713440000001</v>
      </c>
      <c r="L965" t="s">
        <v>14</v>
      </c>
      <c r="M965" t="s">
        <v>13</v>
      </c>
      <c r="N965">
        <v>-3.3492183000000002E-2</v>
      </c>
      <c r="O965">
        <v>1.0334921829999999</v>
      </c>
      <c r="Q965">
        <v>0.79499398700000001</v>
      </c>
      <c r="R965">
        <v>0.79499398700000001</v>
      </c>
      <c r="S965">
        <v>0.37856856500000002</v>
      </c>
      <c r="T965">
        <v>0.56785284800000002</v>
      </c>
    </row>
    <row r="966" spans="1:20" x14ac:dyDescent="0.25">
      <c r="A966" s="1">
        <v>41508</v>
      </c>
      <c r="B966">
        <v>22</v>
      </c>
      <c r="C966">
        <v>8</v>
      </c>
      <c r="D966">
        <v>2013</v>
      </c>
      <c r="E966">
        <v>9.9553999999999991</v>
      </c>
      <c r="F966">
        <v>21.5</v>
      </c>
      <c r="G966">
        <v>30</v>
      </c>
      <c r="H966">
        <v>55</v>
      </c>
      <c r="I966">
        <v>95</v>
      </c>
      <c r="J966" t="s">
        <v>14</v>
      </c>
      <c r="K966">
        <v>19.38180758</v>
      </c>
      <c r="L966" t="s">
        <v>14</v>
      </c>
      <c r="M966" t="s">
        <v>13</v>
      </c>
      <c r="N966">
        <v>-5.4401614000000001E-2</v>
      </c>
      <c r="O966">
        <v>1.0544016140000001</v>
      </c>
      <c r="Q966">
        <v>0.81107816499999996</v>
      </c>
      <c r="R966">
        <v>0.45059897999999998</v>
      </c>
      <c r="S966">
        <v>0.45059897999999998</v>
      </c>
      <c r="T966">
        <v>0.675898471</v>
      </c>
    </row>
    <row r="967" spans="1:20" x14ac:dyDescent="0.25">
      <c r="A967" s="1">
        <v>41509</v>
      </c>
      <c r="B967">
        <v>23</v>
      </c>
      <c r="C967">
        <v>8</v>
      </c>
      <c r="D967">
        <v>2013</v>
      </c>
      <c r="E967">
        <v>9.1896000000000004</v>
      </c>
      <c r="F967">
        <v>22</v>
      </c>
      <c r="G967">
        <v>27.5</v>
      </c>
      <c r="H967">
        <v>65</v>
      </c>
      <c r="I967">
        <v>95</v>
      </c>
      <c r="J967" t="s">
        <v>14</v>
      </c>
      <c r="K967">
        <v>24.54382343</v>
      </c>
      <c r="L967" t="s">
        <v>14</v>
      </c>
      <c r="M967" t="s">
        <v>13</v>
      </c>
      <c r="N967">
        <v>-4.2473984999999999E-2</v>
      </c>
      <c r="O967">
        <v>1.042473985</v>
      </c>
      <c r="Q967">
        <v>0.80190306499999997</v>
      </c>
      <c r="R967">
        <v>0.44550170300000003</v>
      </c>
      <c r="S967">
        <v>0.44550170300000003</v>
      </c>
      <c r="T967">
        <v>0.66825255400000005</v>
      </c>
    </row>
    <row r="968" spans="1:20" x14ac:dyDescent="0.25">
      <c r="A968" s="1">
        <v>41510</v>
      </c>
      <c r="B968">
        <v>24</v>
      </c>
      <c r="C968">
        <v>8</v>
      </c>
      <c r="D968">
        <v>2013</v>
      </c>
      <c r="E968">
        <v>16.081800000000001</v>
      </c>
      <c r="F968">
        <v>22.2</v>
      </c>
      <c r="G968">
        <v>29.5</v>
      </c>
      <c r="H968">
        <v>57</v>
      </c>
      <c r="I968">
        <v>95</v>
      </c>
      <c r="J968" t="s">
        <v>14</v>
      </c>
      <c r="K968">
        <v>32.626845439999997</v>
      </c>
      <c r="L968" t="s">
        <v>14</v>
      </c>
      <c r="M968" t="s">
        <v>13</v>
      </c>
      <c r="N968">
        <v>-3.1618708000000002E-2</v>
      </c>
      <c r="O968">
        <v>1.0316187080000001</v>
      </c>
      <c r="Q968">
        <v>0.79355285200000003</v>
      </c>
      <c r="R968">
        <v>0.79355285200000003</v>
      </c>
      <c r="S968">
        <v>0.37788231100000003</v>
      </c>
      <c r="T968">
        <v>0.566823466</v>
      </c>
    </row>
    <row r="969" spans="1:20" x14ac:dyDescent="0.25">
      <c r="A969" s="1">
        <v>41511</v>
      </c>
      <c r="B969">
        <v>25</v>
      </c>
      <c r="C969">
        <v>8</v>
      </c>
      <c r="D969">
        <v>2013</v>
      </c>
      <c r="E969">
        <v>12.252800000000001</v>
      </c>
      <c r="F969">
        <v>21</v>
      </c>
      <c r="G969">
        <v>29</v>
      </c>
      <c r="H969">
        <v>65</v>
      </c>
      <c r="I969">
        <v>94</v>
      </c>
      <c r="J969" t="s">
        <v>14</v>
      </c>
      <c r="K969">
        <v>30.880008950000001</v>
      </c>
      <c r="L969" t="s">
        <v>14</v>
      </c>
      <c r="M969" t="s">
        <v>13</v>
      </c>
      <c r="N969">
        <v>-3.3467192E-2</v>
      </c>
      <c r="O969">
        <v>1.033467192</v>
      </c>
      <c r="Q969">
        <v>0.79497476300000003</v>
      </c>
      <c r="R969">
        <v>0.79497476300000003</v>
      </c>
      <c r="S969">
        <v>0.37855941100000001</v>
      </c>
      <c r="T969">
        <v>0.56783911600000003</v>
      </c>
    </row>
    <row r="970" spans="1:20" x14ac:dyDescent="0.25">
      <c r="A970" s="1">
        <v>41512</v>
      </c>
      <c r="B970">
        <v>26</v>
      </c>
      <c r="C970">
        <v>8</v>
      </c>
      <c r="D970">
        <v>2013</v>
      </c>
      <c r="E970">
        <v>9.1896000000000004</v>
      </c>
      <c r="F970">
        <v>21</v>
      </c>
      <c r="G970">
        <v>28.5</v>
      </c>
      <c r="H970">
        <v>63</v>
      </c>
      <c r="I970">
        <v>95</v>
      </c>
      <c r="J970" t="s">
        <v>14</v>
      </c>
      <c r="K970">
        <v>20.79813562</v>
      </c>
      <c r="L970" t="s">
        <v>14</v>
      </c>
      <c r="M970" t="s">
        <v>13</v>
      </c>
      <c r="N970">
        <v>-5.0509806999999997E-2</v>
      </c>
      <c r="O970">
        <v>1.0505098070000001</v>
      </c>
      <c r="Q970">
        <v>0.80808446700000003</v>
      </c>
      <c r="R970">
        <v>0.44893581500000002</v>
      </c>
      <c r="S970">
        <v>0.44893581500000002</v>
      </c>
      <c r="T970">
        <v>0.67340372199999998</v>
      </c>
    </row>
    <row r="971" spans="1:20" x14ac:dyDescent="0.25">
      <c r="A971" s="1">
        <v>41513</v>
      </c>
      <c r="B971">
        <v>27</v>
      </c>
      <c r="C971">
        <v>8</v>
      </c>
      <c r="D971">
        <v>2013</v>
      </c>
      <c r="E971">
        <v>14.5502</v>
      </c>
      <c r="F971">
        <v>22.5</v>
      </c>
      <c r="G971">
        <v>28</v>
      </c>
      <c r="H971">
        <v>72</v>
      </c>
      <c r="I971">
        <v>98</v>
      </c>
      <c r="J971" t="s">
        <v>14</v>
      </c>
      <c r="K971">
        <v>66.352335580000002</v>
      </c>
      <c r="L971" t="s">
        <v>14</v>
      </c>
      <c r="M971" t="s">
        <v>13</v>
      </c>
      <c r="N971">
        <v>-1.5301672000000001E-2</v>
      </c>
      <c r="O971">
        <v>1.0153016720000001</v>
      </c>
      <c r="Q971">
        <v>0.78100128599999996</v>
      </c>
      <c r="R971">
        <v>0.78100128599999996</v>
      </c>
      <c r="S971">
        <v>0.37190537400000001</v>
      </c>
      <c r="T971">
        <v>0.55785806199999999</v>
      </c>
    </row>
    <row r="972" spans="1:20" x14ac:dyDescent="0.25">
      <c r="A972" s="1">
        <v>41514</v>
      </c>
      <c r="B972">
        <v>28</v>
      </c>
      <c r="C972">
        <v>8</v>
      </c>
      <c r="D972">
        <v>2013</v>
      </c>
      <c r="E972">
        <v>10.7212</v>
      </c>
      <c r="F972">
        <v>22</v>
      </c>
      <c r="G972">
        <v>28</v>
      </c>
      <c r="H972">
        <v>78</v>
      </c>
      <c r="I972">
        <v>96</v>
      </c>
      <c r="J972" t="s">
        <v>14</v>
      </c>
      <c r="K972">
        <v>57.256152849999999</v>
      </c>
      <c r="L972" t="s">
        <v>14</v>
      </c>
      <c r="M972" t="s">
        <v>13</v>
      </c>
      <c r="N972">
        <v>-1.7775833000000001E-2</v>
      </c>
      <c r="O972">
        <v>1.017775833</v>
      </c>
      <c r="Q972">
        <v>0.78290448700000004</v>
      </c>
      <c r="R972">
        <v>0.78290448700000004</v>
      </c>
      <c r="S972">
        <v>0.37281165999999999</v>
      </c>
      <c r="T972">
        <v>0.55921749099999996</v>
      </c>
    </row>
    <row r="973" spans="1:20" x14ac:dyDescent="0.25">
      <c r="A973" s="1">
        <v>41515</v>
      </c>
      <c r="B973">
        <v>29</v>
      </c>
      <c r="C973">
        <v>8</v>
      </c>
      <c r="D973">
        <v>2013</v>
      </c>
      <c r="E973">
        <v>9.1896000000000004</v>
      </c>
      <c r="F973">
        <v>21.5</v>
      </c>
      <c r="G973">
        <v>25.5</v>
      </c>
      <c r="H973">
        <v>70</v>
      </c>
      <c r="I973">
        <v>95</v>
      </c>
      <c r="J973" t="s">
        <v>14</v>
      </c>
      <c r="K973">
        <v>16.47666122</v>
      </c>
      <c r="L973" t="s">
        <v>14</v>
      </c>
      <c r="M973" t="s">
        <v>13</v>
      </c>
      <c r="N973">
        <v>-6.4613419000000005E-2</v>
      </c>
      <c r="O973">
        <v>1.0646134190000001</v>
      </c>
      <c r="Q973">
        <v>0.81893339899999995</v>
      </c>
      <c r="R973">
        <v>0.45496300000000001</v>
      </c>
      <c r="S973">
        <v>0.45496300000000001</v>
      </c>
      <c r="T973">
        <v>0.68244449900000004</v>
      </c>
    </row>
    <row r="974" spans="1:20" x14ac:dyDescent="0.25">
      <c r="A974" s="1">
        <v>41516</v>
      </c>
      <c r="B974">
        <v>30</v>
      </c>
      <c r="C974">
        <v>8</v>
      </c>
      <c r="D974">
        <v>2013</v>
      </c>
      <c r="E974">
        <v>6.8921999999999999</v>
      </c>
      <c r="F974">
        <v>22</v>
      </c>
      <c r="G974">
        <v>27.5</v>
      </c>
      <c r="H974">
        <v>73</v>
      </c>
      <c r="I974">
        <v>96</v>
      </c>
      <c r="J974" t="s">
        <v>14</v>
      </c>
      <c r="K974">
        <v>32.530981609999998</v>
      </c>
      <c r="L974" t="s">
        <v>14</v>
      </c>
      <c r="M974" t="s">
        <v>13</v>
      </c>
      <c r="N974">
        <v>-3.1714839000000002E-2</v>
      </c>
      <c r="O974">
        <v>1.0317148389999999</v>
      </c>
      <c r="Q974">
        <v>0.79362679899999999</v>
      </c>
      <c r="R974">
        <v>0.79362679899999999</v>
      </c>
      <c r="S974">
        <v>0.37791752299999998</v>
      </c>
      <c r="T974">
        <v>0.56687628499999998</v>
      </c>
    </row>
    <row r="975" spans="1:20" x14ac:dyDescent="0.25">
      <c r="A975" s="1">
        <v>41517</v>
      </c>
      <c r="B975">
        <v>31</v>
      </c>
      <c r="C975">
        <v>8</v>
      </c>
      <c r="D975">
        <v>2013</v>
      </c>
      <c r="E975">
        <v>8.4238</v>
      </c>
      <c r="F975">
        <v>22</v>
      </c>
      <c r="G975">
        <v>29</v>
      </c>
      <c r="H975">
        <v>70</v>
      </c>
      <c r="I975">
        <v>97</v>
      </c>
      <c r="J975" t="s">
        <v>14</v>
      </c>
      <c r="K975">
        <v>43.281988390000002</v>
      </c>
      <c r="L975" t="s">
        <v>14</v>
      </c>
      <c r="M975" t="s">
        <v>13</v>
      </c>
      <c r="N975">
        <v>-2.3650733E-2</v>
      </c>
      <c r="O975">
        <v>1.023650733</v>
      </c>
      <c r="Q975">
        <v>0.78742364099999995</v>
      </c>
      <c r="R975">
        <v>0.78742364099999995</v>
      </c>
      <c r="S975">
        <v>0.37496363799999999</v>
      </c>
      <c r="T975">
        <v>0.56244545800000001</v>
      </c>
    </row>
    <row r="976" spans="1:20" x14ac:dyDescent="0.25">
      <c r="A976" s="1">
        <v>41518</v>
      </c>
      <c r="B976">
        <v>1</v>
      </c>
      <c r="C976">
        <v>9</v>
      </c>
      <c r="D976">
        <v>2013</v>
      </c>
      <c r="E976">
        <v>14.5502</v>
      </c>
      <c r="F976">
        <v>22</v>
      </c>
      <c r="G976">
        <v>26</v>
      </c>
      <c r="H976">
        <v>81</v>
      </c>
      <c r="I976">
        <v>95</v>
      </c>
      <c r="J976" t="s">
        <v>14</v>
      </c>
      <c r="K976">
        <v>54.39154602</v>
      </c>
      <c r="L976" t="s">
        <v>14</v>
      </c>
      <c r="M976" t="s">
        <v>13</v>
      </c>
      <c r="N976">
        <v>-1.8729557000000001E-2</v>
      </c>
      <c r="O976">
        <v>1.0187295569999999</v>
      </c>
      <c r="Q976">
        <v>0.78363812099999997</v>
      </c>
      <c r="R976">
        <v>0.78363812099999997</v>
      </c>
      <c r="S976">
        <v>0.37316101000000002</v>
      </c>
      <c r="T976">
        <v>0.55974151500000002</v>
      </c>
    </row>
    <row r="977" spans="1:20" x14ac:dyDescent="0.25">
      <c r="A977" s="1">
        <v>41519</v>
      </c>
      <c r="B977">
        <v>2</v>
      </c>
      <c r="C977">
        <v>9</v>
      </c>
      <c r="D977">
        <v>2013</v>
      </c>
      <c r="E977">
        <v>6.1264000000000003</v>
      </c>
      <c r="F977">
        <v>21.5</v>
      </c>
      <c r="G977">
        <v>30</v>
      </c>
      <c r="H977">
        <v>60</v>
      </c>
      <c r="I977">
        <v>89</v>
      </c>
      <c r="J977" t="s">
        <v>14</v>
      </c>
      <c r="K977">
        <v>18.96575494</v>
      </c>
      <c r="L977" t="s">
        <v>14</v>
      </c>
      <c r="M977" t="s">
        <v>13</v>
      </c>
      <c r="N977">
        <v>-5.5661452E-2</v>
      </c>
      <c r="O977">
        <v>1.0556614520000001</v>
      </c>
      <c r="Q977">
        <v>0.81204727099999996</v>
      </c>
      <c r="R977">
        <v>0.45113737300000001</v>
      </c>
      <c r="S977">
        <v>0.45113737300000001</v>
      </c>
      <c r="T977">
        <v>0.67670605900000003</v>
      </c>
    </row>
    <row r="978" spans="1:20" x14ac:dyDescent="0.25">
      <c r="A978" s="1">
        <v>41520</v>
      </c>
      <c r="B978">
        <v>3</v>
      </c>
      <c r="C978">
        <v>9</v>
      </c>
      <c r="D978">
        <v>2013</v>
      </c>
      <c r="E978">
        <v>9.1896000000000004</v>
      </c>
      <c r="F978">
        <v>22</v>
      </c>
      <c r="G978">
        <v>28.5</v>
      </c>
      <c r="H978">
        <v>66</v>
      </c>
      <c r="I978">
        <v>95</v>
      </c>
      <c r="J978" t="s">
        <v>14</v>
      </c>
      <c r="K978">
        <v>32.848615240000001</v>
      </c>
      <c r="L978" t="s">
        <v>14</v>
      </c>
      <c r="M978" t="s">
        <v>13</v>
      </c>
      <c r="N978">
        <v>-3.1398539000000003E-2</v>
      </c>
      <c r="O978">
        <v>1.031398539</v>
      </c>
      <c r="Q978">
        <v>0.79338349200000002</v>
      </c>
      <c r="R978">
        <v>0.79338349200000002</v>
      </c>
      <c r="S978">
        <v>0.37780166300000001</v>
      </c>
      <c r="T978">
        <v>0.56670249399999995</v>
      </c>
    </row>
    <row r="979" spans="1:20" x14ac:dyDescent="0.25">
      <c r="A979" s="1">
        <v>41521</v>
      </c>
      <c r="B979">
        <v>4</v>
      </c>
      <c r="C979">
        <v>9</v>
      </c>
      <c r="D979">
        <v>2013</v>
      </c>
      <c r="E979">
        <v>11.487</v>
      </c>
      <c r="F979">
        <v>22.5</v>
      </c>
      <c r="G979">
        <v>29.5</v>
      </c>
      <c r="H979">
        <v>66</v>
      </c>
      <c r="I979">
        <v>95</v>
      </c>
      <c r="J979" t="s">
        <v>14</v>
      </c>
      <c r="K979">
        <v>51.028225419999998</v>
      </c>
      <c r="L979" t="s">
        <v>14</v>
      </c>
      <c r="M979" t="s">
        <v>13</v>
      </c>
      <c r="N979">
        <v>-1.9988716E-2</v>
      </c>
      <c r="O979">
        <v>1.0199887160000001</v>
      </c>
      <c r="Q979">
        <v>0.78460670499999996</v>
      </c>
      <c r="R979">
        <v>0.78460670499999996</v>
      </c>
      <c r="S979">
        <v>0.37362223999999999</v>
      </c>
      <c r="T979">
        <v>0.56043335999999999</v>
      </c>
    </row>
    <row r="980" spans="1:20" x14ac:dyDescent="0.25">
      <c r="A980" s="1">
        <v>41522</v>
      </c>
      <c r="B980">
        <v>5</v>
      </c>
      <c r="C980">
        <v>9</v>
      </c>
      <c r="D980">
        <v>2013</v>
      </c>
      <c r="E980">
        <v>7.6580000000000004</v>
      </c>
      <c r="F980">
        <v>22.5</v>
      </c>
      <c r="G980">
        <v>27.5</v>
      </c>
      <c r="H980">
        <v>66</v>
      </c>
      <c r="I980">
        <v>94</v>
      </c>
      <c r="J980" t="s">
        <v>14</v>
      </c>
      <c r="K980">
        <v>26.011712589999998</v>
      </c>
      <c r="L980" t="s">
        <v>14</v>
      </c>
      <c r="M980" t="s">
        <v>13</v>
      </c>
      <c r="N980">
        <v>-3.9981269E-2</v>
      </c>
      <c r="O980">
        <v>1.0399812690000001</v>
      </c>
      <c r="Q980">
        <v>0.79998559199999997</v>
      </c>
      <c r="R980">
        <v>0.79998559199999997</v>
      </c>
      <c r="S980">
        <v>0.38094551999999998</v>
      </c>
      <c r="T980">
        <v>0.57141827999999995</v>
      </c>
    </row>
    <row r="981" spans="1:20" x14ac:dyDescent="0.25">
      <c r="A981" s="1">
        <v>41523</v>
      </c>
      <c r="B981">
        <v>6</v>
      </c>
      <c r="C981">
        <v>9</v>
      </c>
      <c r="D981">
        <v>2013</v>
      </c>
      <c r="E981">
        <v>15.316000000000001</v>
      </c>
      <c r="F981">
        <v>22.5</v>
      </c>
      <c r="G981">
        <v>30</v>
      </c>
      <c r="H981">
        <v>57</v>
      </c>
      <c r="I981">
        <v>96</v>
      </c>
      <c r="J981" t="s">
        <v>14</v>
      </c>
      <c r="K981">
        <v>42.665437689999997</v>
      </c>
      <c r="L981" t="s">
        <v>14</v>
      </c>
      <c r="M981" t="s">
        <v>13</v>
      </c>
      <c r="N981">
        <v>-2.4000707999999999E-2</v>
      </c>
      <c r="O981">
        <v>1.024000708</v>
      </c>
      <c r="Q981">
        <v>0.78769285200000005</v>
      </c>
      <c r="R981">
        <v>0.78769285200000005</v>
      </c>
      <c r="S981">
        <v>0.37509183400000001</v>
      </c>
      <c r="T981">
        <v>0.56263775199999999</v>
      </c>
    </row>
    <row r="982" spans="1:20" x14ac:dyDescent="0.25">
      <c r="A982" s="1">
        <v>41524</v>
      </c>
      <c r="B982">
        <v>7</v>
      </c>
      <c r="C982">
        <v>9</v>
      </c>
      <c r="D982">
        <v>2013</v>
      </c>
      <c r="E982">
        <v>13.7844</v>
      </c>
      <c r="F982">
        <v>22</v>
      </c>
      <c r="G982">
        <v>29</v>
      </c>
      <c r="H982">
        <v>58</v>
      </c>
      <c r="I982">
        <v>93</v>
      </c>
      <c r="J982" t="s">
        <v>14</v>
      </c>
      <c r="K982">
        <v>22.363723140000001</v>
      </c>
      <c r="L982" t="s">
        <v>14</v>
      </c>
      <c r="M982" t="s">
        <v>13</v>
      </c>
      <c r="N982">
        <v>-4.6808321E-2</v>
      </c>
      <c r="O982">
        <v>1.0468083210000001</v>
      </c>
      <c r="Q982">
        <v>0.80523716999999995</v>
      </c>
      <c r="R982">
        <v>0.44735398300000001</v>
      </c>
      <c r="S982">
        <v>0.44735398300000001</v>
      </c>
      <c r="T982">
        <v>0.67103097499999997</v>
      </c>
    </row>
    <row r="983" spans="1:20" x14ac:dyDescent="0.25">
      <c r="A983" s="1">
        <v>41525</v>
      </c>
      <c r="B983">
        <v>8</v>
      </c>
      <c r="C983">
        <v>9</v>
      </c>
      <c r="D983">
        <v>2013</v>
      </c>
      <c r="E983">
        <v>10.7212</v>
      </c>
      <c r="F983">
        <v>22</v>
      </c>
      <c r="G983">
        <v>28</v>
      </c>
      <c r="H983">
        <v>76</v>
      </c>
      <c r="I983">
        <v>97</v>
      </c>
      <c r="J983" t="s">
        <v>14</v>
      </c>
      <c r="K983">
        <v>54.681357409999997</v>
      </c>
      <c r="L983" t="s">
        <v>14</v>
      </c>
      <c r="M983" t="s">
        <v>13</v>
      </c>
      <c r="N983">
        <v>-1.8628440999999999E-2</v>
      </c>
      <c r="O983">
        <v>1.0186284409999999</v>
      </c>
      <c r="Q983">
        <v>0.78356033899999999</v>
      </c>
      <c r="R983">
        <v>0.78356033899999999</v>
      </c>
      <c r="S983">
        <v>0.373123971</v>
      </c>
      <c r="T983">
        <v>0.55968595700000001</v>
      </c>
    </row>
    <row r="984" spans="1:20" x14ac:dyDescent="0.25">
      <c r="A984" s="1">
        <v>41526</v>
      </c>
      <c r="B984">
        <v>9</v>
      </c>
      <c r="C984">
        <v>9</v>
      </c>
      <c r="D984">
        <v>2013</v>
      </c>
      <c r="E984">
        <v>11.487</v>
      </c>
      <c r="F984">
        <v>21</v>
      </c>
      <c r="G984">
        <v>29.5</v>
      </c>
      <c r="H984">
        <v>65</v>
      </c>
      <c r="I984">
        <v>95</v>
      </c>
      <c r="J984" t="s">
        <v>14</v>
      </c>
      <c r="K984">
        <v>35.556066049999998</v>
      </c>
      <c r="L984" t="s">
        <v>14</v>
      </c>
      <c r="M984" t="s">
        <v>13</v>
      </c>
      <c r="N984">
        <v>-2.8938479E-2</v>
      </c>
      <c r="O984">
        <v>1.028938479</v>
      </c>
      <c r="Q984">
        <v>0.79149113800000004</v>
      </c>
      <c r="R984">
        <v>0.79149113800000004</v>
      </c>
      <c r="S984">
        <v>0.37690054200000001</v>
      </c>
      <c r="T984">
        <v>0.56535081300000001</v>
      </c>
    </row>
    <row r="985" spans="1:20" x14ac:dyDescent="0.25">
      <c r="A985" s="1">
        <v>41527</v>
      </c>
      <c r="B985">
        <v>10</v>
      </c>
      <c r="C985">
        <v>9</v>
      </c>
      <c r="D985">
        <v>2013</v>
      </c>
      <c r="E985">
        <v>17.613399999999999</v>
      </c>
      <c r="F985">
        <v>21.5</v>
      </c>
      <c r="G985">
        <v>29.5</v>
      </c>
      <c r="H985">
        <v>62</v>
      </c>
      <c r="I985">
        <v>94</v>
      </c>
      <c r="J985" t="s">
        <v>14</v>
      </c>
      <c r="K985">
        <v>40.780114330000004</v>
      </c>
      <c r="L985" t="s">
        <v>14</v>
      </c>
      <c r="M985" t="s">
        <v>13</v>
      </c>
      <c r="N985">
        <v>-2.5138187999999999E-2</v>
      </c>
      <c r="O985">
        <v>1.0251381879999999</v>
      </c>
      <c r="Q985">
        <v>0.78856783699999999</v>
      </c>
      <c r="R985">
        <v>0.78856783699999999</v>
      </c>
      <c r="S985">
        <v>0.37550849400000003</v>
      </c>
      <c r="T985">
        <v>0.56326274099999996</v>
      </c>
    </row>
    <row r="986" spans="1:20" x14ac:dyDescent="0.25">
      <c r="A986" s="1">
        <v>41528</v>
      </c>
      <c r="B986">
        <v>11</v>
      </c>
      <c r="C986">
        <v>9</v>
      </c>
      <c r="D986">
        <v>2013</v>
      </c>
      <c r="E986">
        <v>19.145</v>
      </c>
      <c r="F986">
        <v>22.5</v>
      </c>
      <c r="G986">
        <v>30.5</v>
      </c>
      <c r="H986">
        <v>55</v>
      </c>
      <c r="I986">
        <v>93</v>
      </c>
      <c r="J986" t="s">
        <v>14</v>
      </c>
      <c r="K986">
        <v>40.549261629999997</v>
      </c>
      <c r="L986" t="s">
        <v>14</v>
      </c>
      <c r="M986" t="s">
        <v>13</v>
      </c>
      <c r="N986">
        <v>-2.5284922000000001E-2</v>
      </c>
      <c r="O986">
        <v>1.025284922</v>
      </c>
      <c r="Q986">
        <v>0.78868070899999998</v>
      </c>
      <c r="R986">
        <v>0.78868070899999998</v>
      </c>
      <c r="S986">
        <v>0.37556224199999999</v>
      </c>
      <c r="T986">
        <v>0.56334336399999996</v>
      </c>
    </row>
    <row r="987" spans="1:20" x14ac:dyDescent="0.25">
      <c r="A987" s="1">
        <v>41529</v>
      </c>
      <c r="B987">
        <v>12</v>
      </c>
      <c r="C987">
        <v>9</v>
      </c>
      <c r="D987">
        <v>2013</v>
      </c>
      <c r="E987">
        <v>13.7844</v>
      </c>
      <c r="F987">
        <v>22</v>
      </c>
      <c r="G987">
        <v>29.5</v>
      </c>
      <c r="H987">
        <v>56</v>
      </c>
      <c r="I987">
        <v>96</v>
      </c>
      <c r="J987" t="s">
        <v>14</v>
      </c>
      <c r="K987">
        <v>26.805569370000001</v>
      </c>
      <c r="L987" t="s">
        <v>14</v>
      </c>
      <c r="M987" t="s">
        <v>13</v>
      </c>
      <c r="N987">
        <v>-3.8751325000000003E-2</v>
      </c>
      <c r="O987">
        <v>1.038751325</v>
      </c>
      <c r="Q987">
        <v>0.799039481</v>
      </c>
      <c r="R987">
        <v>0.799039481</v>
      </c>
      <c r="S987">
        <v>0.380494991</v>
      </c>
      <c r="T987">
        <v>0.57074248599999999</v>
      </c>
    </row>
    <row r="988" spans="1:20" x14ac:dyDescent="0.25">
      <c r="A988" s="1">
        <v>41530</v>
      </c>
      <c r="B988">
        <v>13</v>
      </c>
      <c r="C988">
        <v>9</v>
      </c>
      <c r="D988">
        <v>2013</v>
      </c>
      <c r="E988">
        <v>19.145</v>
      </c>
      <c r="F988">
        <v>21.5</v>
      </c>
      <c r="G988">
        <v>30.5</v>
      </c>
      <c r="H988">
        <v>55</v>
      </c>
      <c r="I988">
        <v>89</v>
      </c>
      <c r="J988" t="s">
        <v>14</v>
      </c>
      <c r="K988">
        <v>16.463815530000002</v>
      </c>
      <c r="L988" t="s">
        <v>14</v>
      </c>
      <c r="M988" t="s">
        <v>13</v>
      </c>
      <c r="N988">
        <v>-6.4667092999999995E-2</v>
      </c>
      <c r="O988">
        <v>1.064667093</v>
      </c>
      <c r="Q988">
        <v>0.81897468699999998</v>
      </c>
      <c r="R988">
        <v>0.45498593700000001</v>
      </c>
      <c r="S988">
        <v>0.45498593700000001</v>
      </c>
      <c r="T988">
        <v>0.68247890600000005</v>
      </c>
    </row>
    <row r="989" spans="1:20" x14ac:dyDescent="0.25">
      <c r="A989" s="1">
        <v>41531</v>
      </c>
      <c r="B989">
        <v>14</v>
      </c>
      <c r="C989">
        <v>9</v>
      </c>
      <c r="D989">
        <v>2013</v>
      </c>
      <c r="E989">
        <v>16.8476</v>
      </c>
      <c r="F989">
        <v>21</v>
      </c>
      <c r="G989">
        <v>29.5</v>
      </c>
      <c r="H989">
        <v>62</v>
      </c>
      <c r="I989">
        <v>94</v>
      </c>
      <c r="J989" t="s">
        <v>14</v>
      </c>
      <c r="K989">
        <v>33.515284899999997</v>
      </c>
      <c r="L989" t="s">
        <v>14</v>
      </c>
      <c r="M989" t="s">
        <v>13</v>
      </c>
      <c r="N989">
        <v>-3.0754766999999999E-2</v>
      </c>
      <c r="O989">
        <v>1.0307547669999999</v>
      </c>
      <c r="Q989">
        <v>0.79288828200000006</v>
      </c>
      <c r="R989">
        <v>0.79288828200000006</v>
      </c>
      <c r="S989">
        <v>0.37756584900000001</v>
      </c>
      <c r="T989">
        <v>0.56634877299999997</v>
      </c>
    </row>
    <row r="990" spans="1:20" x14ac:dyDescent="0.25">
      <c r="A990" s="1">
        <v>41532</v>
      </c>
      <c r="B990">
        <v>15</v>
      </c>
      <c r="C990">
        <v>9</v>
      </c>
      <c r="D990">
        <v>2013</v>
      </c>
      <c r="E990">
        <v>13.018599999999999</v>
      </c>
      <c r="F990">
        <v>20.5</v>
      </c>
      <c r="G990">
        <v>30.5</v>
      </c>
      <c r="H990">
        <v>59</v>
      </c>
      <c r="I990">
        <v>94</v>
      </c>
      <c r="J990" t="s">
        <v>14</v>
      </c>
      <c r="K990">
        <v>25.791421159999999</v>
      </c>
      <c r="L990" t="s">
        <v>14</v>
      </c>
      <c r="M990" t="s">
        <v>13</v>
      </c>
      <c r="N990">
        <v>-4.0336534E-2</v>
      </c>
      <c r="O990">
        <v>1.0403365339999999</v>
      </c>
      <c r="Q990">
        <v>0.80025887200000001</v>
      </c>
      <c r="R990">
        <v>0.44458826200000001</v>
      </c>
      <c r="S990">
        <v>0.44458826200000001</v>
      </c>
      <c r="T990">
        <v>0.66688239400000004</v>
      </c>
    </row>
    <row r="991" spans="1:20" x14ac:dyDescent="0.25">
      <c r="A991" s="1">
        <v>41533</v>
      </c>
      <c r="B991">
        <v>16</v>
      </c>
      <c r="C991">
        <v>9</v>
      </c>
      <c r="D991">
        <v>2013</v>
      </c>
      <c r="E991">
        <v>16.081800000000001</v>
      </c>
      <c r="F991">
        <v>22.5</v>
      </c>
      <c r="G991">
        <v>30.5</v>
      </c>
      <c r="H991">
        <v>56</v>
      </c>
      <c r="I991">
        <v>92</v>
      </c>
      <c r="J991" t="s">
        <v>14</v>
      </c>
      <c r="K991">
        <v>37.593432120000003</v>
      </c>
      <c r="L991" t="s">
        <v>14</v>
      </c>
      <c r="M991" t="s">
        <v>13</v>
      </c>
      <c r="N991">
        <v>-2.7327308000000002E-2</v>
      </c>
      <c r="O991">
        <v>1.0273273080000001</v>
      </c>
      <c r="Q991">
        <v>0.79025177499999999</v>
      </c>
      <c r="R991">
        <v>0.79025177499999999</v>
      </c>
      <c r="S991">
        <v>0.37631036899999998</v>
      </c>
      <c r="T991">
        <v>0.56446555399999998</v>
      </c>
    </row>
    <row r="992" spans="1:20" x14ac:dyDescent="0.25">
      <c r="A992" s="1">
        <v>41534</v>
      </c>
      <c r="B992">
        <v>17</v>
      </c>
      <c r="C992">
        <v>9</v>
      </c>
      <c r="D992">
        <v>2013</v>
      </c>
      <c r="E992">
        <v>0</v>
      </c>
      <c r="F992">
        <v>23</v>
      </c>
      <c r="G992">
        <v>30</v>
      </c>
      <c r="H992">
        <v>63</v>
      </c>
      <c r="I992">
        <v>95</v>
      </c>
      <c r="J992" t="s">
        <v>14</v>
      </c>
      <c r="K992">
        <v>13.848424899999999</v>
      </c>
      <c r="L992" t="s">
        <v>14</v>
      </c>
      <c r="M992" t="s">
        <v>13</v>
      </c>
      <c r="N992">
        <v>-7.7830551999999997E-2</v>
      </c>
      <c r="O992">
        <v>1.077830552</v>
      </c>
      <c r="Q992">
        <v>0.82910042500000003</v>
      </c>
      <c r="R992">
        <v>0.460611347</v>
      </c>
      <c r="S992">
        <v>0.460611347</v>
      </c>
      <c r="T992">
        <v>0.69091702099999996</v>
      </c>
    </row>
    <row r="993" spans="1:20" x14ac:dyDescent="0.25">
      <c r="A993" s="1">
        <v>41535</v>
      </c>
      <c r="B993">
        <v>18</v>
      </c>
      <c r="C993">
        <v>9</v>
      </c>
      <c r="D993">
        <v>2013</v>
      </c>
      <c r="E993">
        <v>0</v>
      </c>
      <c r="F993">
        <v>21</v>
      </c>
      <c r="G993">
        <v>30.5</v>
      </c>
      <c r="H993">
        <v>60</v>
      </c>
      <c r="I993">
        <v>95</v>
      </c>
      <c r="J993" t="s">
        <v>14</v>
      </c>
      <c r="K993">
        <v>13.71984705</v>
      </c>
      <c r="L993" t="s">
        <v>14</v>
      </c>
      <c r="M993" t="s">
        <v>13</v>
      </c>
      <c r="N993">
        <v>-7.8617298000000002E-2</v>
      </c>
      <c r="O993">
        <v>1.0786172979999999</v>
      </c>
      <c r="Q993">
        <v>0.82970561399999998</v>
      </c>
      <c r="R993">
        <v>0.460947563</v>
      </c>
      <c r="S993">
        <v>0.460947563</v>
      </c>
      <c r="T993">
        <v>0.69142134499999996</v>
      </c>
    </row>
    <row r="994" spans="1:20" x14ac:dyDescent="0.25">
      <c r="A994" s="1">
        <v>41536</v>
      </c>
      <c r="B994">
        <v>19</v>
      </c>
      <c r="C994">
        <v>9</v>
      </c>
      <c r="D994">
        <v>2013</v>
      </c>
      <c r="E994">
        <v>0</v>
      </c>
      <c r="F994">
        <v>22</v>
      </c>
      <c r="G994">
        <v>31</v>
      </c>
      <c r="H994">
        <v>58</v>
      </c>
      <c r="I994">
        <v>93</v>
      </c>
      <c r="J994" t="s">
        <v>14</v>
      </c>
      <c r="K994">
        <v>13.85582189</v>
      </c>
      <c r="L994" t="s">
        <v>14</v>
      </c>
      <c r="M994" t="s">
        <v>13</v>
      </c>
      <c r="N994">
        <v>-7.7785770000000004E-2</v>
      </c>
      <c r="O994">
        <v>1.07778577</v>
      </c>
      <c r="Q994">
        <v>0.82906597699999995</v>
      </c>
      <c r="R994">
        <v>0.46059220899999997</v>
      </c>
      <c r="S994">
        <v>0.46059220899999997</v>
      </c>
      <c r="T994">
        <v>0.69088831399999995</v>
      </c>
    </row>
    <row r="995" spans="1:20" x14ac:dyDescent="0.25">
      <c r="A995" s="1">
        <v>41537</v>
      </c>
      <c r="B995">
        <v>20</v>
      </c>
      <c r="C995">
        <v>9</v>
      </c>
      <c r="D995">
        <v>2013</v>
      </c>
      <c r="E995">
        <v>0</v>
      </c>
      <c r="F995">
        <v>23</v>
      </c>
      <c r="G995">
        <v>30.5</v>
      </c>
      <c r="H995">
        <v>59</v>
      </c>
      <c r="I995">
        <v>95</v>
      </c>
      <c r="J995" t="s">
        <v>14</v>
      </c>
      <c r="K995">
        <v>13.89635627</v>
      </c>
      <c r="L995" t="s">
        <v>14</v>
      </c>
      <c r="M995" t="s">
        <v>13</v>
      </c>
      <c r="N995">
        <v>-7.7541282000000003E-2</v>
      </c>
      <c r="O995">
        <v>1.0775412820000001</v>
      </c>
      <c r="Q995">
        <v>0.82887790900000002</v>
      </c>
      <c r="R995">
        <v>0.46048772700000001</v>
      </c>
      <c r="S995">
        <v>0.46048772700000001</v>
      </c>
      <c r="T995">
        <v>0.69073159100000003</v>
      </c>
    </row>
    <row r="996" spans="1:20" x14ac:dyDescent="0.25">
      <c r="A996" s="1">
        <v>41538</v>
      </c>
      <c r="B996">
        <v>21</v>
      </c>
      <c r="C996">
        <v>9</v>
      </c>
      <c r="D996">
        <v>2013</v>
      </c>
      <c r="E996">
        <v>0</v>
      </c>
      <c r="F996">
        <v>20</v>
      </c>
      <c r="G996">
        <v>28</v>
      </c>
      <c r="H996">
        <v>65</v>
      </c>
      <c r="I996">
        <v>93</v>
      </c>
      <c r="J996" t="s">
        <v>14</v>
      </c>
      <c r="K996">
        <v>13.39563293</v>
      </c>
      <c r="L996" t="s">
        <v>14</v>
      </c>
      <c r="M996" t="s">
        <v>13</v>
      </c>
      <c r="N996">
        <v>-8.0673572999999998E-2</v>
      </c>
      <c r="O996">
        <v>1.0806735730000001</v>
      </c>
      <c r="Q996">
        <v>0.83128736400000003</v>
      </c>
      <c r="R996">
        <v>0.46182631299999999</v>
      </c>
      <c r="S996">
        <v>0.46182631299999999</v>
      </c>
      <c r="T996">
        <v>0.69273947000000002</v>
      </c>
    </row>
    <row r="997" spans="1:20" x14ac:dyDescent="0.25">
      <c r="A997" s="1">
        <v>41539</v>
      </c>
      <c r="B997">
        <v>22</v>
      </c>
      <c r="C997">
        <v>9</v>
      </c>
      <c r="D997">
        <v>2013</v>
      </c>
      <c r="E997">
        <v>0</v>
      </c>
      <c r="F997">
        <v>21.5</v>
      </c>
      <c r="G997">
        <v>30</v>
      </c>
      <c r="H997">
        <v>60</v>
      </c>
      <c r="I997">
        <v>95</v>
      </c>
      <c r="J997" t="s">
        <v>14</v>
      </c>
      <c r="K997">
        <v>13.71570698</v>
      </c>
      <c r="L997" t="s">
        <v>14</v>
      </c>
      <c r="M997" t="s">
        <v>13</v>
      </c>
      <c r="N997">
        <v>-7.8642894000000005E-2</v>
      </c>
      <c r="O997">
        <v>1.0786428939999999</v>
      </c>
      <c r="Q997">
        <v>0.82972530300000003</v>
      </c>
      <c r="R997">
        <v>0.46095850199999999</v>
      </c>
      <c r="S997">
        <v>0.46095850199999999</v>
      </c>
      <c r="T997">
        <v>0.69143775299999999</v>
      </c>
    </row>
    <row r="998" spans="1:20" x14ac:dyDescent="0.25">
      <c r="A998" s="1">
        <v>41540</v>
      </c>
      <c r="B998">
        <v>23</v>
      </c>
      <c r="C998">
        <v>9</v>
      </c>
      <c r="D998">
        <v>2013</v>
      </c>
      <c r="E998">
        <v>0</v>
      </c>
      <c r="F998">
        <v>22.5</v>
      </c>
      <c r="G998">
        <v>25</v>
      </c>
      <c r="H998">
        <v>60</v>
      </c>
      <c r="I998">
        <v>95</v>
      </c>
      <c r="J998" t="s">
        <v>14</v>
      </c>
      <c r="K998">
        <v>13.33753035</v>
      </c>
      <c r="L998" t="s">
        <v>14</v>
      </c>
      <c r="M998" t="s">
        <v>13</v>
      </c>
      <c r="N998">
        <v>-8.1053499000000001E-2</v>
      </c>
      <c r="O998">
        <v>1.081053499</v>
      </c>
      <c r="Q998">
        <v>0.83157961499999999</v>
      </c>
      <c r="R998">
        <v>0.46198867500000002</v>
      </c>
      <c r="S998">
        <v>0.46198867500000002</v>
      </c>
      <c r="T998">
        <v>0.69298301200000001</v>
      </c>
    </row>
    <row r="999" spans="1:20" x14ac:dyDescent="0.25">
      <c r="A999" s="1">
        <v>41541</v>
      </c>
      <c r="B999">
        <v>24</v>
      </c>
      <c r="C999">
        <v>9</v>
      </c>
      <c r="D999">
        <v>2013</v>
      </c>
      <c r="E999">
        <v>12.252800000000001</v>
      </c>
      <c r="F999">
        <v>22</v>
      </c>
      <c r="G999">
        <v>29</v>
      </c>
      <c r="H999">
        <v>65</v>
      </c>
      <c r="I999">
        <v>95</v>
      </c>
      <c r="J999" t="s">
        <v>14</v>
      </c>
      <c r="K999">
        <v>41.485204170000003</v>
      </c>
      <c r="L999" t="s">
        <v>14</v>
      </c>
      <c r="M999" t="s">
        <v>13</v>
      </c>
      <c r="N999">
        <v>-2.4700382E-2</v>
      </c>
      <c r="O999">
        <v>1.024700382</v>
      </c>
      <c r="Q999">
        <v>0.78823106300000001</v>
      </c>
      <c r="R999">
        <v>0.78823106300000001</v>
      </c>
      <c r="S999">
        <v>0.37534812499999998</v>
      </c>
      <c r="T999">
        <v>0.56302218800000003</v>
      </c>
    </row>
    <row r="1000" spans="1:20" x14ac:dyDescent="0.25">
      <c r="A1000" s="1">
        <v>41542</v>
      </c>
      <c r="B1000">
        <v>25</v>
      </c>
      <c r="C1000">
        <v>9</v>
      </c>
      <c r="D1000">
        <v>2013</v>
      </c>
      <c r="E1000">
        <v>14.5502</v>
      </c>
      <c r="F1000">
        <v>22</v>
      </c>
      <c r="G1000">
        <v>29</v>
      </c>
      <c r="H1000">
        <v>60</v>
      </c>
      <c r="I1000">
        <v>94</v>
      </c>
      <c r="J1000" t="s">
        <v>14</v>
      </c>
      <c r="K1000">
        <v>30.47363635</v>
      </c>
      <c r="L1000" t="s">
        <v>14</v>
      </c>
      <c r="M1000" t="s">
        <v>13</v>
      </c>
      <c r="N1000">
        <v>-3.3928627000000003E-2</v>
      </c>
      <c r="O1000">
        <v>1.0339286270000001</v>
      </c>
      <c r="Q1000">
        <v>0.79532971299999999</v>
      </c>
      <c r="R1000">
        <v>0.79532971299999999</v>
      </c>
      <c r="S1000">
        <v>0.37872843499999997</v>
      </c>
      <c r="T1000">
        <v>0.56809265200000003</v>
      </c>
    </row>
    <row r="1001" spans="1:20" x14ac:dyDescent="0.25">
      <c r="A1001" s="1">
        <v>41543</v>
      </c>
      <c r="B1001">
        <v>26</v>
      </c>
      <c r="C1001">
        <v>9</v>
      </c>
      <c r="D1001">
        <v>2013</v>
      </c>
      <c r="E1001">
        <v>15.316000000000001</v>
      </c>
      <c r="F1001">
        <v>22</v>
      </c>
      <c r="G1001">
        <v>30.5</v>
      </c>
      <c r="H1001">
        <v>59</v>
      </c>
      <c r="I1001">
        <v>95</v>
      </c>
      <c r="J1001" t="s">
        <v>14</v>
      </c>
      <c r="K1001">
        <v>46.687064530000001</v>
      </c>
      <c r="L1001" t="s">
        <v>14</v>
      </c>
      <c r="M1001" t="s">
        <v>13</v>
      </c>
      <c r="N1001">
        <v>-2.1888034000000001E-2</v>
      </c>
      <c r="O1001">
        <v>1.0218880340000001</v>
      </c>
      <c r="Q1001">
        <v>0.78606771799999997</v>
      </c>
      <c r="R1001">
        <v>0.78606771799999997</v>
      </c>
      <c r="S1001">
        <v>0.37431796099999998</v>
      </c>
      <c r="T1001">
        <v>0.56147694199999998</v>
      </c>
    </row>
    <row r="1002" spans="1:20" x14ac:dyDescent="0.25">
      <c r="A1002" s="1">
        <v>41544</v>
      </c>
      <c r="B1002">
        <v>27</v>
      </c>
      <c r="C1002">
        <v>9</v>
      </c>
      <c r="D1002">
        <v>2013</v>
      </c>
      <c r="E1002">
        <v>13.018599999999999</v>
      </c>
      <c r="F1002">
        <v>22.2</v>
      </c>
      <c r="G1002">
        <v>29</v>
      </c>
      <c r="H1002">
        <v>68</v>
      </c>
      <c r="I1002">
        <v>95</v>
      </c>
      <c r="J1002" t="s">
        <v>14</v>
      </c>
      <c r="K1002">
        <v>52.942812500000002</v>
      </c>
      <c r="L1002" t="s">
        <v>14</v>
      </c>
      <c r="M1002" t="s">
        <v>13</v>
      </c>
      <c r="N1002">
        <v>-1.9251942000000001E-2</v>
      </c>
      <c r="O1002">
        <v>1.0192519419999999</v>
      </c>
      <c r="Q1002">
        <v>0.78403995500000001</v>
      </c>
      <c r="R1002">
        <v>0.78403995500000001</v>
      </c>
      <c r="S1002">
        <v>0.37335235999999999</v>
      </c>
      <c r="T1002">
        <v>0.56002854000000002</v>
      </c>
    </row>
    <row r="1003" spans="1:20" x14ac:dyDescent="0.25">
      <c r="A1003" s="1">
        <v>41545</v>
      </c>
      <c r="B1003">
        <v>28</v>
      </c>
      <c r="C1003">
        <v>9</v>
      </c>
      <c r="D1003">
        <v>2013</v>
      </c>
      <c r="E1003">
        <v>8.4238</v>
      </c>
      <c r="F1003">
        <v>23</v>
      </c>
      <c r="G1003">
        <v>26.5</v>
      </c>
      <c r="H1003">
        <v>70</v>
      </c>
      <c r="I1003">
        <v>95</v>
      </c>
      <c r="J1003" t="s">
        <v>14</v>
      </c>
      <c r="K1003">
        <v>31.589495880000001</v>
      </c>
      <c r="L1003" t="s">
        <v>14</v>
      </c>
      <c r="M1003" t="s">
        <v>13</v>
      </c>
      <c r="N1003">
        <v>-3.2690959999999998E-2</v>
      </c>
      <c r="O1003">
        <v>1.03269096</v>
      </c>
      <c r="Q1003">
        <v>0.79437766200000004</v>
      </c>
      <c r="R1003">
        <v>0.79437766200000004</v>
      </c>
      <c r="S1003">
        <v>0.37827507700000002</v>
      </c>
      <c r="T1003">
        <v>0.56741261499999995</v>
      </c>
    </row>
    <row r="1004" spans="1:20" x14ac:dyDescent="0.25">
      <c r="A1004" s="1">
        <v>41546</v>
      </c>
      <c r="B1004">
        <v>29</v>
      </c>
      <c r="C1004">
        <v>9</v>
      </c>
      <c r="D1004">
        <v>2013</v>
      </c>
      <c r="E1004">
        <v>20.676600000000001</v>
      </c>
      <c r="F1004">
        <v>22</v>
      </c>
      <c r="G1004">
        <v>31</v>
      </c>
      <c r="H1004">
        <v>50</v>
      </c>
      <c r="I1004">
        <v>92</v>
      </c>
      <c r="J1004" t="s">
        <v>14</v>
      </c>
      <c r="K1004">
        <v>16.129707790000001</v>
      </c>
      <c r="L1004" t="s">
        <v>14</v>
      </c>
      <c r="M1004" t="s">
        <v>13</v>
      </c>
      <c r="N1004">
        <v>-6.6095130000000002E-2</v>
      </c>
      <c r="O1004">
        <v>1.0660951299999999</v>
      </c>
      <c r="Q1004">
        <v>0.82007317700000004</v>
      </c>
      <c r="R1004">
        <v>0.45559620899999997</v>
      </c>
      <c r="S1004">
        <v>0.45559620899999997</v>
      </c>
      <c r="T1004">
        <v>0.68339431399999995</v>
      </c>
    </row>
    <row r="1005" spans="1:20" x14ac:dyDescent="0.25">
      <c r="A1005" s="1">
        <v>41547</v>
      </c>
      <c r="B1005">
        <v>30</v>
      </c>
      <c r="C1005">
        <v>9</v>
      </c>
      <c r="D1005">
        <v>2013</v>
      </c>
      <c r="E1005">
        <v>13.7844</v>
      </c>
      <c r="F1005">
        <v>22</v>
      </c>
      <c r="G1005">
        <v>30.5</v>
      </c>
      <c r="H1005">
        <v>57</v>
      </c>
      <c r="I1005">
        <v>95</v>
      </c>
      <c r="J1005" t="s">
        <v>14</v>
      </c>
      <c r="K1005">
        <v>37.415672270000002</v>
      </c>
      <c r="L1005" t="s">
        <v>14</v>
      </c>
      <c r="M1005" t="s">
        <v>13</v>
      </c>
      <c r="N1005">
        <v>-2.7460703999999999E-2</v>
      </c>
      <c r="O1005">
        <v>1.0274607039999999</v>
      </c>
      <c r="Q1005">
        <v>0.79035438800000002</v>
      </c>
      <c r="R1005">
        <v>0.79035438800000002</v>
      </c>
      <c r="S1005">
        <v>0.37635923199999999</v>
      </c>
      <c r="T1005">
        <v>0.56453884799999998</v>
      </c>
    </row>
    <row r="1006" spans="1:20" x14ac:dyDescent="0.25">
      <c r="A1006" s="1">
        <v>41548</v>
      </c>
      <c r="B1006">
        <v>1</v>
      </c>
      <c r="C1006">
        <v>10</v>
      </c>
      <c r="D1006">
        <v>2013</v>
      </c>
      <c r="E1006">
        <v>21.442399999999999</v>
      </c>
      <c r="F1006">
        <v>22.5</v>
      </c>
      <c r="G1006">
        <v>30.5</v>
      </c>
      <c r="H1006">
        <v>60</v>
      </c>
      <c r="I1006">
        <v>95</v>
      </c>
      <c r="J1006" t="s">
        <v>14</v>
      </c>
      <c r="K1006">
        <v>72.925221339999993</v>
      </c>
      <c r="L1006" t="s">
        <v>14</v>
      </c>
      <c r="M1006" t="s">
        <v>13</v>
      </c>
      <c r="N1006">
        <v>-1.3903329000000001E-2</v>
      </c>
      <c r="O1006">
        <v>1.0139033289999999</v>
      </c>
      <c r="Q1006">
        <v>0.77992563800000003</v>
      </c>
      <c r="R1006">
        <v>0.77992563800000003</v>
      </c>
      <c r="S1006">
        <v>0.37139316100000003</v>
      </c>
      <c r="T1006">
        <v>0.55708974099999997</v>
      </c>
    </row>
    <row r="1007" spans="1:20" x14ac:dyDescent="0.25">
      <c r="A1007" s="1">
        <v>41549</v>
      </c>
      <c r="B1007">
        <v>2</v>
      </c>
      <c r="C1007">
        <v>10</v>
      </c>
      <c r="D1007">
        <v>2013</v>
      </c>
      <c r="E1007">
        <v>13.018599999999999</v>
      </c>
      <c r="F1007">
        <v>23</v>
      </c>
      <c r="G1007">
        <v>28.5</v>
      </c>
      <c r="H1007">
        <v>70</v>
      </c>
      <c r="I1007">
        <v>95</v>
      </c>
      <c r="J1007" t="s">
        <v>14</v>
      </c>
      <c r="K1007">
        <v>61.141601520000002</v>
      </c>
      <c r="L1007" t="s">
        <v>14</v>
      </c>
      <c r="M1007" t="s">
        <v>13</v>
      </c>
      <c r="N1007">
        <v>-1.6627426000000001E-2</v>
      </c>
      <c r="O1007">
        <v>1.0166274259999999</v>
      </c>
      <c r="Q1007">
        <v>0.782021097</v>
      </c>
      <c r="R1007">
        <v>0.782021097</v>
      </c>
      <c r="S1007">
        <v>0.372390999</v>
      </c>
      <c r="T1007">
        <v>0.55858649800000004</v>
      </c>
    </row>
    <row r="1008" spans="1:20" x14ac:dyDescent="0.25">
      <c r="A1008" s="1">
        <v>41550</v>
      </c>
      <c r="B1008">
        <v>3</v>
      </c>
      <c r="C1008">
        <v>10</v>
      </c>
      <c r="D1008">
        <v>2013</v>
      </c>
      <c r="E1008">
        <v>17.613399999999999</v>
      </c>
      <c r="F1008">
        <v>22.5</v>
      </c>
      <c r="G1008">
        <v>30</v>
      </c>
      <c r="H1008">
        <v>55</v>
      </c>
      <c r="I1008">
        <v>94</v>
      </c>
      <c r="J1008" t="s">
        <v>14</v>
      </c>
      <c r="K1008">
        <v>34.795546860000002</v>
      </c>
      <c r="L1008" t="s">
        <v>14</v>
      </c>
      <c r="M1008" t="s">
        <v>13</v>
      </c>
      <c r="N1008">
        <v>-2.9589697000000002E-2</v>
      </c>
      <c r="O1008">
        <v>1.029589697</v>
      </c>
      <c r="Q1008">
        <v>0.79199207500000002</v>
      </c>
      <c r="R1008">
        <v>0.79199207500000002</v>
      </c>
      <c r="S1008">
        <v>0.37713908299999999</v>
      </c>
      <c r="T1008">
        <v>0.56570862499999996</v>
      </c>
    </row>
    <row r="1009" spans="1:20" x14ac:dyDescent="0.25">
      <c r="A1009" s="1">
        <v>41551</v>
      </c>
      <c r="B1009">
        <v>4</v>
      </c>
      <c r="C1009">
        <v>10</v>
      </c>
      <c r="D1009">
        <v>2013</v>
      </c>
      <c r="E1009">
        <v>11.487</v>
      </c>
      <c r="F1009">
        <v>22.5</v>
      </c>
      <c r="G1009">
        <v>28</v>
      </c>
      <c r="H1009">
        <v>70</v>
      </c>
      <c r="I1009">
        <v>95</v>
      </c>
      <c r="J1009" t="s">
        <v>14</v>
      </c>
      <c r="K1009">
        <v>46.389823800000002</v>
      </c>
      <c r="L1009" t="s">
        <v>14</v>
      </c>
      <c r="M1009" t="s">
        <v>13</v>
      </c>
      <c r="N1009">
        <v>-2.2031370000000002E-2</v>
      </c>
      <c r="O1009">
        <v>1.0220313700000001</v>
      </c>
      <c r="Q1009">
        <v>0.78617797700000003</v>
      </c>
      <c r="R1009">
        <v>0.78617797700000003</v>
      </c>
      <c r="S1009">
        <v>0.37437046499999999</v>
      </c>
      <c r="T1009">
        <v>0.56155569800000005</v>
      </c>
    </row>
    <row r="1010" spans="1:20" x14ac:dyDescent="0.25">
      <c r="A1010" s="1">
        <v>41552</v>
      </c>
      <c r="B1010">
        <v>5</v>
      </c>
      <c r="C1010">
        <v>10</v>
      </c>
      <c r="D1010">
        <v>2013</v>
      </c>
      <c r="E1010">
        <v>16.081800000000001</v>
      </c>
      <c r="F1010">
        <v>23</v>
      </c>
      <c r="G1010">
        <v>31</v>
      </c>
      <c r="H1010">
        <v>67</v>
      </c>
      <c r="I1010">
        <v>96</v>
      </c>
      <c r="J1010" t="s">
        <v>14</v>
      </c>
      <c r="K1010">
        <v>98.644053959999994</v>
      </c>
      <c r="L1010" t="s">
        <v>14</v>
      </c>
      <c r="M1010" t="s">
        <v>13</v>
      </c>
      <c r="N1010">
        <v>-1.0241279000000001E-2</v>
      </c>
      <c r="O1010">
        <v>1.0102412789999999</v>
      </c>
      <c r="Q1010">
        <v>0.777108676</v>
      </c>
      <c r="R1010">
        <v>0.777108676</v>
      </c>
      <c r="S1010">
        <v>0.37005175099999998</v>
      </c>
      <c r="T1010">
        <v>0.55507762599999999</v>
      </c>
    </row>
    <row r="1011" spans="1:20" x14ac:dyDescent="0.25">
      <c r="A1011" s="1">
        <v>41553</v>
      </c>
      <c r="B1011">
        <v>6</v>
      </c>
      <c r="C1011">
        <v>10</v>
      </c>
      <c r="D1011">
        <v>2013</v>
      </c>
      <c r="E1011">
        <v>9.9553999999999991</v>
      </c>
      <c r="F1011">
        <v>23</v>
      </c>
      <c r="G1011">
        <v>25</v>
      </c>
      <c r="H1011">
        <v>77</v>
      </c>
      <c r="I1011">
        <v>99</v>
      </c>
      <c r="J1011" t="s">
        <v>14</v>
      </c>
      <c r="K1011">
        <v>40.765657740000002</v>
      </c>
      <c r="L1011" t="s">
        <v>14</v>
      </c>
      <c r="M1011" t="s">
        <v>13</v>
      </c>
      <c r="N1011">
        <v>-2.5147327000000001E-2</v>
      </c>
      <c r="O1011">
        <v>1.025147327</v>
      </c>
      <c r="Q1011">
        <v>0.78857486700000001</v>
      </c>
      <c r="R1011">
        <v>0.78857486700000001</v>
      </c>
      <c r="S1011">
        <v>0.37551184100000001</v>
      </c>
      <c r="T1011">
        <v>0.56326776199999995</v>
      </c>
    </row>
    <row r="1012" spans="1:20" x14ac:dyDescent="0.25">
      <c r="A1012" s="1">
        <v>41554</v>
      </c>
      <c r="B1012">
        <v>7</v>
      </c>
      <c r="C1012">
        <v>10</v>
      </c>
      <c r="D1012">
        <v>2013</v>
      </c>
      <c r="E1012">
        <v>16.081800000000001</v>
      </c>
      <c r="F1012">
        <v>20</v>
      </c>
      <c r="G1012">
        <v>30.5</v>
      </c>
      <c r="H1012">
        <v>55</v>
      </c>
      <c r="I1012">
        <v>93</v>
      </c>
      <c r="J1012" t="s">
        <v>14</v>
      </c>
      <c r="K1012">
        <v>7.5292847949999997</v>
      </c>
      <c r="L1012" t="s">
        <v>14</v>
      </c>
      <c r="M1012" t="s">
        <v>13</v>
      </c>
      <c r="N1012">
        <v>-0.153156131</v>
      </c>
      <c r="O1012">
        <v>1.153156131</v>
      </c>
      <c r="Q1012">
        <v>0.88704317799999999</v>
      </c>
      <c r="R1012">
        <v>0.492801765</v>
      </c>
      <c r="S1012">
        <v>0.492801765</v>
      </c>
      <c r="T1012">
        <v>0.73920264800000002</v>
      </c>
    </row>
    <row r="1013" spans="1:20" x14ac:dyDescent="0.25">
      <c r="A1013" s="1">
        <v>41555</v>
      </c>
      <c r="B1013">
        <v>8</v>
      </c>
      <c r="C1013">
        <v>10</v>
      </c>
      <c r="D1013">
        <v>2013</v>
      </c>
      <c r="E1013">
        <v>17.613399999999999</v>
      </c>
      <c r="F1013">
        <v>21</v>
      </c>
      <c r="G1013">
        <v>30.5</v>
      </c>
      <c r="H1013">
        <v>55</v>
      </c>
      <c r="I1013">
        <v>94</v>
      </c>
      <c r="J1013" t="s">
        <v>14</v>
      </c>
      <c r="K1013">
        <v>21.076158899999999</v>
      </c>
      <c r="L1013" t="s">
        <v>14</v>
      </c>
      <c r="M1013" t="s">
        <v>13</v>
      </c>
      <c r="N1013">
        <v>-4.9810325000000003E-2</v>
      </c>
      <c r="O1013">
        <v>1.0498103249999999</v>
      </c>
      <c r="Q1013">
        <v>0.807546404</v>
      </c>
      <c r="R1013">
        <v>0.44863689099999998</v>
      </c>
      <c r="S1013">
        <v>0.44863689099999998</v>
      </c>
      <c r="T1013">
        <v>0.67295533699999999</v>
      </c>
    </row>
    <row r="1014" spans="1:20" x14ac:dyDescent="0.25">
      <c r="A1014" s="1">
        <v>41556</v>
      </c>
      <c r="B1014">
        <v>9</v>
      </c>
      <c r="C1014">
        <v>10</v>
      </c>
      <c r="D1014">
        <v>2013</v>
      </c>
      <c r="E1014">
        <v>15.316000000000001</v>
      </c>
      <c r="F1014">
        <v>23</v>
      </c>
      <c r="G1014">
        <v>30.5</v>
      </c>
      <c r="H1014">
        <v>65</v>
      </c>
      <c r="I1014">
        <v>94</v>
      </c>
      <c r="J1014" t="s">
        <v>14</v>
      </c>
      <c r="K1014">
        <v>76.856173170000005</v>
      </c>
      <c r="L1014" t="s">
        <v>14</v>
      </c>
      <c r="M1014" t="s">
        <v>13</v>
      </c>
      <c r="N1014">
        <v>-1.3182843E-2</v>
      </c>
      <c r="O1014">
        <v>1.0131828430000001</v>
      </c>
      <c r="Q1014">
        <v>0.77937141799999998</v>
      </c>
      <c r="R1014">
        <v>0.77937141799999998</v>
      </c>
      <c r="S1014">
        <v>0.371129247</v>
      </c>
      <c r="T1014">
        <v>0.55669387000000004</v>
      </c>
    </row>
    <row r="1015" spans="1:20" x14ac:dyDescent="0.25">
      <c r="A1015" s="1">
        <v>41557</v>
      </c>
      <c r="B1015">
        <v>10</v>
      </c>
      <c r="C1015">
        <v>10</v>
      </c>
      <c r="D1015">
        <v>2013</v>
      </c>
      <c r="E1015">
        <v>16.081800000000001</v>
      </c>
      <c r="F1015">
        <v>23</v>
      </c>
      <c r="G1015">
        <v>31.5</v>
      </c>
      <c r="H1015">
        <v>48</v>
      </c>
      <c r="I1015">
        <v>95</v>
      </c>
      <c r="J1015" t="s">
        <v>14</v>
      </c>
      <c r="K1015">
        <v>32.538769700000003</v>
      </c>
      <c r="L1015" t="s">
        <v>14</v>
      </c>
      <c r="M1015" t="s">
        <v>13</v>
      </c>
      <c r="N1015">
        <v>-3.1707007000000002E-2</v>
      </c>
      <c r="O1015">
        <v>1.0317070070000001</v>
      </c>
      <c r="Q1015">
        <v>0.79362077499999995</v>
      </c>
      <c r="R1015">
        <v>0.79362077499999995</v>
      </c>
      <c r="S1015">
        <v>0.37791465499999999</v>
      </c>
      <c r="T1015">
        <v>0.566871982</v>
      </c>
    </row>
    <row r="1016" spans="1:20" x14ac:dyDescent="0.25">
      <c r="A1016" s="1">
        <v>41558</v>
      </c>
      <c r="B1016">
        <v>11</v>
      </c>
      <c r="C1016">
        <v>10</v>
      </c>
      <c r="D1016">
        <v>2013</v>
      </c>
      <c r="E1016">
        <v>16.8476</v>
      </c>
      <c r="F1016">
        <v>22</v>
      </c>
      <c r="G1016">
        <v>30</v>
      </c>
      <c r="H1016">
        <v>56</v>
      </c>
      <c r="I1016">
        <v>95</v>
      </c>
      <c r="J1016" t="s">
        <v>14</v>
      </c>
      <c r="K1016">
        <v>33.170062530000003</v>
      </c>
      <c r="L1016" t="s">
        <v>14</v>
      </c>
      <c r="M1016" t="s">
        <v>13</v>
      </c>
      <c r="N1016">
        <v>-3.1084800999999999E-2</v>
      </c>
      <c r="O1016">
        <v>1.031084801</v>
      </c>
      <c r="Q1016">
        <v>0.79314215499999996</v>
      </c>
      <c r="R1016">
        <v>0.79314215499999996</v>
      </c>
      <c r="S1016">
        <v>0.37768674000000002</v>
      </c>
      <c r="T1016">
        <v>0.56653010999999998</v>
      </c>
    </row>
    <row r="1017" spans="1:20" x14ac:dyDescent="0.25">
      <c r="A1017" s="1">
        <v>41559</v>
      </c>
      <c r="B1017">
        <v>12</v>
      </c>
      <c r="C1017">
        <v>10</v>
      </c>
      <c r="D1017">
        <v>2013</v>
      </c>
      <c r="E1017">
        <v>18.379200000000001</v>
      </c>
      <c r="F1017">
        <v>21.5</v>
      </c>
      <c r="G1017">
        <v>30.5</v>
      </c>
      <c r="H1017">
        <v>58</v>
      </c>
      <c r="I1017">
        <v>92</v>
      </c>
      <c r="J1017" t="s">
        <v>14</v>
      </c>
      <c r="K1017">
        <v>35.290605399999997</v>
      </c>
      <c r="L1017" t="s">
        <v>14</v>
      </c>
      <c r="M1017" t="s">
        <v>13</v>
      </c>
      <c r="N1017">
        <v>-2.9162506000000001E-2</v>
      </c>
      <c r="O1017">
        <v>1.029162506</v>
      </c>
      <c r="Q1017">
        <v>0.79166346600000004</v>
      </c>
      <c r="R1017">
        <v>0.79166346600000004</v>
      </c>
      <c r="S1017">
        <v>0.37698260300000003</v>
      </c>
      <c r="T1017">
        <v>0.56547390399999997</v>
      </c>
    </row>
    <row r="1018" spans="1:20" x14ac:dyDescent="0.25">
      <c r="A1018" s="1">
        <v>41560</v>
      </c>
      <c r="B1018">
        <v>13</v>
      </c>
      <c r="C1018">
        <v>10</v>
      </c>
      <c r="D1018">
        <v>2013</v>
      </c>
      <c r="E1018">
        <v>17.613399999999999</v>
      </c>
      <c r="F1018">
        <v>22.5</v>
      </c>
      <c r="G1018">
        <v>30.5</v>
      </c>
      <c r="H1018">
        <v>60</v>
      </c>
      <c r="I1018">
        <v>95</v>
      </c>
      <c r="J1018" t="s">
        <v>14</v>
      </c>
      <c r="K1018">
        <v>62.376412569999999</v>
      </c>
      <c r="L1018" t="s">
        <v>14</v>
      </c>
      <c r="M1018" t="s">
        <v>13</v>
      </c>
      <c r="N1018">
        <v>-1.6292904E-2</v>
      </c>
      <c r="O1018">
        <v>1.0162929039999999</v>
      </c>
      <c r="Q1018">
        <v>0.78176377200000002</v>
      </c>
      <c r="R1018">
        <v>0.78176377200000002</v>
      </c>
      <c r="S1018">
        <v>0.37226846299999999</v>
      </c>
      <c r="T1018">
        <v>0.55840269499999995</v>
      </c>
    </row>
    <row r="1019" spans="1:20" x14ac:dyDescent="0.25">
      <c r="A1019" s="1">
        <v>41561</v>
      </c>
      <c r="B1019">
        <v>14</v>
      </c>
      <c r="C1019">
        <v>10</v>
      </c>
      <c r="D1019">
        <v>2013</v>
      </c>
      <c r="E1019">
        <v>19.145</v>
      </c>
      <c r="F1019">
        <v>21</v>
      </c>
      <c r="G1019">
        <v>30</v>
      </c>
      <c r="H1019">
        <v>55</v>
      </c>
      <c r="I1019">
        <v>96</v>
      </c>
      <c r="J1019" t="s">
        <v>14</v>
      </c>
      <c r="K1019">
        <v>20.00811083</v>
      </c>
      <c r="L1019" t="s">
        <v>14</v>
      </c>
      <c r="M1019" t="s">
        <v>13</v>
      </c>
      <c r="N1019">
        <v>-5.2609121000000002E-2</v>
      </c>
      <c r="O1019">
        <v>1.0526091209999999</v>
      </c>
      <c r="Q1019">
        <v>0.809699324</v>
      </c>
      <c r="R1019">
        <v>0.449832958</v>
      </c>
      <c r="S1019">
        <v>0.449832958</v>
      </c>
      <c r="T1019">
        <v>0.67474943700000001</v>
      </c>
    </row>
    <row r="1020" spans="1:20" x14ac:dyDescent="0.25">
      <c r="A1020" s="1">
        <v>41562</v>
      </c>
      <c r="B1020">
        <v>15</v>
      </c>
      <c r="C1020">
        <v>10</v>
      </c>
      <c r="D1020">
        <v>2013</v>
      </c>
      <c r="E1020">
        <v>11.487</v>
      </c>
      <c r="F1020">
        <v>21.2</v>
      </c>
      <c r="G1020">
        <v>26.5</v>
      </c>
      <c r="H1020">
        <v>70</v>
      </c>
      <c r="I1020">
        <v>97</v>
      </c>
      <c r="J1020" t="s">
        <v>14</v>
      </c>
      <c r="K1020">
        <v>25.317399609999999</v>
      </c>
      <c r="L1020" t="s">
        <v>14</v>
      </c>
      <c r="M1020" t="s">
        <v>13</v>
      </c>
      <c r="N1020">
        <v>-4.1122817999999998E-2</v>
      </c>
      <c r="O1020">
        <v>1.0411228180000001</v>
      </c>
      <c r="Q1020">
        <v>0.80086370600000001</v>
      </c>
      <c r="R1020">
        <v>0.44492428099999998</v>
      </c>
      <c r="S1020">
        <v>0.44492428099999998</v>
      </c>
      <c r="T1020">
        <v>0.66738642199999998</v>
      </c>
    </row>
    <row r="1021" spans="1:20" x14ac:dyDescent="0.25">
      <c r="A1021" s="1">
        <v>41563</v>
      </c>
      <c r="B1021">
        <v>16</v>
      </c>
      <c r="C1021">
        <v>10</v>
      </c>
      <c r="D1021">
        <v>2013</v>
      </c>
      <c r="E1021">
        <v>19.910799999999998</v>
      </c>
      <c r="F1021">
        <v>21</v>
      </c>
      <c r="G1021">
        <v>31.5</v>
      </c>
      <c r="H1021">
        <v>50</v>
      </c>
      <c r="I1021">
        <v>95</v>
      </c>
      <c r="J1021" t="s">
        <v>14</v>
      </c>
      <c r="K1021">
        <v>15.55900611</v>
      </c>
      <c r="L1021" t="s">
        <v>14</v>
      </c>
      <c r="M1021" t="s">
        <v>13</v>
      </c>
      <c r="N1021">
        <v>-6.8686006999999993E-2</v>
      </c>
      <c r="O1021">
        <v>1.0686860069999999</v>
      </c>
      <c r="Q1021">
        <v>0.82206615900000002</v>
      </c>
      <c r="R1021">
        <v>0.45670342200000003</v>
      </c>
      <c r="S1021">
        <v>0.45670342200000003</v>
      </c>
      <c r="T1021">
        <v>0.68505513299999998</v>
      </c>
    </row>
    <row r="1022" spans="1:20" x14ac:dyDescent="0.25">
      <c r="A1022" s="1">
        <v>41564</v>
      </c>
      <c r="B1022">
        <v>17</v>
      </c>
      <c r="C1022">
        <v>10</v>
      </c>
      <c r="D1022">
        <v>2013</v>
      </c>
      <c r="E1022">
        <v>16.081800000000001</v>
      </c>
      <c r="F1022">
        <v>22</v>
      </c>
      <c r="G1022">
        <v>30.5</v>
      </c>
      <c r="H1022">
        <v>62</v>
      </c>
      <c r="I1022">
        <v>95</v>
      </c>
      <c r="J1022" t="s">
        <v>14</v>
      </c>
      <c r="K1022">
        <v>58.802074560000001</v>
      </c>
      <c r="L1022" t="s">
        <v>14</v>
      </c>
      <c r="M1022" t="s">
        <v>13</v>
      </c>
      <c r="N1022">
        <v>-1.7300416999999998E-2</v>
      </c>
      <c r="O1022">
        <v>1.017300417</v>
      </c>
      <c r="Q1022">
        <v>0.78253878200000004</v>
      </c>
      <c r="R1022">
        <v>0.78253878200000004</v>
      </c>
      <c r="S1022">
        <v>0.37263751499999997</v>
      </c>
      <c r="T1022">
        <v>0.55895627299999995</v>
      </c>
    </row>
    <row r="1023" spans="1:20" x14ac:dyDescent="0.25">
      <c r="A1023" s="1">
        <v>41565</v>
      </c>
      <c r="B1023">
        <v>18</v>
      </c>
      <c r="C1023">
        <v>10</v>
      </c>
      <c r="D1023">
        <v>2013</v>
      </c>
      <c r="E1023">
        <v>15.316000000000001</v>
      </c>
      <c r="F1023">
        <v>22.5</v>
      </c>
      <c r="G1023">
        <v>30.5</v>
      </c>
      <c r="H1023">
        <v>58</v>
      </c>
      <c r="I1023">
        <v>94</v>
      </c>
      <c r="J1023" t="s">
        <v>14</v>
      </c>
      <c r="K1023">
        <v>47.29585247</v>
      </c>
      <c r="L1023" t="s">
        <v>14</v>
      </c>
      <c r="M1023" t="s">
        <v>13</v>
      </c>
      <c r="N1023">
        <v>-2.1600207E-2</v>
      </c>
      <c r="O1023">
        <v>1.0216002070000001</v>
      </c>
      <c r="Q1023">
        <v>0.78584631299999996</v>
      </c>
      <c r="R1023">
        <v>0.78584631299999996</v>
      </c>
      <c r="S1023">
        <v>0.37421252999999999</v>
      </c>
      <c r="T1023">
        <v>0.56131879500000004</v>
      </c>
    </row>
    <row r="1024" spans="1:20" x14ac:dyDescent="0.25">
      <c r="A1024" s="1">
        <v>41566</v>
      </c>
      <c r="B1024">
        <v>19</v>
      </c>
      <c r="C1024">
        <v>10</v>
      </c>
      <c r="D1024">
        <v>2013</v>
      </c>
      <c r="E1024">
        <v>18.379200000000001</v>
      </c>
      <c r="F1024">
        <v>23</v>
      </c>
      <c r="G1024">
        <v>32.5</v>
      </c>
      <c r="H1024">
        <v>50</v>
      </c>
      <c r="I1024">
        <v>95</v>
      </c>
      <c r="J1024" t="s">
        <v>14</v>
      </c>
      <c r="K1024">
        <v>56.449498069999997</v>
      </c>
      <c r="L1024" t="s">
        <v>14</v>
      </c>
      <c r="M1024" t="s">
        <v>13</v>
      </c>
      <c r="N1024">
        <v>-1.8034428000000002E-2</v>
      </c>
      <c r="O1024">
        <v>1.018034428</v>
      </c>
      <c r="Q1024">
        <v>0.78310340599999995</v>
      </c>
      <c r="R1024">
        <v>0.78310340599999995</v>
      </c>
      <c r="S1024">
        <v>0.37290638399999998</v>
      </c>
      <c r="T1024">
        <v>0.55935957599999997</v>
      </c>
    </row>
    <row r="1025" spans="1:20" x14ac:dyDescent="0.25">
      <c r="A1025" s="1">
        <v>41567</v>
      </c>
      <c r="B1025">
        <v>20</v>
      </c>
      <c r="C1025">
        <v>10</v>
      </c>
      <c r="D1025">
        <v>2013</v>
      </c>
      <c r="E1025">
        <v>16.8476</v>
      </c>
      <c r="F1025">
        <v>22</v>
      </c>
      <c r="G1025">
        <v>32</v>
      </c>
      <c r="H1025">
        <v>54</v>
      </c>
      <c r="I1025">
        <v>94</v>
      </c>
      <c r="J1025" t="s">
        <v>14</v>
      </c>
      <c r="K1025">
        <v>47.364437160000001</v>
      </c>
      <c r="L1025" t="s">
        <v>14</v>
      </c>
      <c r="M1025" t="s">
        <v>13</v>
      </c>
      <c r="N1025">
        <v>-2.1568255000000001E-2</v>
      </c>
      <c r="O1025">
        <v>1.021568255</v>
      </c>
      <c r="Q1025">
        <v>0.78582173499999997</v>
      </c>
      <c r="R1025">
        <v>0.78582173499999997</v>
      </c>
      <c r="S1025">
        <v>0.37420082599999999</v>
      </c>
      <c r="T1025">
        <v>0.56130123899999995</v>
      </c>
    </row>
    <row r="1026" spans="1:20" x14ac:dyDescent="0.25">
      <c r="A1026" s="1">
        <v>41568</v>
      </c>
      <c r="B1026">
        <v>21</v>
      </c>
      <c r="C1026">
        <v>10</v>
      </c>
      <c r="D1026">
        <v>2013</v>
      </c>
      <c r="E1026">
        <v>15.316000000000001</v>
      </c>
      <c r="F1026">
        <v>22.5</v>
      </c>
      <c r="G1026">
        <v>32</v>
      </c>
      <c r="H1026">
        <v>54</v>
      </c>
      <c r="I1026">
        <v>95</v>
      </c>
      <c r="J1026" t="s">
        <v>14</v>
      </c>
      <c r="K1026">
        <v>52.44638028</v>
      </c>
      <c r="L1026" t="s">
        <v>14</v>
      </c>
      <c r="M1026" t="s">
        <v>13</v>
      </c>
      <c r="N1026">
        <v>-1.9437712999999999E-2</v>
      </c>
      <c r="O1026">
        <v>1.0194377130000001</v>
      </c>
      <c r="Q1026">
        <v>0.78418285600000004</v>
      </c>
      <c r="R1026">
        <v>0.78418285600000004</v>
      </c>
      <c r="S1026">
        <v>0.37342040799999998</v>
      </c>
      <c r="T1026">
        <v>0.56013061200000003</v>
      </c>
    </row>
    <row r="1027" spans="1:20" x14ac:dyDescent="0.25">
      <c r="A1027" s="1">
        <v>41569</v>
      </c>
      <c r="B1027">
        <v>22</v>
      </c>
      <c r="C1027">
        <v>10</v>
      </c>
      <c r="D1027">
        <v>2013</v>
      </c>
      <c r="E1027">
        <v>12.252800000000001</v>
      </c>
      <c r="F1027">
        <v>22</v>
      </c>
      <c r="G1027">
        <v>31</v>
      </c>
      <c r="H1027">
        <v>55</v>
      </c>
      <c r="I1027">
        <v>97</v>
      </c>
      <c r="J1027" t="s">
        <v>14</v>
      </c>
      <c r="K1027">
        <v>37.011862200000003</v>
      </c>
      <c r="L1027" t="s">
        <v>14</v>
      </c>
      <c r="M1027" t="s">
        <v>13</v>
      </c>
      <c r="N1027">
        <v>-2.7768628E-2</v>
      </c>
      <c r="O1027">
        <v>1.027768628</v>
      </c>
      <c r="Q1027">
        <v>0.79059125200000002</v>
      </c>
      <c r="R1027">
        <v>0.79059125200000002</v>
      </c>
      <c r="S1027">
        <v>0.37647202499999999</v>
      </c>
      <c r="T1027">
        <v>0.56470803700000005</v>
      </c>
    </row>
    <row r="1028" spans="1:20" x14ac:dyDescent="0.25">
      <c r="A1028" s="1">
        <v>41570</v>
      </c>
      <c r="B1028">
        <v>23</v>
      </c>
      <c r="C1028">
        <v>10</v>
      </c>
      <c r="D1028">
        <v>2013</v>
      </c>
      <c r="E1028">
        <v>16.081800000000001</v>
      </c>
      <c r="F1028">
        <v>22</v>
      </c>
      <c r="G1028">
        <v>32</v>
      </c>
      <c r="H1028">
        <v>55</v>
      </c>
      <c r="I1028">
        <v>98</v>
      </c>
      <c r="J1028" t="s">
        <v>14</v>
      </c>
      <c r="K1028">
        <v>58.229622190000001</v>
      </c>
      <c r="L1028" t="s">
        <v>14</v>
      </c>
      <c r="M1028" t="s">
        <v>13</v>
      </c>
      <c r="N1028">
        <v>-1.7473467999999999E-2</v>
      </c>
      <c r="O1028">
        <v>1.0174734679999999</v>
      </c>
      <c r="Q1028">
        <v>0.78267189800000003</v>
      </c>
      <c r="R1028">
        <v>0.78267189800000003</v>
      </c>
      <c r="S1028">
        <v>0.372700904</v>
      </c>
      <c r="T1028">
        <v>0.559051356</v>
      </c>
    </row>
    <row r="1029" spans="1:20" x14ac:dyDescent="0.25">
      <c r="A1029" s="1">
        <v>41571</v>
      </c>
      <c r="B1029">
        <v>24</v>
      </c>
      <c r="C1029">
        <v>10</v>
      </c>
      <c r="D1029">
        <v>2013</v>
      </c>
      <c r="E1029">
        <v>17.613399999999999</v>
      </c>
      <c r="F1029">
        <v>22</v>
      </c>
      <c r="G1029">
        <v>32</v>
      </c>
      <c r="H1029">
        <v>52</v>
      </c>
      <c r="I1029">
        <v>94</v>
      </c>
      <c r="J1029" t="s">
        <v>14</v>
      </c>
      <c r="K1029">
        <v>40.469786130000003</v>
      </c>
      <c r="L1029" t="s">
        <v>14</v>
      </c>
      <c r="M1029" t="s">
        <v>13</v>
      </c>
      <c r="N1029">
        <v>-2.5335835000000001E-2</v>
      </c>
      <c r="O1029">
        <v>1.0253358349999999</v>
      </c>
      <c r="Q1029">
        <v>0.78871987300000002</v>
      </c>
      <c r="R1029">
        <v>0.78871987300000002</v>
      </c>
      <c r="S1029">
        <v>0.375580892</v>
      </c>
      <c r="T1029">
        <v>0.56337133800000005</v>
      </c>
    </row>
    <row r="1030" spans="1:20" x14ac:dyDescent="0.25">
      <c r="A1030" s="1">
        <v>41572</v>
      </c>
      <c r="B1030">
        <v>25</v>
      </c>
      <c r="C1030">
        <v>10</v>
      </c>
      <c r="D1030">
        <v>2013</v>
      </c>
      <c r="E1030">
        <v>15.316000000000001</v>
      </c>
      <c r="F1030">
        <v>22</v>
      </c>
      <c r="G1030">
        <v>31</v>
      </c>
      <c r="H1030">
        <v>57</v>
      </c>
      <c r="I1030">
        <v>95</v>
      </c>
      <c r="J1030" t="s">
        <v>14</v>
      </c>
      <c r="K1030">
        <v>45.625540469999997</v>
      </c>
      <c r="L1030" t="s">
        <v>14</v>
      </c>
      <c r="M1030" t="s">
        <v>13</v>
      </c>
      <c r="N1030">
        <v>-2.2408692000000001E-2</v>
      </c>
      <c r="O1030">
        <v>1.022408692</v>
      </c>
      <c r="Q1030">
        <v>0.78646822500000002</v>
      </c>
      <c r="R1030">
        <v>0.78646822500000002</v>
      </c>
      <c r="S1030">
        <v>0.37450867799999998</v>
      </c>
      <c r="T1030">
        <v>0.56176301799999995</v>
      </c>
    </row>
    <row r="1031" spans="1:20" x14ac:dyDescent="0.25">
      <c r="A1031" s="1">
        <v>41573</v>
      </c>
      <c r="B1031">
        <v>26</v>
      </c>
      <c r="C1031">
        <v>10</v>
      </c>
      <c r="D1031">
        <v>2013</v>
      </c>
      <c r="E1031">
        <v>14.5502</v>
      </c>
      <c r="F1031">
        <v>23.5</v>
      </c>
      <c r="G1031">
        <v>31.5</v>
      </c>
      <c r="H1031">
        <v>50</v>
      </c>
      <c r="I1031">
        <v>94</v>
      </c>
      <c r="J1031" t="s">
        <v>14</v>
      </c>
      <c r="K1031">
        <v>41.506358579999997</v>
      </c>
      <c r="L1031" t="s">
        <v>14</v>
      </c>
      <c r="M1031" t="s">
        <v>13</v>
      </c>
      <c r="N1031">
        <v>-2.4687482E-2</v>
      </c>
      <c r="O1031">
        <v>1.024687482</v>
      </c>
      <c r="Q1031">
        <v>0.78822113999999999</v>
      </c>
      <c r="R1031">
        <v>0.78822113999999999</v>
      </c>
      <c r="S1031">
        <v>0.37534339999999999</v>
      </c>
      <c r="T1031">
        <v>0.56301509999999999</v>
      </c>
    </row>
    <row r="1032" spans="1:20" x14ac:dyDescent="0.25">
      <c r="A1032" s="1">
        <v>41574</v>
      </c>
      <c r="B1032">
        <v>27</v>
      </c>
      <c r="C1032">
        <v>10</v>
      </c>
      <c r="D1032">
        <v>2013</v>
      </c>
      <c r="E1032">
        <v>20.676600000000001</v>
      </c>
      <c r="F1032">
        <v>24</v>
      </c>
      <c r="G1032">
        <v>31.5</v>
      </c>
      <c r="H1032">
        <v>21</v>
      </c>
      <c r="I1032">
        <v>94</v>
      </c>
      <c r="J1032" t="s">
        <v>13</v>
      </c>
      <c r="K1032">
        <v>-78.621700099999998</v>
      </c>
      <c r="L1032" t="s">
        <v>14</v>
      </c>
      <c r="M1032" t="s">
        <v>14</v>
      </c>
      <c r="N1032">
        <v>1.255939E-2</v>
      </c>
      <c r="O1032">
        <v>0.98744061000000005</v>
      </c>
      <c r="Q1032">
        <v>0.75956970000000001</v>
      </c>
      <c r="R1032">
        <v>0.75956970000000001</v>
      </c>
      <c r="S1032">
        <v>0.36169985700000001</v>
      </c>
      <c r="T1032">
        <v>0.54254978600000003</v>
      </c>
    </row>
    <row r="1033" spans="1:20" x14ac:dyDescent="0.25">
      <c r="A1033" s="1">
        <v>41575</v>
      </c>
      <c r="B1033">
        <v>28</v>
      </c>
      <c r="C1033">
        <v>10</v>
      </c>
      <c r="D1033">
        <v>2013</v>
      </c>
      <c r="E1033">
        <v>13.7844</v>
      </c>
      <c r="F1033">
        <v>23.5</v>
      </c>
      <c r="G1033">
        <v>31</v>
      </c>
      <c r="H1033">
        <v>50</v>
      </c>
      <c r="I1033">
        <v>94</v>
      </c>
      <c r="J1033" t="s">
        <v>14</v>
      </c>
      <c r="K1033">
        <v>35.475900230000001</v>
      </c>
      <c r="L1033" t="s">
        <v>14</v>
      </c>
      <c r="M1033" t="s">
        <v>13</v>
      </c>
      <c r="N1033">
        <v>-2.9005769000000001E-2</v>
      </c>
      <c r="O1033">
        <v>1.0290057690000001</v>
      </c>
      <c r="Q1033">
        <v>0.79154289899999997</v>
      </c>
      <c r="R1033">
        <v>0.79154289899999997</v>
      </c>
      <c r="S1033">
        <v>0.37692519000000002</v>
      </c>
      <c r="T1033">
        <v>0.56538778499999998</v>
      </c>
    </row>
    <row r="1034" spans="1:20" x14ac:dyDescent="0.25">
      <c r="A1034" s="1">
        <v>41576</v>
      </c>
      <c r="B1034">
        <v>29</v>
      </c>
      <c r="C1034">
        <v>10</v>
      </c>
      <c r="D1034">
        <v>2013</v>
      </c>
      <c r="E1034">
        <v>16.8476</v>
      </c>
      <c r="F1034">
        <v>23</v>
      </c>
      <c r="G1034">
        <v>31</v>
      </c>
      <c r="H1034">
        <v>55</v>
      </c>
      <c r="I1034">
        <v>100</v>
      </c>
      <c r="J1034" t="s">
        <v>14</v>
      </c>
      <c r="K1034">
        <v>66.586185560000004</v>
      </c>
      <c r="L1034" t="s">
        <v>14</v>
      </c>
      <c r="M1034" t="s">
        <v>13</v>
      </c>
      <c r="N1034">
        <v>-1.5247113E-2</v>
      </c>
      <c r="O1034">
        <v>1.015247113</v>
      </c>
      <c r="Q1034">
        <v>0.78095931799999996</v>
      </c>
      <c r="R1034">
        <v>0.78095931799999996</v>
      </c>
      <c r="S1034">
        <v>0.37188538900000001</v>
      </c>
      <c r="T1034">
        <v>0.55782808399999995</v>
      </c>
    </row>
    <row r="1035" spans="1:20" x14ac:dyDescent="0.25">
      <c r="A1035" s="1">
        <v>41577</v>
      </c>
      <c r="B1035">
        <v>30</v>
      </c>
      <c r="C1035">
        <v>10</v>
      </c>
      <c r="D1035">
        <v>2013</v>
      </c>
      <c r="E1035">
        <v>16.081800000000001</v>
      </c>
      <c r="F1035">
        <v>22</v>
      </c>
      <c r="G1035">
        <v>30</v>
      </c>
      <c r="H1035">
        <v>56</v>
      </c>
      <c r="I1035">
        <v>96</v>
      </c>
      <c r="J1035" t="s">
        <v>14</v>
      </c>
      <c r="K1035">
        <v>34.39396146</v>
      </c>
      <c r="L1035" t="s">
        <v>14</v>
      </c>
      <c r="M1035" t="s">
        <v>13</v>
      </c>
      <c r="N1035">
        <v>-2.9945533999999999E-2</v>
      </c>
      <c r="O1035">
        <v>1.0299455340000001</v>
      </c>
      <c r="Q1035">
        <v>0.79226579500000005</v>
      </c>
      <c r="R1035">
        <v>0.79226579500000005</v>
      </c>
      <c r="S1035">
        <v>0.37726942600000002</v>
      </c>
      <c r="T1035">
        <v>0.56590414</v>
      </c>
    </row>
    <row r="1036" spans="1:20" x14ac:dyDescent="0.25">
      <c r="A1036" s="1">
        <v>41578</v>
      </c>
      <c r="B1036">
        <v>31</v>
      </c>
      <c r="C1036">
        <v>10</v>
      </c>
      <c r="D1036">
        <v>2013</v>
      </c>
      <c r="E1036">
        <v>15.316000000000001</v>
      </c>
      <c r="F1036">
        <v>21.5</v>
      </c>
      <c r="G1036">
        <v>31</v>
      </c>
      <c r="H1036">
        <v>59</v>
      </c>
      <c r="I1036">
        <v>94</v>
      </c>
      <c r="J1036" t="s">
        <v>14</v>
      </c>
      <c r="K1036">
        <v>44.666555539999997</v>
      </c>
      <c r="L1036" t="s">
        <v>14</v>
      </c>
      <c r="M1036" t="s">
        <v>13</v>
      </c>
      <c r="N1036">
        <v>-2.2900822000000001E-2</v>
      </c>
      <c r="O1036">
        <v>1.022900822</v>
      </c>
      <c r="Q1036">
        <v>0.78684678600000002</v>
      </c>
      <c r="R1036">
        <v>0.78684678600000002</v>
      </c>
      <c r="S1036">
        <v>0.37468894600000002</v>
      </c>
      <c r="T1036">
        <v>0.56203341900000003</v>
      </c>
    </row>
    <row r="1037" spans="1:20" x14ac:dyDescent="0.25">
      <c r="A1037" s="1">
        <v>41579</v>
      </c>
      <c r="B1037">
        <v>1</v>
      </c>
      <c r="C1037">
        <v>11</v>
      </c>
      <c r="D1037">
        <v>2013</v>
      </c>
      <c r="E1037">
        <v>15.316000000000001</v>
      </c>
      <c r="F1037">
        <v>22</v>
      </c>
      <c r="G1037">
        <v>31</v>
      </c>
      <c r="H1037">
        <v>60</v>
      </c>
      <c r="I1037">
        <v>95</v>
      </c>
      <c r="J1037" t="s">
        <v>14</v>
      </c>
      <c r="K1037">
        <v>55.922248750000001</v>
      </c>
      <c r="L1037" t="s">
        <v>14</v>
      </c>
      <c r="M1037" t="s">
        <v>13</v>
      </c>
      <c r="N1037">
        <v>-1.8207556999999999E-2</v>
      </c>
      <c r="O1037">
        <v>1.018207557</v>
      </c>
      <c r="Q1037">
        <v>0.78323658200000001</v>
      </c>
      <c r="R1037">
        <v>0.78323658200000001</v>
      </c>
      <c r="S1037">
        <v>0.37296980099999999</v>
      </c>
      <c r="T1037">
        <v>0.55945470200000003</v>
      </c>
    </row>
    <row r="1038" spans="1:20" x14ac:dyDescent="0.25">
      <c r="A1038" s="1">
        <v>41580</v>
      </c>
      <c r="B1038">
        <v>2</v>
      </c>
      <c r="C1038">
        <v>11</v>
      </c>
      <c r="D1038">
        <v>2013</v>
      </c>
      <c r="E1038">
        <v>14.5502</v>
      </c>
      <c r="F1038">
        <v>22.5</v>
      </c>
      <c r="G1038">
        <v>30</v>
      </c>
      <c r="H1038">
        <v>51</v>
      </c>
      <c r="I1038">
        <v>92</v>
      </c>
      <c r="J1038" t="s">
        <v>14</v>
      </c>
      <c r="K1038">
        <v>14.93131545</v>
      </c>
      <c r="L1038" t="s">
        <v>14</v>
      </c>
      <c r="M1038" t="s">
        <v>13</v>
      </c>
      <c r="N1038">
        <v>-7.1780730000000001E-2</v>
      </c>
      <c r="O1038">
        <v>1.07178073</v>
      </c>
      <c r="Q1038">
        <v>0.824446715</v>
      </c>
      <c r="R1038">
        <v>0.45802595299999999</v>
      </c>
      <c r="S1038">
        <v>0.45802595299999999</v>
      </c>
      <c r="T1038">
        <v>0.68703892899999996</v>
      </c>
    </row>
    <row r="1039" spans="1:20" x14ac:dyDescent="0.25">
      <c r="A1039" s="1">
        <v>41581</v>
      </c>
      <c r="B1039">
        <v>3</v>
      </c>
      <c r="C1039">
        <v>11</v>
      </c>
      <c r="D1039">
        <v>2013</v>
      </c>
      <c r="E1039">
        <v>18.379200000000001</v>
      </c>
      <c r="F1039">
        <v>23.5</v>
      </c>
      <c r="G1039">
        <v>31</v>
      </c>
      <c r="H1039">
        <v>56</v>
      </c>
      <c r="I1039">
        <v>98</v>
      </c>
      <c r="J1039" t="s">
        <v>14</v>
      </c>
      <c r="K1039">
        <v>78.308528120000005</v>
      </c>
      <c r="L1039" t="s">
        <v>14</v>
      </c>
      <c r="M1039" t="s">
        <v>13</v>
      </c>
      <c r="N1039">
        <v>-1.2935184000000001E-2</v>
      </c>
      <c r="O1039">
        <v>1.012935184</v>
      </c>
      <c r="Q1039">
        <v>0.77918091099999998</v>
      </c>
      <c r="R1039">
        <v>0.77918091099999998</v>
      </c>
      <c r="S1039">
        <v>0.37103852900000001</v>
      </c>
      <c r="T1039">
        <v>0.55655779299999997</v>
      </c>
    </row>
    <row r="1040" spans="1:20" x14ac:dyDescent="0.25">
      <c r="A1040" s="1">
        <v>41582</v>
      </c>
      <c r="B1040">
        <v>4</v>
      </c>
      <c r="C1040">
        <v>11</v>
      </c>
      <c r="D1040">
        <v>2013</v>
      </c>
      <c r="E1040">
        <v>16.081800000000001</v>
      </c>
      <c r="F1040">
        <v>22</v>
      </c>
      <c r="G1040">
        <v>32</v>
      </c>
      <c r="H1040">
        <v>53</v>
      </c>
      <c r="I1040">
        <v>95</v>
      </c>
      <c r="J1040" t="s">
        <v>14</v>
      </c>
      <c r="K1040">
        <v>44.140601599999997</v>
      </c>
      <c r="L1040" t="s">
        <v>14</v>
      </c>
      <c r="M1040" t="s">
        <v>13</v>
      </c>
      <c r="N1040">
        <v>-2.3180019999999999E-2</v>
      </c>
      <c r="O1040">
        <v>1.0231800200000001</v>
      </c>
      <c r="Q1040">
        <v>0.787061554</v>
      </c>
      <c r="R1040">
        <v>0.787061554</v>
      </c>
      <c r="S1040">
        <v>0.37479121599999998</v>
      </c>
      <c r="T1040">
        <v>0.56218682399999997</v>
      </c>
    </row>
    <row r="1041" spans="1:20" x14ac:dyDescent="0.25">
      <c r="A1041" s="1">
        <v>41583</v>
      </c>
      <c r="B1041">
        <v>5</v>
      </c>
      <c r="C1041">
        <v>11</v>
      </c>
      <c r="D1041">
        <v>2013</v>
      </c>
      <c r="E1041">
        <v>15.316000000000001</v>
      </c>
      <c r="F1041">
        <v>22</v>
      </c>
      <c r="G1041">
        <v>32</v>
      </c>
      <c r="H1041">
        <v>46</v>
      </c>
      <c r="I1041">
        <v>96</v>
      </c>
      <c r="J1041" t="s">
        <v>14</v>
      </c>
      <c r="K1041">
        <v>19.131267699999999</v>
      </c>
      <c r="L1041" t="s">
        <v>14</v>
      </c>
      <c r="M1041" t="s">
        <v>13</v>
      </c>
      <c r="N1041">
        <v>-5.5153342000000001E-2</v>
      </c>
      <c r="O1041">
        <v>1.0551533420000001</v>
      </c>
      <c r="Q1041">
        <v>0.81165641700000002</v>
      </c>
      <c r="R1041">
        <v>0.45092023199999998</v>
      </c>
      <c r="S1041">
        <v>0.45092023199999998</v>
      </c>
      <c r="T1041">
        <v>0.67638034700000005</v>
      </c>
    </row>
    <row r="1042" spans="1:20" x14ac:dyDescent="0.25">
      <c r="A1042" s="1">
        <v>41584</v>
      </c>
      <c r="B1042">
        <v>6</v>
      </c>
      <c r="C1042">
        <v>11</v>
      </c>
      <c r="D1042">
        <v>2013</v>
      </c>
      <c r="E1042">
        <v>16.8476</v>
      </c>
      <c r="F1042">
        <v>22.5</v>
      </c>
      <c r="G1042">
        <v>31</v>
      </c>
      <c r="H1042">
        <v>45</v>
      </c>
      <c r="I1042">
        <v>94</v>
      </c>
      <c r="J1042" t="s">
        <v>14</v>
      </c>
      <c r="K1042">
        <v>7.6964433269999999</v>
      </c>
      <c r="L1042" t="s">
        <v>14</v>
      </c>
      <c r="M1042" t="s">
        <v>13</v>
      </c>
      <c r="N1042">
        <v>-0.14933300399999999</v>
      </c>
      <c r="O1042">
        <v>1.149333004</v>
      </c>
      <c r="Q1042">
        <v>0.88410231100000003</v>
      </c>
      <c r="R1042">
        <v>0.49116795000000002</v>
      </c>
      <c r="S1042">
        <v>0.49116795000000002</v>
      </c>
      <c r="T1042">
        <v>0.73675192599999995</v>
      </c>
    </row>
    <row r="1043" spans="1:20" x14ac:dyDescent="0.25">
      <c r="A1043" s="1">
        <v>41585</v>
      </c>
      <c r="B1043">
        <v>7</v>
      </c>
      <c r="C1043">
        <v>11</v>
      </c>
      <c r="D1043">
        <v>2013</v>
      </c>
      <c r="E1043">
        <v>16.8476</v>
      </c>
      <c r="F1043">
        <v>22</v>
      </c>
      <c r="G1043">
        <v>32</v>
      </c>
      <c r="H1043">
        <v>51</v>
      </c>
      <c r="I1043">
        <v>94</v>
      </c>
      <c r="J1043" t="s">
        <v>14</v>
      </c>
      <c r="K1043">
        <v>35.293096820000002</v>
      </c>
      <c r="L1043" t="s">
        <v>14</v>
      </c>
      <c r="M1043" t="s">
        <v>13</v>
      </c>
      <c r="N1043">
        <v>-2.9160387999999999E-2</v>
      </c>
      <c r="O1043">
        <v>1.029160388</v>
      </c>
      <c r="Q1043">
        <v>0.79166183700000003</v>
      </c>
      <c r="R1043">
        <v>0.79166183700000003</v>
      </c>
      <c r="S1043">
        <v>0.37698182699999999</v>
      </c>
      <c r="T1043">
        <v>0.565472741</v>
      </c>
    </row>
    <row r="1044" spans="1:20" x14ac:dyDescent="0.25">
      <c r="A1044" s="1">
        <v>41586</v>
      </c>
      <c r="B1044">
        <v>8</v>
      </c>
      <c r="C1044">
        <v>11</v>
      </c>
      <c r="D1044">
        <v>2013</v>
      </c>
      <c r="E1044">
        <v>13.018599999999999</v>
      </c>
      <c r="F1044">
        <v>21.5</v>
      </c>
      <c r="G1044">
        <v>31.5</v>
      </c>
      <c r="H1044">
        <v>54</v>
      </c>
      <c r="I1044">
        <v>91</v>
      </c>
      <c r="J1044" t="s">
        <v>14</v>
      </c>
      <c r="K1044">
        <v>25.085715749999999</v>
      </c>
      <c r="L1044" t="s">
        <v>14</v>
      </c>
      <c r="M1044" t="s">
        <v>13</v>
      </c>
      <c r="N1044">
        <v>-4.1518383999999998E-2</v>
      </c>
      <c r="O1044">
        <v>1.041518384</v>
      </c>
      <c r="Q1044">
        <v>0.801167988</v>
      </c>
      <c r="R1044">
        <v>0.44509332600000001</v>
      </c>
      <c r="S1044">
        <v>0.44509332600000001</v>
      </c>
      <c r="T1044">
        <v>0.66763998999999996</v>
      </c>
    </row>
    <row r="1045" spans="1:20" x14ac:dyDescent="0.25">
      <c r="A1045" s="1">
        <v>41587</v>
      </c>
      <c r="B1045">
        <v>9</v>
      </c>
      <c r="C1045">
        <v>11</v>
      </c>
      <c r="D1045">
        <v>2013</v>
      </c>
      <c r="E1045">
        <v>17.613399999999999</v>
      </c>
      <c r="F1045">
        <v>22.5</v>
      </c>
      <c r="G1045">
        <v>32.5</v>
      </c>
      <c r="H1045">
        <v>45</v>
      </c>
      <c r="I1045">
        <v>90</v>
      </c>
      <c r="J1045" t="s">
        <v>14</v>
      </c>
      <c r="K1045">
        <v>13.556100349999999</v>
      </c>
      <c r="L1045" t="s">
        <v>14</v>
      </c>
      <c r="M1045" t="s">
        <v>13</v>
      </c>
      <c r="N1045">
        <v>-7.9642562E-2</v>
      </c>
      <c r="O1045">
        <v>1.0796425620000001</v>
      </c>
      <c r="Q1045">
        <v>0.83049427799999997</v>
      </c>
      <c r="R1045">
        <v>0.46138571</v>
      </c>
      <c r="S1045">
        <v>0.46138571</v>
      </c>
      <c r="T1045">
        <v>0.69207856499999998</v>
      </c>
    </row>
    <row r="1046" spans="1:20" x14ac:dyDescent="0.25">
      <c r="A1046" s="1">
        <v>41588</v>
      </c>
      <c r="B1046">
        <v>10</v>
      </c>
      <c r="C1046">
        <v>11</v>
      </c>
      <c r="D1046">
        <v>2013</v>
      </c>
      <c r="E1046">
        <v>16.081800000000001</v>
      </c>
      <c r="F1046">
        <v>23</v>
      </c>
      <c r="G1046">
        <v>32</v>
      </c>
      <c r="H1046">
        <v>46</v>
      </c>
      <c r="I1046">
        <v>93</v>
      </c>
      <c r="J1046" t="s">
        <v>14</v>
      </c>
      <c r="K1046">
        <v>25.475923949999999</v>
      </c>
      <c r="L1046" t="s">
        <v>14</v>
      </c>
      <c r="M1046" t="s">
        <v>13</v>
      </c>
      <c r="N1046">
        <v>-4.0856476000000003E-2</v>
      </c>
      <c r="O1046">
        <v>1.0408564760000001</v>
      </c>
      <c r="Q1046">
        <v>0.80065882799999999</v>
      </c>
      <c r="R1046">
        <v>0.44481046000000002</v>
      </c>
      <c r="S1046">
        <v>0.44481046000000002</v>
      </c>
      <c r="T1046">
        <v>0.66721569000000003</v>
      </c>
    </row>
    <row r="1047" spans="1:20" x14ac:dyDescent="0.25">
      <c r="A1047" s="1">
        <v>41589</v>
      </c>
      <c r="B1047">
        <v>11</v>
      </c>
      <c r="C1047">
        <v>11</v>
      </c>
      <c r="D1047">
        <v>2013</v>
      </c>
      <c r="E1047">
        <v>17.613399999999999</v>
      </c>
      <c r="F1047">
        <v>24</v>
      </c>
      <c r="G1047">
        <v>33.5</v>
      </c>
      <c r="H1047">
        <v>42</v>
      </c>
      <c r="I1047">
        <v>95</v>
      </c>
      <c r="J1047" t="s">
        <v>14</v>
      </c>
      <c r="K1047">
        <v>45.492407460000003</v>
      </c>
      <c r="L1047" t="s">
        <v>14</v>
      </c>
      <c r="M1047" t="s">
        <v>13</v>
      </c>
      <c r="N1047">
        <v>-2.2475744999999998E-2</v>
      </c>
      <c r="O1047">
        <v>1.0224757449999999</v>
      </c>
      <c r="Q1047">
        <v>0.78651980399999999</v>
      </c>
      <c r="R1047">
        <v>0.78651980399999999</v>
      </c>
      <c r="S1047">
        <v>0.37453323999999999</v>
      </c>
      <c r="T1047">
        <v>0.56179986000000004</v>
      </c>
    </row>
    <row r="1048" spans="1:20" x14ac:dyDescent="0.25">
      <c r="A1048" s="1">
        <v>41590</v>
      </c>
      <c r="B1048">
        <v>12</v>
      </c>
      <c r="C1048">
        <v>11</v>
      </c>
      <c r="D1048">
        <v>2013</v>
      </c>
      <c r="E1048">
        <v>16.8476</v>
      </c>
      <c r="F1048">
        <v>24.5</v>
      </c>
      <c r="G1048">
        <v>34</v>
      </c>
      <c r="H1048">
        <v>44</v>
      </c>
      <c r="I1048">
        <v>95</v>
      </c>
      <c r="J1048" t="s">
        <v>14</v>
      </c>
      <c r="K1048">
        <v>66.461705710000004</v>
      </c>
      <c r="L1048" t="s">
        <v>14</v>
      </c>
      <c r="M1048" t="s">
        <v>13</v>
      </c>
      <c r="N1048">
        <v>-1.5276107000000001E-2</v>
      </c>
      <c r="O1048">
        <v>1.015276107</v>
      </c>
      <c r="Q1048">
        <v>0.78098162100000001</v>
      </c>
      <c r="R1048">
        <v>0.78098162100000001</v>
      </c>
      <c r="S1048">
        <v>0.37189601</v>
      </c>
      <c r="T1048">
        <v>0.55784401500000003</v>
      </c>
    </row>
    <row r="1049" spans="1:20" x14ac:dyDescent="0.25">
      <c r="A1049" s="1">
        <v>41591</v>
      </c>
      <c r="B1049">
        <v>13</v>
      </c>
      <c r="C1049">
        <v>11</v>
      </c>
      <c r="D1049">
        <v>2013</v>
      </c>
      <c r="E1049">
        <v>16.081800000000001</v>
      </c>
      <c r="F1049">
        <v>24</v>
      </c>
      <c r="G1049">
        <v>33</v>
      </c>
      <c r="H1049">
        <v>45</v>
      </c>
      <c r="I1049">
        <v>95</v>
      </c>
      <c r="J1049" t="s">
        <v>14</v>
      </c>
      <c r="K1049">
        <v>50.176345240000003</v>
      </c>
      <c r="L1049" t="s">
        <v>14</v>
      </c>
      <c r="M1049" t="s">
        <v>13</v>
      </c>
      <c r="N1049">
        <v>-2.0334979999999999E-2</v>
      </c>
      <c r="O1049">
        <v>1.0203349799999999</v>
      </c>
      <c r="Q1049">
        <v>0.78487306199999995</v>
      </c>
      <c r="R1049">
        <v>0.78487306199999995</v>
      </c>
      <c r="S1049">
        <v>0.37374907699999999</v>
      </c>
      <c r="T1049">
        <v>0.56062361500000002</v>
      </c>
    </row>
    <row r="1050" spans="1:20" x14ac:dyDescent="0.25">
      <c r="A1050" s="1">
        <v>41592</v>
      </c>
      <c r="B1050">
        <v>14</v>
      </c>
      <c r="C1050">
        <v>11</v>
      </c>
      <c r="D1050">
        <v>2013</v>
      </c>
      <c r="E1050">
        <v>14.5502</v>
      </c>
      <c r="F1050">
        <v>24.5</v>
      </c>
      <c r="G1050">
        <v>33</v>
      </c>
      <c r="H1050">
        <v>44</v>
      </c>
      <c r="I1050">
        <v>95</v>
      </c>
      <c r="J1050" t="s">
        <v>14</v>
      </c>
      <c r="K1050">
        <v>49.538732279999998</v>
      </c>
      <c r="L1050" t="s">
        <v>14</v>
      </c>
      <c r="M1050" t="s">
        <v>13</v>
      </c>
      <c r="N1050">
        <v>-2.0602104E-2</v>
      </c>
      <c r="O1050">
        <v>1.020602104</v>
      </c>
      <c r="Q1050">
        <v>0.78507854200000005</v>
      </c>
      <c r="R1050">
        <v>0.78507854200000005</v>
      </c>
      <c r="S1050">
        <v>0.373846925</v>
      </c>
      <c r="T1050">
        <v>0.56077038700000004</v>
      </c>
    </row>
    <row r="1051" spans="1:20" x14ac:dyDescent="0.25">
      <c r="A1051" s="1">
        <v>41593</v>
      </c>
      <c r="B1051">
        <v>15</v>
      </c>
      <c r="C1051">
        <v>11</v>
      </c>
      <c r="D1051">
        <v>2013</v>
      </c>
      <c r="E1051">
        <v>15.316000000000001</v>
      </c>
      <c r="F1051">
        <v>24</v>
      </c>
      <c r="G1051">
        <v>32</v>
      </c>
      <c r="H1051">
        <v>48</v>
      </c>
      <c r="I1051">
        <v>93</v>
      </c>
      <c r="J1051" t="s">
        <v>14</v>
      </c>
      <c r="K1051">
        <v>45.04538075</v>
      </c>
      <c r="L1051" t="s">
        <v>14</v>
      </c>
      <c r="M1051" t="s">
        <v>13</v>
      </c>
      <c r="N1051">
        <v>-2.2703856000000001E-2</v>
      </c>
      <c r="O1051">
        <v>1.0227038559999999</v>
      </c>
      <c r="Q1051">
        <v>0.78669527400000006</v>
      </c>
      <c r="R1051">
        <v>0.78669527400000006</v>
      </c>
      <c r="S1051">
        <v>0.374616797</v>
      </c>
      <c r="T1051">
        <v>0.56192519600000002</v>
      </c>
    </row>
    <row r="1052" spans="1:20" x14ac:dyDescent="0.25">
      <c r="A1052" s="1">
        <v>41594</v>
      </c>
      <c r="B1052">
        <v>16</v>
      </c>
      <c r="C1052">
        <v>11</v>
      </c>
      <c r="D1052">
        <v>2013</v>
      </c>
      <c r="E1052">
        <v>16.8476</v>
      </c>
      <c r="F1052">
        <v>24</v>
      </c>
      <c r="G1052">
        <v>33</v>
      </c>
      <c r="H1052">
        <v>50</v>
      </c>
      <c r="I1052">
        <v>93</v>
      </c>
      <c r="J1052" t="s">
        <v>14</v>
      </c>
      <c r="K1052">
        <v>68.443345059999999</v>
      </c>
      <c r="L1052" t="s">
        <v>14</v>
      </c>
      <c r="M1052" t="s">
        <v>13</v>
      </c>
      <c r="N1052">
        <v>-1.482726E-2</v>
      </c>
      <c r="O1052">
        <v>1.0148272599999999</v>
      </c>
      <c r="Q1052">
        <v>0.78063635399999998</v>
      </c>
      <c r="R1052">
        <v>0.78063635399999998</v>
      </c>
      <c r="S1052">
        <v>0.37173159700000002</v>
      </c>
      <c r="T1052">
        <v>0.55759739600000002</v>
      </c>
    </row>
    <row r="1053" spans="1:20" x14ac:dyDescent="0.25">
      <c r="A1053" s="1">
        <v>41595</v>
      </c>
      <c r="B1053">
        <v>17</v>
      </c>
      <c r="C1053">
        <v>11</v>
      </c>
      <c r="D1053">
        <v>2013</v>
      </c>
      <c r="E1053">
        <v>16.8476</v>
      </c>
      <c r="F1053">
        <v>25</v>
      </c>
      <c r="G1053">
        <v>34</v>
      </c>
      <c r="H1053">
        <v>50</v>
      </c>
      <c r="I1053">
        <v>94</v>
      </c>
      <c r="J1053" t="s">
        <v>14</v>
      </c>
      <c r="K1053">
        <v>99.495643000000001</v>
      </c>
      <c r="L1053" t="s">
        <v>14</v>
      </c>
      <c r="M1053" t="s">
        <v>13</v>
      </c>
      <c r="N1053">
        <v>-1.0152733000000001E-2</v>
      </c>
      <c r="O1053">
        <v>1.010152733</v>
      </c>
      <c r="Q1053">
        <v>0.77704056399999999</v>
      </c>
      <c r="R1053">
        <v>0.77704056399999999</v>
      </c>
      <c r="S1053">
        <v>0.37001931599999999</v>
      </c>
      <c r="T1053">
        <v>0.55502897399999995</v>
      </c>
    </row>
    <row r="1054" spans="1:20" x14ac:dyDescent="0.25">
      <c r="A1054" s="1">
        <v>41596</v>
      </c>
      <c r="B1054">
        <v>18</v>
      </c>
      <c r="C1054">
        <v>11</v>
      </c>
      <c r="D1054">
        <v>2013</v>
      </c>
      <c r="E1054">
        <v>13.7844</v>
      </c>
      <c r="F1054">
        <v>24</v>
      </c>
      <c r="G1054">
        <v>33</v>
      </c>
      <c r="H1054">
        <v>50</v>
      </c>
      <c r="I1054">
        <v>91</v>
      </c>
      <c r="J1054" t="s">
        <v>14</v>
      </c>
      <c r="K1054">
        <v>54.372295029999997</v>
      </c>
      <c r="L1054" t="s">
        <v>14</v>
      </c>
      <c r="M1054" t="s">
        <v>13</v>
      </c>
      <c r="N1054">
        <v>-1.8736313000000001E-2</v>
      </c>
      <c r="O1054">
        <v>1.018736313</v>
      </c>
      <c r="Q1054">
        <v>0.78364331799999998</v>
      </c>
      <c r="R1054">
        <v>0.78364331799999998</v>
      </c>
      <c r="S1054">
        <v>0.37316348500000002</v>
      </c>
      <c r="T1054">
        <v>0.55974522699999996</v>
      </c>
    </row>
    <row r="1055" spans="1:20" x14ac:dyDescent="0.25">
      <c r="A1055" s="1">
        <v>41597</v>
      </c>
      <c r="B1055">
        <v>19</v>
      </c>
      <c r="C1055">
        <v>11</v>
      </c>
      <c r="D1055">
        <v>2013</v>
      </c>
      <c r="E1055">
        <v>16.081800000000001</v>
      </c>
      <c r="F1055">
        <v>23.2</v>
      </c>
      <c r="G1055">
        <v>32.5</v>
      </c>
      <c r="H1055">
        <v>53</v>
      </c>
      <c r="I1055">
        <v>97</v>
      </c>
      <c r="J1055" t="s">
        <v>14</v>
      </c>
      <c r="K1055">
        <v>70.479653799999994</v>
      </c>
      <c r="L1055" t="s">
        <v>14</v>
      </c>
      <c r="M1055" t="s">
        <v>13</v>
      </c>
      <c r="N1055">
        <v>-1.4392703E-2</v>
      </c>
      <c r="O1055">
        <v>1.014392703</v>
      </c>
      <c r="Q1055">
        <v>0.78030207900000004</v>
      </c>
      <c r="R1055">
        <v>0.78030207900000004</v>
      </c>
      <c r="S1055">
        <v>0.37157241899999999</v>
      </c>
      <c r="T1055">
        <v>0.55735862800000002</v>
      </c>
    </row>
    <row r="1056" spans="1:20" x14ac:dyDescent="0.25">
      <c r="A1056" s="1">
        <v>41598</v>
      </c>
      <c r="B1056">
        <v>20</v>
      </c>
      <c r="C1056">
        <v>11</v>
      </c>
      <c r="D1056">
        <v>2013</v>
      </c>
      <c r="E1056">
        <v>12.252800000000001</v>
      </c>
      <c r="F1056">
        <v>23.5</v>
      </c>
      <c r="G1056">
        <v>32.5</v>
      </c>
      <c r="H1056">
        <v>50</v>
      </c>
      <c r="I1056">
        <v>98</v>
      </c>
      <c r="J1056" t="s">
        <v>14</v>
      </c>
      <c r="K1056">
        <v>52.94086205</v>
      </c>
      <c r="L1056" t="s">
        <v>14</v>
      </c>
      <c r="M1056" t="s">
        <v>13</v>
      </c>
      <c r="N1056">
        <v>-1.9252664999999999E-2</v>
      </c>
      <c r="O1056">
        <v>1.019252665</v>
      </c>
      <c r="Q1056">
        <v>0.78404051200000002</v>
      </c>
      <c r="R1056">
        <v>0.78404051200000002</v>
      </c>
      <c r="S1056">
        <v>0.37335262499999999</v>
      </c>
      <c r="T1056">
        <v>0.560028937</v>
      </c>
    </row>
    <row r="1057" spans="1:20" x14ac:dyDescent="0.25">
      <c r="A1057" s="1">
        <v>41599</v>
      </c>
      <c r="B1057">
        <v>21</v>
      </c>
      <c r="C1057">
        <v>11</v>
      </c>
      <c r="D1057">
        <v>2013</v>
      </c>
      <c r="E1057">
        <v>12.252800000000001</v>
      </c>
      <c r="F1057">
        <v>21.5</v>
      </c>
      <c r="G1057">
        <v>31.5</v>
      </c>
      <c r="H1057">
        <v>59</v>
      </c>
      <c r="I1057">
        <v>95</v>
      </c>
      <c r="J1057" t="s">
        <v>14</v>
      </c>
      <c r="K1057">
        <v>44.825772299999997</v>
      </c>
      <c r="L1057" t="s">
        <v>14</v>
      </c>
      <c r="M1057" t="s">
        <v>13</v>
      </c>
      <c r="N1057">
        <v>-2.2817624000000002E-2</v>
      </c>
      <c r="O1057">
        <v>1.022817624</v>
      </c>
      <c r="Q1057">
        <v>0.78678278800000001</v>
      </c>
      <c r="R1057">
        <v>0.78678278800000001</v>
      </c>
      <c r="S1057">
        <v>0.37465847000000002</v>
      </c>
      <c r="T1057">
        <v>0.56198770499999995</v>
      </c>
    </row>
    <row r="1058" spans="1:20" x14ac:dyDescent="0.25">
      <c r="A1058" s="1">
        <v>41600</v>
      </c>
      <c r="B1058">
        <v>22</v>
      </c>
      <c r="C1058">
        <v>11</v>
      </c>
      <c r="D1058">
        <v>2013</v>
      </c>
      <c r="E1058">
        <v>17.613399999999999</v>
      </c>
      <c r="F1058">
        <v>22</v>
      </c>
      <c r="G1058">
        <v>33</v>
      </c>
      <c r="H1058">
        <v>48</v>
      </c>
      <c r="I1058">
        <v>95</v>
      </c>
      <c r="J1058" t="s">
        <v>14</v>
      </c>
      <c r="K1058">
        <v>37.817373240000002</v>
      </c>
      <c r="L1058" t="s">
        <v>14</v>
      </c>
      <c r="M1058" t="s">
        <v>13</v>
      </c>
      <c r="N1058">
        <v>-2.7161089999999999E-2</v>
      </c>
      <c r="O1058">
        <v>1.0271610900000001</v>
      </c>
      <c r="Q1058">
        <v>0.79012391500000001</v>
      </c>
      <c r="R1058">
        <v>0.79012391500000001</v>
      </c>
      <c r="S1058">
        <v>0.37624948400000002</v>
      </c>
      <c r="T1058">
        <v>0.56437422500000001</v>
      </c>
    </row>
    <row r="1059" spans="1:20" x14ac:dyDescent="0.25">
      <c r="A1059" s="1">
        <v>41601</v>
      </c>
      <c r="B1059">
        <v>23</v>
      </c>
      <c r="C1059">
        <v>11</v>
      </c>
      <c r="D1059">
        <v>2013</v>
      </c>
      <c r="E1059">
        <v>13.018599999999999</v>
      </c>
      <c r="F1059">
        <v>25</v>
      </c>
      <c r="G1059">
        <v>30</v>
      </c>
      <c r="H1059">
        <v>64</v>
      </c>
      <c r="I1059">
        <v>94</v>
      </c>
      <c r="J1059" t="s">
        <v>14</v>
      </c>
      <c r="K1059">
        <v>82.020620410000006</v>
      </c>
      <c r="L1059" t="s">
        <v>14</v>
      </c>
      <c r="M1059" t="s">
        <v>13</v>
      </c>
      <c r="N1059">
        <v>-1.2342537000000001E-2</v>
      </c>
      <c r="O1059">
        <v>1.0123425370000001</v>
      </c>
      <c r="Q1059">
        <v>0.77872502799999999</v>
      </c>
      <c r="R1059">
        <v>0.77872502799999999</v>
      </c>
      <c r="S1059">
        <v>0.370821442</v>
      </c>
      <c r="T1059">
        <v>0.556232163</v>
      </c>
    </row>
    <row r="1060" spans="1:20" x14ac:dyDescent="0.25">
      <c r="A1060" s="1">
        <v>41602</v>
      </c>
      <c r="B1060">
        <v>24</v>
      </c>
      <c r="C1060">
        <v>11</v>
      </c>
      <c r="D1060">
        <v>2013</v>
      </c>
      <c r="E1060">
        <v>16.081800000000001</v>
      </c>
      <c r="F1060">
        <v>23</v>
      </c>
      <c r="G1060">
        <v>32.5</v>
      </c>
      <c r="H1060">
        <v>50</v>
      </c>
      <c r="I1060">
        <v>95</v>
      </c>
      <c r="J1060" t="s">
        <v>14</v>
      </c>
      <c r="K1060">
        <v>51.154618710000001</v>
      </c>
      <c r="L1060" t="s">
        <v>14</v>
      </c>
      <c r="M1060" t="s">
        <v>13</v>
      </c>
      <c r="N1060">
        <v>-1.9938343000000001E-2</v>
      </c>
      <c r="O1060">
        <v>1.019938343</v>
      </c>
      <c r="Q1060">
        <v>0.78456795599999996</v>
      </c>
      <c r="R1060">
        <v>0.78456795599999996</v>
      </c>
      <c r="S1060">
        <v>0.37360378900000002</v>
      </c>
      <c r="T1060">
        <v>0.56040568300000004</v>
      </c>
    </row>
    <row r="1061" spans="1:20" x14ac:dyDescent="0.25">
      <c r="A1061" s="1">
        <v>41603</v>
      </c>
      <c r="B1061">
        <v>25</v>
      </c>
      <c r="C1061">
        <v>11</v>
      </c>
      <c r="D1061">
        <v>2013</v>
      </c>
      <c r="E1061">
        <v>17.613399999999999</v>
      </c>
      <c r="F1061">
        <v>23</v>
      </c>
      <c r="G1061">
        <v>31</v>
      </c>
      <c r="H1061">
        <v>55</v>
      </c>
      <c r="I1061">
        <v>95</v>
      </c>
      <c r="J1061" t="s">
        <v>14</v>
      </c>
      <c r="K1061">
        <v>56.558495649999998</v>
      </c>
      <c r="L1061" t="s">
        <v>14</v>
      </c>
      <c r="M1061" t="s">
        <v>13</v>
      </c>
      <c r="N1061">
        <v>-1.7999047000000001E-2</v>
      </c>
      <c r="O1061">
        <v>1.017999047</v>
      </c>
      <c r="Q1061">
        <v>0.78307618999999995</v>
      </c>
      <c r="R1061">
        <v>0.78307618999999995</v>
      </c>
      <c r="S1061">
        <v>0.37289342399999997</v>
      </c>
      <c r="T1061">
        <v>0.55934013599999999</v>
      </c>
    </row>
    <row r="1062" spans="1:20" x14ac:dyDescent="0.25">
      <c r="A1062" s="1">
        <v>41604</v>
      </c>
      <c r="B1062">
        <v>26</v>
      </c>
      <c r="C1062">
        <v>11</v>
      </c>
      <c r="D1062">
        <v>2013</v>
      </c>
      <c r="E1062">
        <v>13.018599999999999</v>
      </c>
      <c r="F1062">
        <v>23.5</v>
      </c>
      <c r="G1062">
        <v>31.5</v>
      </c>
      <c r="H1062">
        <v>50</v>
      </c>
      <c r="I1062">
        <v>96</v>
      </c>
      <c r="J1062" t="s">
        <v>14</v>
      </c>
      <c r="K1062">
        <v>42.424855780000001</v>
      </c>
      <c r="L1062" t="s">
        <v>14</v>
      </c>
      <c r="M1062" t="s">
        <v>13</v>
      </c>
      <c r="N1062">
        <v>-2.4140096E-2</v>
      </c>
      <c r="O1062">
        <v>1.024140096</v>
      </c>
      <c r="Q1062">
        <v>0.78780007399999996</v>
      </c>
      <c r="R1062">
        <v>0.78780007399999996</v>
      </c>
      <c r="S1062">
        <v>0.37514289200000001</v>
      </c>
      <c r="T1062">
        <v>0.56271433800000004</v>
      </c>
    </row>
    <row r="1063" spans="1:20" x14ac:dyDescent="0.25">
      <c r="A1063" s="1">
        <v>41605</v>
      </c>
      <c r="B1063">
        <v>27</v>
      </c>
      <c r="C1063">
        <v>11</v>
      </c>
      <c r="D1063">
        <v>2013</v>
      </c>
      <c r="E1063">
        <v>16.8476</v>
      </c>
      <c r="F1063">
        <v>23</v>
      </c>
      <c r="G1063">
        <v>32</v>
      </c>
      <c r="H1063">
        <v>54</v>
      </c>
      <c r="I1063">
        <v>98</v>
      </c>
      <c r="J1063" t="s">
        <v>14</v>
      </c>
      <c r="K1063">
        <v>70.378459969999994</v>
      </c>
      <c r="L1063" t="s">
        <v>14</v>
      </c>
      <c r="M1063" t="s">
        <v>13</v>
      </c>
      <c r="N1063">
        <v>-1.4413696E-2</v>
      </c>
      <c r="O1063">
        <v>1.0144136960000001</v>
      </c>
      <c r="Q1063">
        <v>0.78031822799999995</v>
      </c>
      <c r="R1063">
        <v>0.78031822799999995</v>
      </c>
      <c r="S1063">
        <v>0.37158010800000002</v>
      </c>
      <c r="T1063">
        <v>0.55737016299999997</v>
      </c>
    </row>
    <row r="1064" spans="1:20" x14ac:dyDescent="0.25">
      <c r="A1064" s="1">
        <v>41606</v>
      </c>
      <c r="B1064">
        <v>28</v>
      </c>
      <c r="C1064">
        <v>11</v>
      </c>
      <c r="D1064">
        <v>2013</v>
      </c>
      <c r="E1064">
        <v>17.613399999999999</v>
      </c>
      <c r="F1064">
        <v>22</v>
      </c>
      <c r="G1064">
        <v>33</v>
      </c>
      <c r="H1064">
        <v>45</v>
      </c>
      <c r="I1064">
        <v>95</v>
      </c>
      <c r="J1064" t="s">
        <v>14</v>
      </c>
      <c r="K1064">
        <v>24.372664140000001</v>
      </c>
      <c r="L1064" t="s">
        <v>14</v>
      </c>
      <c r="M1064" t="s">
        <v>13</v>
      </c>
      <c r="N1064">
        <v>-4.2785023999999998E-2</v>
      </c>
      <c r="O1064">
        <v>1.0427850240000001</v>
      </c>
      <c r="Q1064">
        <v>0.80214232600000002</v>
      </c>
      <c r="R1064">
        <v>0.44563462599999998</v>
      </c>
      <c r="S1064">
        <v>0.44563462599999998</v>
      </c>
      <c r="T1064">
        <v>0.66845193800000002</v>
      </c>
    </row>
    <row r="1065" spans="1:20" x14ac:dyDescent="0.25">
      <c r="A1065" s="1">
        <v>41607</v>
      </c>
      <c r="B1065">
        <v>29</v>
      </c>
      <c r="C1065">
        <v>11</v>
      </c>
      <c r="D1065">
        <v>2013</v>
      </c>
      <c r="E1065">
        <v>16.8476</v>
      </c>
      <c r="F1065">
        <v>21.5</v>
      </c>
      <c r="G1065">
        <v>33.5</v>
      </c>
      <c r="H1065">
        <v>43</v>
      </c>
      <c r="I1065">
        <v>96</v>
      </c>
      <c r="J1065" t="s">
        <v>14</v>
      </c>
      <c r="K1065">
        <v>16.331472819999998</v>
      </c>
      <c r="L1065" t="s">
        <v>14</v>
      </c>
      <c r="M1065" t="s">
        <v>13</v>
      </c>
      <c r="N1065">
        <v>-6.5225305999999997E-2</v>
      </c>
      <c r="O1065">
        <v>1.0652253060000001</v>
      </c>
      <c r="Q1065">
        <v>0.81940408200000003</v>
      </c>
      <c r="R1065">
        <v>0.45522448999999998</v>
      </c>
      <c r="S1065">
        <v>0.45522448999999998</v>
      </c>
      <c r="T1065">
        <v>0.68283673499999997</v>
      </c>
    </row>
    <row r="1066" spans="1:20" x14ac:dyDescent="0.25">
      <c r="A1066" s="1">
        <v>41608</v>
      </c>
      <c r="B1066">
        <v>30</v>
      </c>
      <c r="C1066">
        <v>11</v>
      </c>
      <c r="D1066">
        <v>2013</v>
      </c>
      <c r="E1066">
        <v>16.8476</v>
      </c>
      <c r="F1066">
        <v>23.5</v>
      </c>
      <c r="G1066">
        <v>33.5</v>
      </c>
      <c r="H1066">
        <v>40</v>
      </c>
      <c r="I1066">
        <v>92</v>
      </c>
      <c r="J1066" t="s">
        <v>14</v>
      </c>
      <c r="K1066">
        <v>20.370062579999999</v>
      </c>
      <c r="L1066" t="s">
        <v>14</v>
      </c>
      <c r="M1066" t="s">
        <v>13</v>
      </c>
      <c r="N1066">
        <v>-5.1626059000000002E-2</v>
      </c>
      <c r="O1066">
        <v>1.0516260589999999</v>
      </c>
      <c r="Q1066">
        <v>0.80894312199999996</v>
      </c>
      <c r="R1066">
        <v>0.44941284599999998</v>
      </c>
      <c r="S1066">
        <v>0.44941284599999998</v>
      </c>
      <c r="T1066">
        <v>0.67411926899999997</v>
      </c>
    </row>
    <row r="1067" spans="1:20" x14ac:dyDescent="0.25">
      <c r="A1067" s="1">
        <v>41609</v>
      </c>
      <c r="B1067">
        <v>1</v>
      </c>
      <c r="C1067">
        <v>12</v>
      </c>
      <c r="D1067">
        <v>2013</v>
      </c>
      <c r="E1067">
        <v>16.081800000000001</v>
      </c>
      <c r="F1067">
        <v>23.5</v>
      </c>
      <c r="G1067">
        <v>33</v>
      </c>
      <c r="H1067">
        <v>45</v>
      </c>
      <c r="I1067">
        <v>95</v>
      </c>
      <c r="J1067" t="s">
        <v>14</v>
      </c>
      <c r="K1067">
        <v>43.1733926</v>
      </c>
      <c r="L1067" t="s">
        <v>14</v>
      </c>
      <c r="M1067" t="s">
        <v>13</v>
      </c>
      <c r="N1067">
        <v>-2.3711632999999999E-2</v>
      </c>
      <c r="O1067">
        <v>1.023711633</v>
      </c>
      <c r="Q1067">
        <v>0.787470487</v>
      </c>
      <c r="R1067">
        <v>0.787470487</v>
      </c>
      <c r="S1067">
        <v>0.37498594600000001</v>
      </c>
      <c r="T1067">
        <v>0.56247891900000002</v>
      </c>
    </row>
    <row r="1068" spans="1:20" x14ac:dyDescent="0.25">
      <c r="A1068" s="1">
        <v>41610</v>
      </c>
      <c r="B1068">
        <v>2</v>
      </c>
      <c r="C1068">
        <v>12</v>
      </c>
      <c r="D1068">
        <v>2013</v>
      </c>
      <c r="E1068">
        <v>13.7844</v>
      </c>
      <c r="F1068">
        <v>24</v>
      </c>
      <c r="G1068">
        <v>31</v>
      </c>
      <c r="H1068">
        <v>63</v>
      </c>
      <c r="I1068">
        <v>95</v>
      </c>
      <c r="J1068" t="s">
        <v>14</v>
      </c>
      <c r="K1068">
        <v>84.083733789999997</v>
      </c>
      <c r="L1068" t="s">
        <v>14</v>
      </c>
      <c r="M1068" t="s">
        <v>13</v>
      </c>
      <c r="N1068">
        <v>-1.203605E-2</v>
      </c>
      <c r="O1068">
        <v>1.0120360500000001</v>
      </c>
      <c r="Q1068">
        <v>0.77848926900000004</v>
      </c>
      <c r="R1068">
        <v>0.77848926900000004</v>
      </c>
      <c r="S1068">
        <v>0.37070917599999997</v>
      </c>
      <c r="T1068">
        <v>0.55606376400000002</v>
      </c>
    </row>
    <row r="1069" spans="1:20" x14ac:dyDescent="0.25">
      <c r="A1069" s="1">
        <v>41611</v>
      </c>
      <c r="B1069">
        <v>3</v>
      </c>
      <c r="C1069">
        <v>12</v>
      </c>
      <c r="D1069">
        <v>2013</v>
      </c>
      <c r="E1069">
        <v>12.252800000000001</v>
      </c>
      <c r="F1069">
        <v>24</v>
      </c>
      <c r="G1069">
        <v>31</v>
      </c>
      <c r="H1069">
        <v>63</v>
      </c>
      <c r="I1069">
        <v>95</v>
      </c>
      <c r="J1069" t="s">
        <v>14</v>
      </c>
      <c r="K1069">
        <v>76.300444619999993</v>
      </c>
      <c r="L1069" t="s">
        <v>14</v>
      </c>
      <c r="M1069" t="s">
        <v>13</v>
      </c>
      <c r="N1069">
        <v>-1.3280134000000001E-2</v>
      </c>
      <c r="O1069">
        <v>1.0132801339999999</v>
      </c>
      <c r="Q1069">
        <v>0.77944625700000003</v>
      </c>
      <c r="R1069">
        <v>0.77944625700000003</v>
      </c>
      <c r="S1069">
        <v>0.37116488399999997</v>
      </c>
      <c r="T1069">
        <v>0.55674732599999999</v>
      </c>
    </row>
    <row r="1070" spans="1:20" x14ac:dyDescent="0.25">
      <c r="A1070" s="1">
        <v>41612</v>
      </c>
      <c r="B1070">
        <v>4</v>
      </c>
      <c r="C1070">
        <v>12</v>
      </c>
      <c r="D1070">
        <v>2013</v>
      </c>
      <c r="E1070">
        <v>17.613399999999999</v>
      </c>
      <c r="F1070">
        <v>24</v>
      </c>
      <c r="G1070">
        <v>31</v>
      </c>
      <c r="H1070">
        <v>58</v>
      </c>
      <c r="I1070">
        <v>96</v>
      </c>
      <c r="J1070" t="s">
        <v>14</v>
      </c>
      <c r="K1070">
        <v>86.207953799999999</v>
      </c>
      <c r="L1070" t="s">
        <v>14</v>
      </c>
      <c r="M1070" t="s">
        <v>13</v>
      </c>
      <c r="N1070">
        <v>-1.1735994E-2</v>
      </c>
      <c r="O1070">
        <v>1.0117359939999999</v>
      </c>
      <c r="Q1070">
        <v>0.77825845699999996</v>
      </c>
      <c r="R1070">
        <v>0.77825845699999996</v>
      </c>
      <c r="S1070">
        <v>0.37059926500000001</v>
      </c>
      <c r="T1070">
        <v>0.55589889800000003</v>
      </c>
    </row>
    <row r="1071" spans="1:20" x14ac:dyDescent="0.25">
      <c r="A1071" s="1">
        <v>41613</v>
      </c>
      <c r="B1071">
        <v>5</v>
      </c>
      <c r="C1071">
        <v>12</v>
      </c>
      <c r="D1071">
        <v>2013</v>
      </c>
      <c r="E1071">
        <v>13.018599999999999</v>
      </c>
      <c r="F1071">
        <v>23.5</v>
      </c>
      <c r="G1071">
        <v>33.5</v>
      </c>
      <c r="H1071">
        <v>25</v>
      </c>
      <c r="I1071">
        <v>90</v>
      </c>
      <c r="J1071" t="s">
        <v>13</v>
      </c>
      <c r="K1071">
        <v>-36.649909450000003</v>
      </c>
      <c r="L1071" t="s">
        <v>13</v>
      </c>
      <c r="M1071" t="s">
        <v>14</v>
      </c>
      <c r="N1071">
        <v>2.6560489E-2</v>
      </c>
      <c r="O1071">
        <v>0.97343951100000004</v>
      </c>
      <c r="Q1071">
        <v>0.748799624</v>
      </c>
      <c r="R1071">
        <v>0.748799624</v>
      </c>
      <c r="S1071">
        <v>0.35657124899999998</v>
      </c>
      <c r="T1071">
        <v>0.53485687400000004</v>
      </c>
    </row>
    <row r="1072" spans="1:20" x14ac:dyDescent="0.25">
      <c r="A1072" s="1">
        <v>41614</v>
      </c>
      <c r="B1072">
        <v>6</v>
      </c>
      <c r="C1072">
        <v>12</v>
      </c>
      <c r="D1072">
        <v>2013</v>
      </c>
      <c r="E1072">
        <v>17.613399999999999</v>
      </c>
      <c r="F1072">
        <v>23</v>
      </c>
      <c r="G1072">
        <v>32.5</v>
      </c>
      <c r="H1072">
        <v>40</v>
      </c>
      <c r="I1072">
        <v>95</v>
      </c>
      <c r="J1072" t="s">
        <v>14</v>
      </c>
      <c r="K1072">
        <v>10.98780208</v>
      </c>
      <c r="L1072" t="s">
        <v>14</v>
      </c>
      <c r="M1072" t="s">
        <v>13</v>
      </c>
      <c r="N1072">
        <v>-0.100122128</v>
      </c>
      <c r="O1072">
        <v>1.100122128</v>
      </c>
      <c r="Q1072">
        <v>0.84624779100000003</v>
      </c>
      <c r="R1072">
        <v>0.47013766200000001</v>
      </c>
      <c r="S1072">
        <v>0.47013766200000001</v>
      </c>
      <c r="T1072">
        <v>0.70520649199999996</v>
      </c>
    </row>
    <row r="1073" spans="1:20" x14ac:dyDescent="0.25">
      <c r="A1073" s="1">
        <v>41615</v>
      </c>
      <c r="B1073">
        <v>7</v>
      </c>
      <c r="C1073">
        <v>12</v>
      </c>
      <c r="D1073">
        <v>2013</v>
      </c>
      <c r="E1073">
        <v>15.316000000000001</v>
      </c>
      <c r="F1073">
        <v>23.5</v>
      </c>
      <c r="G1073">
        <v>32</v>
      </c>
      <c r="H1073">
        <v>57</v>
      </c>
      <c r="I1073">
        <v>95</v>
      </c>
      <c r="J1073" t="s">
        <v>14</v>
      </c>
      <c r="K1073">
        <v>76.300976480000003</v>
      </c>
      <c r="L1073" t="s">
        <v>14</v>
      </c>
      <c r="M1073" t="s">
        <v>13</v>
      </c>
      <c r="N1073">
        <v>-1.328004E-2</v>
      </c>
      <c r="O1073">
        <v>1.0132800399999999</v>
      </c>
      <c r="Q1073">
        <v>0.77944618499999996</v>
      </c>
      <c r="R1073">
        <v>0.77944618499999996</v>
      </c>
      <c r="S1073">
        <v>0.37116484999999999</v>
      </c>
      <c r="T1073">
        <v>0.55674727499999999</v>
      </c>
    </row>
    <row r="1074" spans="1:20" x14ac:dyDescent="0.25">
      <c r="A1074" s="1">
        <v>41616</v>
      </c>
      <c r="B1074">
        <v>8</v>
      </c>
      <c r="C1074">
        <v>12</v>
      </c>
      <c r="D1074">
        <v>2013</v>
      </c>
      <c r="E1074">
        <v>17.613399999999999</v>
      </c>
      <c r="F1074">
        <v>22</v>
      </c>
      <c r="G1074">
        <v>31.5</v>
      </c>
      <c r="H1074">
        <v>50</v>
      </c>
      <c r="I1074">
        <v>95</v>
      </c>
      <c r="J1074" t="s">
        <v>14</v>
      </c>
      <c r="K1074">
        <v>28.487090240000001</v>
      </c>
      <c r="L1074" t="s">
        <v>14</v>
      </c>
      <c r="M1074" t="s">
        <v>13</v>
      </c>
      <c r="N1074">
        <v>-3.6380715000000001E-2</v>
      </c>
      <c r="O1074">
        <v>1.036380715</v>
      </c>
      <c r="Q1074">
        <v>0.79721593499999999</v>
      </c>
      <c r="R1074">
        <v>0.79721593499999999</v>
      </c>
      <c r="S1074">
        <v>0.37962663600000002</v>
      </c>
      <c r="T1074">
        <v>0.56943995300000005</v>
      </c>
    </row>
    <row r="1075" spans="1:20" x14ac:dyDescent="0.25">
      <c r="A1075" s="1">
        <v>41617</v>
      </c>
      <c r="B1075">
        <v>9</v>
      </c>
      <c r="C1075">
        <v>12</v>
      </c>
      <c r="D1075">
        <v>2013</v>
      </c>
      <c r="E1075">
        <v>13.7844</v>
      </c>
      <c r="F1075">
        <v>21</v>
      </c>
      <c r="G1075">
        <v>32</v>
      </c>
      <c r="H1075">
        <v>40</v>
      </c>
      <c r="I1075">
        <v>95</v>
      </c>
      <c r="J1075" t="s">
        <v>13</v>
      </c>
      <c r="K1075">
        <v>-13.122116549999999</v>
      </c>
      <c r="L1075" t="s">
        <v>13</v>
      </c>
      <c r="M1075" t="s">
        <v>14</v>
      </c>
      <c r="N1075">
        <v>7.0810915000000002E-2</v>
      </c>
      <c r="O1075">
        <v>0.92918908499999997</v>
      </c>
      <c r="Q1075">
        <v>0.71476083499999998</v>
      </c>
      <c r="R1075">
        <v>0.71476083499999998</v>
      </c>
      <c r="S1075">
        <v>0.71476083499999998</v>
      </c>
      <c r="T1075">
        <v>1.072141252</v>
      </c>
    </row>
    <row r="1076" spans="1:20" x14ac:dyDescent="0.25">
      <c r="A1076" s="1">
        <v>41618</v>
      </c>
      <c r="B1076">
        <v>10</v>
      </c>
      <c r="C1076">
        <v>12</v>
      </c>
      <c r="D1076">
        <v>2013</v>
      </c>
      <c r="E1076">
        <v>16.8476</v>
      </c>
      <c r="F1076">
        <v>21</v>
      </c>
      <c r="G1076">
        <v>32</v>
      </c>
      <c r="H1076">
        <v>45</v>
      </c>
      <c r="I1076">
        <v>93</v>
      </c>
      <c r="J1076" t="s">
        <v>13</v>
      </c>
      <c r="K1076">
        <v>-3.3097984729999999</v>
      </c>
      <c r="L1076" t="s">
        <v>13</v>
      </c>
      <c r="M1076" t="s">
        <v>14</v>
      </c>
      <c r="N1076">
        <v>0.23202941099999999</v>
      </c>
      <c r="O1076">
        <v>0.76797058900000004</v>
      </c>
      <c r="Q1076">
        <v>0.76797058900000004</v>
      </c>
      <c r="R1076">
        <v>0.76797058900000004</v>
      </c>
      <c r="S1076">
        <v>0.36570027999999999</v>
      </c>
      <c r="T1076">
        <v>0.54855042099999995</v>
      </c>
    </row>
    <row r="1077" spans="1:20" x14ac:dyDescent="0.25">
      <c r="A1077" s="1">
        <v>41619</v>
      </c>
      <c r="B1077">
        <v>11</v>
      </c>
      <c r="C1077">
        <v>12</v>
      </c>
      <c r="D1077">
        <v>2013</v>
      </c>
      <c r="E1077">
        <v>19.145</v>
      </c>
      <c r="F1077">
        <v>24</v>
      </c>
      <c r="G1077">
        <v>32</v>
      </c>
      <c r="H1077">
        <v>45</v>
      </c>
      <c r="I1077">
        <v>94</v>
      </c>
      <c r="J1077" t="s">
        <v>14</v>
      </c>
      <c r="K1077">
        <v>41.787382049999998</v>
      </c>
      <c r="L1077" t="s">
        <v>14</v>
      </c>
      <c r="M1077" t="s">
        <v>13</v>
      </c>
      <c r="N1077">
        <v>-2.4517385999999999E-2</v>
      </c>
      <c r="O1077">
        <v>1.0245173860000001</v>
      </c>
      <c r="Q1077">
        <v>0.788090297</v>
      </c>
      <c r="R1077">
        <v>0.788090297</v>
      </c>
      <c r="S1077">
        <v>0.37528109399999998</v>
      </c>
      <c r="T1077">
        <v>0.56292164099999997</v>
      </c>
    </row>
    <row r="1078" spans="1:20" x14ac:dyDescent="0.25">
      <c r="A1078" s="1">
        <v>41620</v>
      </c>
      <c r="B1078">
        <v>12</v>
      </c>
      <c r="C1078">
        <v>12</v>
      </c>
      <c r="D1078">
        <v>2013</v>
      </c>
      <c r="E1078">
        <v>17.613399999999999</v>
      </c>
      <c r="F1078">
        <v>24</v>
      </c>
      <c r="G1078">
        <v>33</v>
      </c>
      <c r="H1078">
        <v>40</v>
      </c>
      <c r="I1078">
        <v>93</v>
      </c>
      <c r="J1078" t="s">
        <v>14</v>
      </c>
      <c r="K1078">
        <v>25.52320495</v>
      </c>
      <c r="L1078" t="s">
        <v>14</v>
      </c>
      <c r="M1078" t="s">
        <v>13</v>
      </c>
      <c r="N1078">
        <v>-4.0777703999999998E-2</v>
      </c>
      <c r="O1078">
        <v>1.0407777039999999</v>
      </c>
      <c r="Q1078">
        <v>0.80059823399999996</v>
      </c>
      <c r="R1078">
        <v>0.444776797</v>
      </c>
      <c r="S1078">
        <v>0.444776797</v>
      </c>
      <c r="T1078">
        <v>0.66716519500000004</v>
      </c>
    </row>
    <row r="1079" spans="1:20" x14ac:dyDescent="0.25">
      <c r="A1079" s="1">
        <v>41621</v>
      </c>
      <c r="B1079">
        <v>13</v>
      </c>
      <c r="C1079">
        <v>12</v>
      </c>
      <c r="D1079">
        <v>2013</v>
      </c>
      <c r="E1079">
        <v>16.081800000000001</v>
      </c>
      <c r="F1079">
        <v>24</v>
      </c>
      <c r="G1079">
        <v>33</v>
      </c>
      <c r="H1079">
        <v>38</v>
      </c>
      <c r="I1079">
        <v>98</v>
      </c>
      <c r="J1079" t="s">
        <v>14</v>
      </c>
      <c r="K1079">
        <v>28.54416221</v>
      </c>
      <c r="L1079" t="s">
        <v>14</v>
      </c>
      <c r="M1079" t="s">
        <v>13</v>
      </c>
      <c r="N1079">
        <v>-3.6305334000000002E-2</v>
      </c>
      <c r="O1079">
        <v>1.0363053339999999</v>
      </c>
      <c r="Q1079">
        <v>0.79715794900000003</v>
      </c>
      <c r="R1079">
        <v>0.79715794900000003</v>
      </c>
      <c r="S1079">
        <v>0.37959902299999998</v>
      </c>
      <c r="T1079">
        <v>0.56939853500000004</v>
      </c>
    </row>
    <row r="1080" spans="1:20" x14ac:dyDescent="0.25">
      <c r="A1080" s="1">
        <v>41622</v>
      </c>
      <c r="B1080">
        <v>14</v>
      </c>
      <c r="C1080">
        <v>12</v>
      </c>
      <c r="D1080">
        <v>2013</v>
      </c>
      <c r="E1080">
        <v>19.145</v>
      </c>
      <c r="F1080">
        <v>21</v>
      </c>
      <c r="G1080">
        <v>30</v>
      </c>
      <c r="H1080">
        <v>41</v>
      </c>
      <c r="I1080">
        <v>94</v>
      </c>
      <c r="J1080" t="s">
        <v>13</v>
      </c>
      <c r="K1080">
        <v>-40.653990210000003</v>
      </c>
      <c r="L1080" t="s">
        <v>13</v>
      </c>
      <c r="M1080" t="s">
        <v>14</v>
      </c>
      <c r="N1080">
        <v>2.4007304E-2</v>
      </c>
      <c r="O1080">
        <v>0.97599269600000005</v>
      </c>
      <c r="Q1080">
        <v>0.75076361199999997</v>
      </c>
      <c r="R1080">
        <v>0.75076361199999997</v>
      </c>
      <c r="S1080">
        <v>0.35750648200000001</v>
      </c>
      <c r="T1080">
        <v>0.53625972300000002</v>
      </c>
    </row>
    <row r="1081" spans="1:20" x14ac:dyDescent="0.25">
      <c r="A1081" s="1">
        <v>41623</v>
      </c>
      <c r="B1081">
        <v>15</v>
      </c>
      <c r="C1081">
        <v>12</v>
      </c>
      <c r="D1081">
        <v>2013</v>
      </c>
      <c r="E1081">
        <v>17.613399999999999</v>
      </c>
      <c r="F1081">
        <v>20.5</v>
      </c>
      <c r="G1081">
        <v>29</v>
      </c>
      <c r="H1081">
        <v>38</v>
      </c>
      <c r="I1081">
        <v>86</v>
      </c>
      <c r="J1081" t="s">
        <v>13</v>
      </c>
      <c r="K1081">
        <v>-77.059587789999995</v>
      </c>
      <c r="L1081" t="s">
        <v>14</v>
      </c>
      <c r="M1081" t="s">
        <v>14</v>
      </c>
      <c r="N1081">
        <v>1.2810726E-2</v>
      </c>
      <c r="O1081">
        <v>0.98718927400000001</v>
      </c>
      <c r="Q1081">
        <v>0.75937636500000005</v>
      </c>
      <c r="R1081">
        <v>0.75937636500000005</v>
      </c>
      <c r="S1081">
        <v>0.36160779300000001</v>
      </c>
      <c r="T1081">
        <v>0.54241168900000003</v>
      </c>
    </row>
    <row r="1082" spans="1:20" x14ac:dyDescent="0.25">
      <c r="A1082" s="1">
        <v>41624</v>
      </c>
      <c r="B1082">
        <v>16</v>
      </c>
      <c r="C1082">
        <v>12</v>
      </c>
      <c r="D1082">
        <v>2013</v>
      </c>
      <c r="E1082">
        <v>13.7844</v>
      </c>
      <c r="F1082">
        <v>19</v>
      </c>
      <c r="G1082">
        <v>31</v>
      </c>
      <c r="H1082">
        <v>23</v>
      </c>
      <c r="I1082">
        <v>72</v>
      </c>
      <c r="J1082" t="s">
        <v>13</v>
      </c>
      <c r="K1082">
        <v>-123.8560695</v>
      </c>
      <c r="L1082" t="s">
        <v>14</v>
      </c>
      <c r="M1082" t="s">
        <v>13</v>
      </c>
      <c r="N1082">
        <v>8.0092219999999999E-3</v>
      </c>
      <c r="O1082">
        <v>0.99199077800000002</v>
      </c>
      <c r="Q1082">
        <v>0.76306982899999998</v>
      </c>
      <c r="R1082">
        <v>0.76306982899999998</v>
      </c>
      <c r="S1082">
        <v>0.36336658500000002</v>
      </c>
      <c r="T1082">
        <v>0.54504987800000004</v>
      </c>
    </row>
    <row r="1083" spans="1:20" x14ac:dyDescent="0.25">
      <c r="A1083" s="1">
        <v>41625</v>
      </c>
      <c r="B1083">
        <v>17</v>
      </c>
      <c r="C1083">
        <v>12</v>
      </c>
      <c r="D1083">
        <v>2013</v>
      </c>
      <c r="E1083">
        <v>17.613399999999999</v>
      </c>
      <c r="F1083">
        <v>18</v>
      </c>
      <c r="G1083">
        <v>31.5</v>
      </c>
      <c r="H1083">
        <v>21</v>
      </c>
      <c r="I1083">
        <v>77</v>
      </c>
      <c r="J1083" t="s">
        <v>13</v>
      </c>
      <c r="K1083">
        <v>-166.32391329999999</v>
      </c>
      <c r="L1083" t="s">
        <v>14</v>
      </c>
      <c r="M1083" t="s">
        <v>13</v>
      </c>
      <c r="N1083">
        <v>5.9764320000000003E-3</v>
      </c>
      <c r="O1083">
        <v>0.99402356800000002</v>
      </c>
      <c r="Q1083">
        <v>0.76463351400000001</v>
      </c>
      <c r="R1083">
        <v>0.76463351400000001</v>
      </c>
      <c r="S1083">
        <v>0.364111197</v>
      </c>
      <c r="T1083">
        <v>0.54616679599999995</v>
      </c>
    </row>
    <row r="1084" spans="1:20" x14ac:dyDescent="0.25">
      <c r="A1084" s="1">
        <v>41626</v>
      </c>
      <c r="B1084">
        <v>18</v>
      </c>
      <c r="C1084">
        <v>12</v>
      </c>
      <c r="D1084">
        <v>2013</v>
      </c>
      <c r="E1084">
        <v>20.676600000000001</v>
      </c>
      <c r="F1084">
        <v>17</v>
      </c>
      <c r="G1084">
        <v>32</v>
      </c>
      <c r="H1084">
        <v>23</v>
      </c>
      <c r="I1084">
        <v>80</v>
      </c>
      <c r="J1084" t="s">
        <v>13</v>
      </c>
      <c r="K1084">
        <v>-188.5914166</v>
      </c>
      <c r="L1084" t="s">
        <v>14</v>
      </c>
      <c r="M1084" t="s">
        <v>13</v>
      </c>
      <c r="N1084">
        <v>5.2744999999999997E-3</v>
      </c>
      <c r="O1084">
        <v>0.99472550000000004</v>
      </c>
      <c r="Q1084">
        <v>0.76517346200000003</v>
      </c>
      <c r="R1084">
        <v>0.76517346200000003</v>
      </c>
      <c r="S1084">
        <v>0.364368315</v>
      </c>
      <c r="T1084">
        <v>0.54655247299999998</v>
      </c>
    </row>
    <row r="1085" spans="1:20" x14ac:dyDescent="0.25">
      <c r="A1085" s="1">
        <v>41627</v>
      </c>
      <c r="B1085">
        <v>19</v>
      </c>
      <c r="C1085">
        <v>12</v>
      </c>
      <c r="D1085">
        <v>2013</v>
      </c>
      <c r="E1085">
        <v>19.145</v>
      </c>
      <c r="F1085">
        <v>16</v>
      </c>
      <c r="G1085">
        <v>31.5</v>
      </c>
      <c r="H1085">
        <v>24</v>
      </c>
      <c r="I1085">
        <v>90</v>
      </c>
      <c r="J1085" t="s">
        <v>13</v>
      </c>
      <c r="K1085">
        <v>-162.32637299999999</v>
      </c>
      <c r="L1085" t="s">
        <v>14</v>
      </c>
      <c r="M1085" t="s">
        <v>13</v>
      </c>
      <c r="N1085">
        <v>6.12271E-3</v>
      </c>
      <c r="O1085">
        <v>0.99387729000000002</v>
      </c>
      <c r="Q1085">
        <v>0.76452099200000001</v>
      </c>
      <c r="R1085">
        <v>0.76452099200000001</v>
      </c>
      <c r="S1085">
        <v>0.364057615</v>
      </c>
      <c r="T1085">
        <v>0.54608642299999999</v>
      </c>
    </row>
    <row r="1086" spans="1:20" x14ac:dyDescent="0.25">
      <c r="A1086" s="1">
        <v>41628</v>
      </c>
      <c r="B1086">
        <v>20</v>
      </c>
      <c r="C1086">
        <v>12</v>
      </c>
      <c r="D1086">
        <v>2013</v>
      </c>
      <c r="E1086">
        <v>18.379200000000001</v>
      </c>
      <c r="F1086">
        <v>16.5</v>
      </c>
      <c r="G1086">
        <v>33</v>
      </c>
      <c r="H1086">
        <v>21</v>
      </c>
      <c r="I1086">
        <v>95</v>
      </c>
      <c r="J1086" t="s">
        <v>13</v>
      </c>
      <c r="K1086">
        <v>-149.3035122</v>
      </c>
      <c r="L1086" t="s">
        <v>14</v>
      </c>
      <c r="M1086" t="s">
        <v>13</v>
      </c>
      <c r="N1086">
        <v>6.6532040000000002E-3</v>
      </c>
      <c r="O1086">
        <v>0.99334679599999998</v>
      </c>
      <c r="Q1086">
        <v>0.76411291999999997</v>
      </c>
      <c r="R1086">
        <v>0.76411291999999997</v>
      </c>
      <c r="S1086">
        <v>0.36386329499999998</v>
      </c>
      <c r="T1086">
        <v>0.54579494299999998</v>
      </c>
    </row>
    <row r="1087" spans="1:20" x14ac:dyDescent="0.25">
      <c r="A1087" s="1">
        <v>41629</v>
      </c>
      <c r="B1087">
        <v>21</v>
      </c>
      <c r="C1087">
        <v>12</v>
      </c>
      <c r="D1087">
        <v>2013</v>
      </c>
      <c r="E1087">
        <v>18.379200000000001</v>
      </c>
      <c r="F1087">
        <v>17</v>
      </c>
      <c r="G1087">
        <v>32</v>
      </c>
      <c r="H1087">
        <v>37</v>
      </c>
      <c r="I1087">
        <v>98</v>
      </c>
      <c r="J1087" t="s">
        <v>13</v>
      </c>
      <c r="K1087">
        <v>-75.367466480000004</v>
      </c>
      <c r="L1087" t="s">
        <v>14</v>
      </c>
      <c r="M1087" t="s">
        <v>14</v>
      </c>
      <c r="N1087">
        <v>1.3094580999999999E-2</v>
      </c>
      <c r="O1087">
        <v>0.98690541899999995</v>
      </c>
      <c r="Q1087">
        <v>0.75915801500000002</v>
      </c>
      <c r="R1087">
        <v>0.75915801500000002</v>
      </c>
      <c r="S1087">
        <v>0.36150381599999998</v>
      </c>
      <c r="T1087">
        <v>0.54225572499999997</v>
      </c>
    </row>
    <row r="1088" spans="1:20" x14ac:dyDescent="0.25">
      <c r="A1088" s="1">
        <v>41630</v>
      </c>
      <c r="B1088">
        <v>22</v>
      </c>
      <c r="C1088">
        <v>12</v>
      </c>
      <c r="D1088">
        <v>2013</v>
      </c>
      <c r="E1088">
        <v>18.379200000000001</v>
      </c>
      <c r="F1088">
        <v>17</v>
      </c>
      <c r="G1088">
        <v>33</v>
      </c>
      <c r="H1088">
        <v>28</v>
      </c>
      <c r="I1088">
        <v>90</v>
      </c>
      <c r="J1088" t="s">
        <v>13</v>
      </c>
      <c r="K1088">
        <v>-121.63437070000001</v>
      </c>
      <c r="L1088" t="s">
        <v>14</v>
      </c>
      <c r="M1088" t="s">
        <v>13</v>
      </c>
      <c r="N1088">
        <v>8.1543210000000008E-3</v>
      </c>
      <c r="O1088">
        <v>0.99184567899999998</v>
      </c>
      <c r="Q1088">
        <v>0.76295821500000005</v>
      </c>
      <c r="R1088">
        <v>0.76295821500000005</v>
      </c>
      <c r="S1088">
        <v>0.36331343599999999</v>
      </c>
      <c r="T1088">
        <v>0.54497015299999996</v>
      </c>
    </row>
    <row r="1089" spans="1:20" x14ac:dyDescent="0.25">
      <c r="A1089" s="1">
        <v>41631</v>
      </c>
      <c r="B1089">
        <v>23</v>
      </c>
      <c r="C1089">
        <v>12</v>
      </c>
      <c r="D1089">
        <v>2013</v>
      </c>
      <c r="E1089">
        <v>16.8476</v>
      </c>
      <c r="F1089">
        <v>18</v>
      </c>
      <c r="G1089">
        <v>33</v>
      </c>
      <c r="H1089">
        <v>29</v>
      </c>
      <c r="I1089">
        <v>91</v>
      </c>
      <c r="J1089" t="s">
        <v>13</v>
      </c>
      <c r="K1089">
        <v>-95.807863879999999</v>
      </c>
      <c r="L1089" t="s">
        <v>14</v>
      </c>
      <c r="M1089" t="s">
        <v>14</v>
      </c>
      <c r="N1089">
        <v>1.0329738999999999E-2</v>
      </c>
      <c r="O1089">
        <v>0.989670261</v>
      </c>
      <c r="Q1089">
        <v>0.76128481599999998</v>
      </c>
      <c r="R1089">
        <v>0.76128481599999998</v>
      </c>
      <c r="S1089">
        <v>0.36251657900000001</v>
      </c>
      <c r="T1089">
        <v>0.54377486900000005</v>
      </c>
    </row>
    <row r="1090" spans="1:20" x14ac:dyDescent="0.25">
      <c r="A1090" s="1">
        <v>41632</v>
      </c>
      <c r="B1090">
        <v>24</v>
      </c>
      <c r="C1090">
        <v>12</v>
      </c>
      <c r="D1090">
        <v>2013</v>
      </c>
      <c r="E1090">
        <v>16.081800000000001</v>
      </c>
      <c r="F1090">
        <v>23</v>
      </c>
      <c r="G1090">
        <v>33</v>
      </c>
      <c r="H1090">
        <v>40</v>
      </c>
      <c r="I1090">
        <v>90</v>
      </c>
      <c r="J1090" t="s">
        <v>14</v>
      </c>
      <c r="K1090">
        <v>4.3052099479999999</v>
      </c>
      <c r="L1090" t="s">
        <v>14</v>
      </c>
      <c r="M1090" t="s">
        <v>13</v>
      </c>
      <c r="N1090">
        <v>-0.30255264100000001</v>
      </c>
      <c r="O1090">
        <v>1.3025526409999999</v>
      </c>
      <c r="Q1090">
        <v>1.00196357</v>
      </c>
      <c r="R1090">
        <v>0.55664642799999997</v>
      </c>
      <c r="S1090">
        <v>0.55664642799999997</v>
      </c>
      <c r="T1090">
        <v>0.83496964200000001</v>
      </c>
    </row>
    <row r="1091" spans="1:20" x14ac:dyDescent="0.25">
      <c r="A1091" s="1">
        <v>41633</v>
      </c>
      <c r="B1091">
        <v>25</v>
      </c>
      <c r="C1091">
        <v>12</v>
      </c>
      <c r="D1091">
        <v>2013</v>
      </c>
      <c r="E1091">
        <v>12.252800000000001</v>
      </c>
      <c r="F1091">
        <v>24</v>
      </c>
      <c r="G1091">
        <v>32</v>
      </c>
      <c r="H1091">
        <v>54</v>
      </c>
      <c r="I1091">
        <v>92</v>
      </c>
      <c r="J1091" t="s">
        <v>14</v>
      </c>
      <c r="K1091">
        <v>54.785280980000003</v>
      </c>
      <c r="L1091" t="s">
        <v>14</v>
      </c>
      <c r="M1091" t="s">
        <v>13</v>
      </c>
      <c r="N1091">
        <v>-1.8592447000000002E-2</v>
      </c>
      <c r="O1091">
        <v>1.0185924470000001</v>
      </c>
      <c r="Q1091">
        <v>0.783532652</v>
      </c>
      <c r="R1091">
        <v>0.783532652</v>
      </c>
      <c r="S1091">
        <v>0.37311078600000003</v>
      </c>
      <c r="T1091">
        <v>0.55966618000000001</v>
      </c>
    </row>
    <row r="1092" spans="1:20" x14ac:dyDescent="0.25">
      <c r="A1092" s="1">
        <v>41634</v>
      </c>
      <c r="B1092">
        <v>26</v>
      </c>
      <c r="C1092">
        <v>12</v>
      </c>
      <c r="D1092">
        <v>2013</v>
      </c>
      <c r="E1092">
        <v>17.613399999999999</v>
      </c>
      <c r="F1092">
        <v>24</v>
      </c>
      <c r="G1092">
        <v>33</v>
      </c>
      <c r="H1092">
        <v>44</v>
      </c>
      <c r="I1092">
        <v>97</v>
      </c>
      <c r="J1092" t="s">
        <v>14</v>
      </c>
      <c r="K1092">
        <v>54.445909899999997</v>
      </c>
      <c r="L1092" t="s">
        <v>14</v>
      </c>
      <c r="M1092" t="s">
        <v>13</v>
      </c>
      <c r="N1092">
        <v>-1.8710505999999998E-2</v>
      </c>
      <c r="O1092">
        <v>1.0187105059999999</v>
      </c>
      <c r="Q1092">
        <v>0.78362346599999999</v>
      </c>
      <c r="R1092">
        <v>0.78362346599999999</v>
      </c>
      <c r="S1092">
        <v>0.37315403200000002</v>
      </c>
      <c r="T1092">
        <v>0.55973104699999998</v>
      </c>
    </row>
    <row r="1093" spans="1:20" x14ac:dyDescent="0.25">
      <c r="A1093" s="1">
        <v>41635</v>
      </c>
      <c r="B1093">
        <v>27</v>
      </c>
      <c r="C1093">
        <v>12</v>
      </c>
      <c r="D1093">
        <v>2013</v>
      </c>
      <c r="E1093">
        <v>16.8476</v>
      </c>
      <c r="F1093">
        <v>24</v>
      </c>
      <c r="G1093">
        <v>33</v>
      </c>
      <c r="H1093">
        <v>40</v>
      </c>
      <c r="I1093">
        <v>95</v>
      </c>
      <c r="J1093" t="s">
        <v>14</v>
      </c>
      <c r="K1093">
        <v>30.18252227</v>
      </c>
      <c r="L1093" t="s">
        <v>14</v>
      </c>
      <c r="M1093" t="s">
        <v>13</v>
      </c>
      <c r="N1093">
        <v>-3.4267086000000002E-2</v>
      </c>
      <c r="O1093">
        <v>1.0342670860000001</v>
      </c>
      <c r="Q1093">
        <v>0.79559006600000004</v>
      </c>
      <c r="R1093">
        <v>0.79559006600000004</v>
      </c>
      <c r="S1093">
        <v>0.37885241200000003</v>
      </c>
      <c r="T1093">
        <v>0.56827861899999998</v>
      </c>
    </row>
    <row r="1094" spans="1:20" x14ac:dyDescent="0.25">
      <c r="A1094" s="1">
        <v>41636</v>
      </c>
      <c r="B1094">
        <v>28</v>
      </c>
      <c r="C1094">
        <v>12</v>
      </c>
      <c r="D1094">
        <v>2013</v>
      </c>
      <c r="E1094">
        <v>14.5502</v>
      </c>
      <c r="F1094">
        <v>24</v>
      </c>
      <c r="G1094">
        <v>33</v>
      </c>
      <c r="H1094">
        <v>40</v>
      </c>
      <c r="I1094">
        <v>92</v>
      </c>
      <c r="J1094" t="s">
        <v>14</v>
      </c>
      <c r="K1094">
        <v>21.335009750000001</v>
      </c>
      <c r="L1094" t="s">
        <v>14</v>
      </c>
      <c r="M1094" t="s">
        <v>13</v>
      </c>
      <c r="N1094">
        <v>-4.9176273E-2</v>
      </c>
      <c r="O1094">
        <v>1.049176273</v>
      </c>
      <c r="Q1094">
        <v>0.80705867200000003</v>
      </c>
      <c r="R1094">
        <v>0.448365929</v>
      </c>
      <c r="S1094">
        <v>0.448365929</v>
      </c>
      <c r="T1094">
        <v>0.67254889299999998</v>
      </c>
    </row>
    <row r="1095" spans="1:20" x14ac:dyDescent="0.25">
      <c r="A1095" s="1">
        <v>41637</v>
      </c>
      <c r="B1095">
        <v>29</v>
      </c>
      <c r="C1095">
        <v>12</v>
      </c>
      <c r="D1095">
        <v>2013</v>
      </c>
      <c r="E1095">
        <v>16.8476</v>
      </c>
      <c r="F1095">
        <v>24</v>
      </c>
      <c r="G1095">
        <v>33</v>
      </c>
      <c r="H1095">
        <v>37</v>
      </c>
      <c r="I1095">
        <v>92</v>
      </c>
      <c r="J1095" t="s">
        <v>14</v>
      </c>
      <c r="K1095">
        <v>9.4336252419999997</v>
      </c>
      <c r="L1095" t="s">
        <v>14</v>
      </c>
      <c r="M1095" t="s">
        <v>13</v>
      </c>
      <c r="N1095">
        <v>-0.118572971</v>
      </c>
      <c r="O1095">
        <v>1.1185729710000001</v>
      </c>
      <c r="Q1095">
        <v>0.86044074699999995</v>
      </c>
      <c r="R1095">
        <v>0.47802263699999997</v>
      </c>
      <c r="S1095">
        <v>0.47802263699999997</v>
      </c>
      <c r="T1095">
        <v>0.71703395599999997</v>
      </c>
    </row>
    <row r="1096" spans="1:20" x14ac:dyDescent="0.25">
      <c r="A1096" s="1">
        <v>41638</v>
      </c>
      <c r="B1096">
        <v>30</v>
      </c>
      <c r="C1096">
        <v>12</v>
      </c>
      <c r="D1096">
        <v>2013</v>
      </c>
      <c r="E1096">
        <v>15.316000000000001</v>
      </c>
      <c r="F1096">
        <v>24</v>
      </c>
      <c r="G1096">
        <v>34</v>
      </c>
      <c r="H1096">
        <v>40</v>
      </c>
      <c r="I1096">
        <v>98</v>
      </c>
      <c r="J1096" t="s">
        <v>14</v>
      </c>
      <c r="K1096">
        <v>45.03380928</v>
      </c>
      <c r="L1096" t="s">
        <v>14</v>
      </c>
      <c r="M1096" t="s">
        <v>13</v>
      </c>
      <c r="N1096">
        <v>-2.2709823000000001E-2</v>
      </c>
      <c r="O1096">
        <v>1.022709823</v>
      </c>
      <c r="Q1096">
        <v>0.78669986400000003</v>
      </c>
      <c r="R1096">
        <v>0.78669986400000003</v>
      </c>
      <c r="S1096">
        <v>0.37461898300000002</v>
      </c>
      <c r="T1096">
        <v>0.56192847400000001</v>
      </c>
    </row>
    <row r="1097" spans="1:20" x14ac:dyDescent="0.25">
      <c r="A1097" s="1">
        <v>41639</v>
      </c>
      <c r="B1097">
        <v>31</v>
      </c>
      <c r="C1097">
        <v>12</v>
      </c>
      <c r="D1097">
        <v>2013</v>
      </c>
      <c r="E1097">
        <v>16.081800000000001</v>
      </c>
      <c r="F1097">
        <v>24</v>
      </c>
      <c r="G1097">
        <v>34</v>
      </c>
      <c r="H1097">
        <v>33</v>
      </c>
      <c r="I1097">
        <v>97</v>
      </c>
      <c r="J1097" t="s">
        <v>14</v>
      </c>
      <c r="K1097">
        <v>13.206759809999999</v>
      </c>
      <c r="L1097" t="s">
        <v>14</v>
      </c>
      <c r="M1097" t="s">
        <v>13</v>
      </c>
      <c r="N1097">
        <v>-8.1921822000000005E-2</v>
      </c>
      <c r="O1097">
        <v>1.081921822</v>
      </c>
      <c r="Q1097">
        <v>0.83224755500000003</v>
      </c>
      <c r="R1097">
        <v>0.46235975299999998</v>
      </c>
      <c r="S1097">
        <v>0.46235975299999998</v>
      </c>
      <c r="T1097">
        <v>0.69353962899999999</v>
      </c>
    </row>
    <row r="1098" spans="1:20" x14ac:dyDescent="0.25">
      <c r="A1098" s="1">
        <v>41640</v>
      </c>
      <c r="B1098">
        <v>1</v>
      </c>
      <c r="C1098">
        <v>1</v>
      </c>
      <c r="D1098">
        <v>2014</v>
      </c>
      <c r="E1098">
        <v>13.7844</v>
      </c>
      <c r="F1098">
        <v>22</v>
      </c>
      <c r="G1098">
        <v>33</v>
      </c>
      <c r="H1098">
        <v>41</v>
      </c>
      <c r="I1098">
        <v>96</v>
      </c>
      <c r="J1098" t="s">
        <v>14</v>
      </c>
      <c r="K1098">
        <v>9.9430422719999996</v>
      </c>
      <c r="L1098" t="s">
        <v>14</v>
      </c>
      <c r="M1098" t="s">
        <v>13</v>
      </c>
      <c r="N1098">
        <v>-0.111818771</v>
      </c>
      <c r="O1098">
        <v>1.111818771</v>
      </c>
      <c r="Q1098">
        <v>0.85524520800000003</v>
      </c>
      <c r="R1098">
        <v>0.47513622700000002</v>
      </c>
      <c r="S1098">
        <v>0.47513622700000002</v>
      </c>
      <c r="T1098">
        <v>0.71270434000000005</v>
      </c>
    </row>
    <row r="1099" spans="1:20" x14ac:dyDescent="0.25">
      <c r="A1099" s="1">
        <v>41641</v>
      </c>
      <c r="B1099">
        <v>2</v>
      </c>
      <c r="C1099">
        <v>1</v>
      </c>
      <c r="D1099">
        <v>2014</v>
      </c>
      <c r="E1099">
        <v>14.5502</v>
      </c>
      <c r="F1099">
        <v>22</v>
      </c>
      <c r="G1099">
        <v>32</v>
      </c>
      <c r="H1099">
        <v>40</v>
      </c>
      <c r="I1099">
        <v>100</v>
      </c>
      <c r="J1099" t="s">
        <v>14</v>
      </c>
      <c r="K1099">
        <v>5.751242382</v>
      </c>
      <c r="L1099" t="s">
        <v>14</v>
      </c>
      <c r="M1099" t="s">
        <v>13</v>
      </c>
      <c r="N1099">
        <v>-0.21047126599999999</v>
      </c>
      <c r="O1099">
        <v>1.2104712660000001</v>
      </c>
      <c r="Q1099">
        <v>0.93113174300000001</v>
      </c>
      <c r="R1099">
        <v>0.51729541300000004</v>
      </c>
      <c r="S1099">
        <v>0.51729541300000004</v>
      </c>
      <c r="T1099">
        <v>0.77594311900000001</v>
      </c>
    </row>
    <row r="1100" spans="1:20" x14ac:dyDescent="0.25">
      <c r="A1100" s="1">
        <v>41642</v>
      </c>
      <c r="B1100">
        <v>3</v>
      </c>
      <c r="C1100">
        <v>1</v>
      </c>
      <c r="D1100">
        <v>2014</v>
      </c>
      <c r="E1100">
        <v>17.613399999999999</v>
      </c>
      <c r="F1100">
        <v>23</v>
      </c>
      <c r="G1100">
        <v>34</v>
      </c>
      <c r="H1100">
        <v>14</v>
      </c>
      <c r="I1100">
        <v>100</v>
      </c>
      <c r="J1100" t="s">
        <v>13</v>
      </c>
      <c r="K1100">
        <v>-85.789193019999999</v>
      </c>
      <c r="L1100" t="s">
        <v>14</v>
      </c>
      <c r="M1100" t="s">
        <v>14</v>
      </c>
      <c r="N1100">
        <v>1.1522172000000001E-2</v>
      </c>
      <c r="O1100">
        <v>0.98847782799999995</v>
      </c>
      <c r="Q1100">
        <v>0.76036756000000005</v>
      </c>
      <c r="R1100">
        <v>0.76036756000000005</v>
      </c>
      <c r="S1100">
        <v>0.36207979000000001</v>
      </c>
      <c r="T1100">
        <v>0.54311968600000005</v>
      </c>
    </row>
    <row r="1101" spans="1:20" x14ac:dyDescent="0.25">
      <c r="A1101" s="1">
        <v>41643</v>
      </c>
      <c r="B1101">
        <v>4</v>
      </c>
      <c r="C1101">
        <v>1</v>
      </c>
      <c r="D1101">
        <v>2014</v>
      </c>
      <c r="E1101">
        <v>17.613399999999999</v>
      </c>
      <c r="F1101">
        <v>21</v>
      </c>
      <c r="G1101">
        <v>34</v>
      </c>
      <c r="H1101">
        <v>10</v>
      </c>
      <c r="I1101">
        <v>100</v>
      </c>
      <c r="J1101" t="s">
        <v>13</v>
      </c>
      <c r="K1101">
        <v>-132.228713</v>
      </c>
      <c r="L1101" t="s">
        <v>14</v>
      </c>
      <c r="M1101" t="s">
        <v>13</v>
      </c>
      <c r="N1101">
        <v>7.5058900000000003E-3</v>
      </c>
      <c r="O1101">
        <v>0.99249410999999998</v>
      </c>
      <c r="Q1101">
        <v>0.76345700800000005</v>
      </c>
      <c r="R1101">
        <v>0.76345700800000005</v>
      </c>
      <c r="S1101">
        <v>0.36355095599999998</v>
      </c>
      <c r="T1101">
        <v>0.54532643400000003</v>
      </c>
    </row>
    <row r="1102" spans="1:20" x14ac:dyDescent="0.25">
      <c r="A1102" s="1">
        <v>41644</v>
      </c>
      <c r="B1102">
        <v>5</v>
      </c>
      <c r="C1102">
        <v>1</v>
      </c>
      <c r="D1102">
        <v>2014</v>
      </c>
      <c r="E1102">
        <v>13.018599999999999</v>
      </c>
      <c r="F1102">
        <v>19</v>
      </c>
      <c r="G1102">
        <v>32.5</v>
      </c>
      <c r="H1102">
        <v>46</v>
      </c>
      <c r="I1102">
        <v>100</v>
      </c>
      <c r="J1102" t="s">
        <v>13</v>
      </c>
      <c r="K1102">
        <v>0.35620248100000002</v>
      </c>
      <c r="L1102" t="s">
        <v>13</v>
      </c>
      <c r="M1102" t="s">
        <v>14</v>
      </c>
      <c r="N1102">
        <v>1.5532834010000001</v>
      </c>
      <c r="O1102">
        <v>-0.55328340099999995</v>
      </c>
      <c r="Q1102">
        <v>-0.55328340099999995</v>
      </c>
      <c r="R1102">
        <v>-0.55328340099999995</v>
      </c>
      <c r="S1102">
        <v>-0.55328340099999995</v>
      </c>
      <c r="T1102">
        <v>-0.82992510200000003</v>
      </c>
    </row>
    <row r="1103" spans="1:20" x14ac:dyDescent="0.25">
      <c r="A1103" s="1">
        <v>41645</v>
      </c>
      <c r="B1103">
        <v>6</v>
      </c>
      <c r="C1103">
        <v>1</v>
      </c>
      <c r="D1103">
        <v>2014</v>
      </c>
      <c r="E1103">
        <v>16.081800000000001</v>
      </c>
      <c r="F1103">
        <v>20</v>
      </c>
      <c r="G1103">
        <v>33.5</v>
      </c>
      <c r="H1103">
        <v>45</v>
      </c>
      <c r="I1103">
        <v>98</v>
      </c>
      <c r="J1103" t="s">
        <v>14</v>
      </c>
      <c r="K1103">
        <v>10.83569763</v>
      </c>
      <c r="L1103" t="s">
        <v>14</v>
      </c>
      <c r="M1103" t="s">
        <v>13</v>
      </c>
      <c r="N1103">
        <v>-0.10167047</v>
      </c>
      <c r="O1103">
        <v>1.10167047</v>
      </c>
      <c r="Q1103">
        <v>0.84743882299999995</v>
      </c>
      <c r="R1103">
        <v>0.47079934600000001</v>
      </c>
      <c r="S1103">
        <v>0.47079934600000001</v>
      </c>
      <c r="T1103">
        <v>0.70619901900000004</v>
      </c>
    </row>
    <row r="1104" spans="1:20" x14ac:dyDescent="0.25">
      <c r="A1104" s="1">
        <v>41646</v>
      </c>
      <c r="B1104">
        <v>7</v>
      </c>
      <c r="C1104">
        <v>1</v>
      </c>
      <c r="D1104">
        <v>2014</v>
      </c>
      <c r="E1104">
        <v>13.7844</v>
      </c>
      <c r="F1104">
        <v>21</v>
      </c>
      <c r="G1104">
        <v>33</v>
      </c>
      <c r="H1104">
        <v>35</v>
      </c>
      <c r="I1104">
        <v>96</v>
      </c>
      <c r="J1104" t="s">
        <v>13</v>
      </c>
      <c r="K1104">
        <v>-21.38381609</v>
      </c>
      <c r="L1104" t="s">
        <v>13</v>
      </c>
      <c r="M1104" t="s">
        <v>14</v>
      </c>
      <c r="N1104">
        <v>4.4675134999999998E-2</v>
      </c>
      <c r="O1104">
        <v>0.95532486500000002</v>
      </c>
      <c r="Q1104">
        <v>0.73486528100000004</v>
      </c>
      <c r="R1104">
        <v>0.73486528100000004</v>
      </c>
      <c r="S1104">
        <v>0.34993584799999999</v>
      </c>
      <c r="T1104">
        <v>0.52490377200000005</v>
      </c>
    </row>
    <row r="1105" spans="1:20" x14ac:dyDescent="0.25">
      <c r="A1105" s="1">
        <v>41647</v>
      </c>
      <c r="B1105">
        <v>8</v>
      </c>
      <c r="C1105">
        <v>1</v>
      </c>
      <c r="D1105">
        <v>2014</v>
      </c>
      <c r="E1105">
        <v>18.379200000000001</v>
      </c>
      <c r="F1105">
        <v>21</v>
      </c>
      <c r="G1105">
        <v>32.5</v>
      </c>
      <c r="H1105">
        <v>30</v>
      </c>
      <c r="I1105">
        <v>98</v>
      </c>
      <c r="J1105" t="s">
        <v>13</v>
      </c>
      <c r="K1105">
        <v>-55.40899829</v>
      </c>
      <c r="L1105" t="s">
        <v>14</v>
      </c>
      <c r="M1105" t="s">
        <v>14</v>
      </c>
      <c r="N1105">
        <v>1.7727667999999999E-2</v>
      </c>
      <c r="O1105">
        <v>0.98227233199999997</v>
      </c>
      <c r="Q1105">
        <v>0.75559410199999999</v>
      </c>
      <c r="R1105">
        <v>0.75559410199999999</v>
      </c>
      <c r="S1105">
        <v>0.359806715</v>
      </c>
      <c r="T1105">
        <v>0.53971007299999996</v>
      </c>
    </row>
    <row r="1106" spans="1:20" x14ac:dyDescent="0.25">
      <c r="A1106" s="1">
        <v>41648</v>
      </c>
      <c r="B1106">
        <v>9</v>
      </c>
      <c r="C1106">
        <v>1</v>
      </c>
      <c r="D1106">
        <v>2014</v>
      </c>
      <c r="E1106">
        <v>15.316000000000001</v>
      </c>
      <c r="F1106">
        <v>21.5</v>
      </c>
      <c r="G1106">
        <v>33</v>
      </c>
      <c r="H1106">
        <v>30</v>
      </c>
      <c r="I1106">
        <v>100</v>
      </c>
      <c r="J1106" t="s">
        <v>13</v>
      </c>
      <c r="K1106">
        <v>-31.201054729999999</v>
      </c>
      <c r="L1106" t="s">
        <v>13</v>
      </c>
      <c r="M1106" t="s">
        <v>14</v>
      </c>
      <c r="N1106">
        <v>3.1054882999999998E-2</v>
      </c>
      <c r="O1106">
        <v>0.96894511699999997</v>
      </c>
      <c r="Q1106">
        <v>0.74534239800000002</v>
      </c>
      <c r="R1106">
        <v>0.74534239800000002</v>
      </c>
      <c r="S1106">
        <v>0.35492495099999999</v>
      </c>
      <c r="T1106">
        <v>0.53238742699999997</v>
      </c>
    </row>
    <row r="1107" spans="1:20" x14ac:dyDescent="0.25">
      <c r="A1107" s="1">
        <v>41649</v>
      </c>
      <c r="B1107">
        <v>10</v>
      </c>
      <c r="C1107">
        <v>1</v>
      </c>
      <c r="D1107">
        <v>2014</v>
      </c>
      <c r="E1107">
        <v>15.316000000000001</v>
      </c>
      <c r="F1107">
        <v>22</v>
      </c>
      <c r="G1107">
        <v>33</v>
      </c>
      <c r="H1107">
        <v>32</v>
      </c>
      <c r="I1107">
        <v>99</v>
      </c>
      <c r="J1107" t="s">
        <v>13</v>
      </c>
      <c r="K1107">
        <v>-19.441523620000002</v>
      </c>
      <c r="L1107" t="s">
        <v>13</v>
      </c>
      <c r="M1107" t="s">
        <v>14</v>
      </c>
      <c r="N1107">
        <v>4.8920033000000002E-2</v>
      </c>
      <c r="O1107">
        <v>0.95107996699999997</v>
      </c>
      <c r="Q1107">
        <v>0.73159997499999996</v>
      </c>
      <c r="R1107">
        <v>0.73159997499999996</v>
      </c>
      <c r="S1107">
        <v>0.34838093999999997</v>
      </c>
      <c r="T1107">
        <v>0.52257140999999996</v>
      </c>
    </row>
    <row r="1108" spans="1:20" x14ac:dyDescent="0.25">
      <c r="A1108" s="1">
        <v>41944</v>
      </c>
      <c r="B1108">
        <v>1</v>
      </c>
      <c r="C1108">
        <v>11</v>
      </c>
      <c r="D1108">
        <v>2014</v>
      </c>
      <c r="E1108">
        <v>16.081800000000001</v>
      </c>
      <c r="F1108">
        <v>22</v>
      </c>
      <c r="G1108">
        <v>32</v>
      </c>
      <c r="H1108">
        <v>36</v>
      </c>
      <c r="I1108">
        <v>98</v>
      </c>
      <c r="J1108" t="s">
        <v>13</v>
      </c>
      <c r="K1108">
        <v>-14.747117080000001</v>
      </c>
      <c r="L1108" t="s">
        <v>13</v>
      </c>
      <c r="M1108" t="s">
        <v>14</v>
      </c>
      <c r="N1108">
        <v>6.3503687000000003E-2</v>
      </c>
      <c r="O1108">
        <v>0.93649631300000002</v>
      </c>
      <c r="Q1108">
        <v>0.720381779</v>
      </c>
      <c r="R1108">
        <v>0.720381779</v>
      </c>
      <c r="S1108">
        <v>0.34303894200000001</v>
      </c>
      <c r="T1108">
        <v>0.51455841400000002</v>
      </c>
    </row>
    <row r="1109" spans="1:20" x14ac:dyDescent="0.25">
      <c r="A1109" s="1">
        <v>41945</v>
      </c>
      <c r="B1109">
        <v>2</v>
      </c>
      <c r="C1109">
        <v>11</v>
      </c>
      <c r="D1109">
        <v>2014</v>
      </c>
      <c r="E1109">
        <v>13.7844</v>
      </c>
      <c r="F1109">
        <v>21.5</v>
      </c>
      <c r="G1109">
        <v>33</v>
      </c>
      <c r="H1109">
        <v>32</v>
      </c>
      <c r="I1109">
        <v>97</v>
      </c>
      <c r="J1109" t="s">
        <v>13</v>
      </c>
      <c r="K1109">
        <v>-25.034994910000002</v>
      </c>
      <c r="L1109" t="s">
        <v>13</v>
      </c>
      <c r="M1109" t="s">
        <v>14</v>
      </c>
      <c r="N1109">
        <v>3.8409840000000001E-2</v>
      </c>
      <c r="O1109">
        <v>0.96159015999999997</v>
      </c>
      <c r="Q1109">
        <v>0.73968473800000001</v>
      </c>
      <c r="R1109">
        <v>0.73968473800000001</v>
      </c>
      <c r="S1109">
        <v>0.352230828</v>
      </c>
      <c r="T1109">
        <v>0.52834624200000002</v>
      </c>
    </row>
    <row r="1110" spans="1:20" x14ac:dyDescent="0.25">
      <c r="A1110" s="1">
        <v>41946</v>
      </c>
      <c r="B1110">
        <v>3</v>
      </c>
      <c r="C1110">
        <v>11</v>
      </c>
      <c r="D1110">
        <v>2014</v>
      </c>
      <c r="E1110">
        <v>19.910799999999998</v>
      </c>
      <c r="F1110">
        <v>22</v>
      </c>
      <c r="G1110">
        <v>33.5</v>
      </c>
      <c r="H1110">
        <v>21</v>
      </c>
      <c r="I1110">
        <v>95</v>
      </c>
      <c r="J1110" t="s">
        <v>13</v>
      </c>
      <c r="K1110">
        <v>-93.243801250000004</v>
      </c>
      <c r="L1110" t="s">
        <v>14</v>
      </c>
      <c r="M1110" t="s">
        <v>14</v>
      </c>
      <c r="N1110">
        <v>1.0610777E-2</v>
      </c>
      <c r="O1110">
        <v>0.98938922299999998</v>
      </c>
      <c r="Q1110">
        <v>0.76106863300000005</v>
      </c>
      <c r="R1110">
        <v>0.76106863300000005</v>
      </c>
      <c r="S1110">
        <v>0.36241363500000001</v>
      </c>
      <c r="T1110">
        <v>0.54362045199999998</v>
      </c>
    </row>
    <row r="1111" spans="1:20" x14ac:dyDescent="0.25">
      <c r="A1111" s="1">
        <v>41947</v>
      </c>
      <c r="B1111">
        <v>4</v>
      </c>
      <c r="C1111">
        <v>11</v>
      </c>
      <c r="D1111">
        <v>2014</v>
      </c>
      <c r="E1111">
        <v>16.081800000000001</v>
      </c>
      <c r="F1111">
        <v>22.5</v>
      </c>
      <c r="G1111">
        <v>33.5</v>
      </c>
      <c r="H1111">
        <v>38</v>
      </c>
      <c r="I1111">
        <v>98</v>
      </c>
      <c r="J1111" t="s">
        <v>14</v>
      </c>
      <c r="K1111">
        <v>12.182465090000001</v>
      </c>
      <c r="L1111" t="s">
        <v>14</v>
      </c>
      <c r="M1111" t="s">
        <v>13</v>
      </c>
      <c r="N1111">
        <v>-8.9425721E-2</v>
      </c>
      <c r="O1111">
        <v>1.089425721</v>
      </c>
      <c r="Q1111">
        <v>0.83801978499999996</v>
      </c>
      <c r="R1111">
        <v>0.465566547</v>
      </c>
      <c r="S1111">
        <v>0.465566547</v>
      </c>
      <c r="T1111">
        <v>0.69834982099999998</v>
      </c>
    </row>
    <row r="1112" spans="1:20" x14ac:dyDescent="0.25">
      <c r="A1112" s="1">
        <v>41948</v>
      </c>
      <c r="B1112">
        <v>5</v>
      </c>
      <c r="C1112">
        <v>11</v>
      </c>
      <c r="D1112">
        <v>2014</v>
      </c>
      <c r="E1112">
        <v>18.379200000000001</v>
      </c>
      <c r="F1112">
        <v>23.5</v>
      </c>
      <c r="G1112">
        <v>34</v>
      </c>
      <c r="H1112">
        <v>38</v>
      </c>
      <c r="I1112">
        <v>98</v>
      </c>
      <c r="J1112" t="s">
        <v>14</v>
      </c>
      <c r="K1112">
        <v>32.832204160000003</v>
      </c>
      <c r="L1112" t="s">
        <v>14</v>
      </c>
      <c r="M1112" t="s">
        <v>13</v>
      </c>
      <c r="N1112">
        <v>-3.1414727000000003E-2</v>
      </c>
      <c r="O1112">
        <v>1.031414727</v>
      </c>
      <c r="Q1112">
        <v>0.79339594400000002</v>
      </c>
      <c r="R1112">
        <v>0.79339594400000002</v>
      </c>
      <c r="S1112">
        <v>0.37780759200000003</v>
      </c>
      <c r="T1112">
        <v>0.56671138799999998</v>
      </c>
    </row>
    <row r="1113" spans="1:20" x14ac:dyDescent="0.25">
      <c r="A1113" s="1">
        <v>41949</v>
      </c>
      <c r="B1113">
        <v>6</v>
      </c>
      <c r="C1113">
        <v>11</v>
      </c>
      <c r="D1113">
        <v>2014</v>
      </c>
      <c r="E1113">
        <v>16.8476</v>
      </c>
      <c r="F1113">
        <v>25.5</v>
      </c>
      <c r="G1113">
        <v>33</v>
      </c>
      <c r="H1113">
        <v>46</v>
      </c>
      <c r="I1113">
        <v>97</v>
      </c>
      <c r="J1113" t="s">
        <v>14</v>
      </c>
      <c r="K1113">
        <v>85.422032470000005</v>
      </c>
      <c r="L1113" t="s">
        <v>14</v>
      </c>
      <c r="M1113" t="s">
        <v>13</v>
      </c>
      <c r="N1113">
        <v>-1.1845249E-2</v>
      </c>
      <c r="O1113">
        <v>1.0118452490000001</v>
      </c>
      <c r="Q1113">
        <v>0.77834249899999997</v>
      </c>
      <c r="R1113">
        <v>0.77834249899999997</v>
      </c>
      <c r="S1113">
        <v>0.37063928499999999</v>
      </c>
      <c r="T1113">
        <v>0.55595892800000002</v>
      </c>
    </row>
    <row r="1114" spans="1:20" x14ac:dyDescent="0.25">
      <c r="A1114" s="1">
        <v>41950</v>
      </c>
      <c r="B1114">
        <v>7</v>
      </c>
      <c r="C1114">
        <v>11</v>
      </c>
      <c r="D1114">
        <v>2014</v>
      </c>
      <c r="E1114">
        <v>14.5502</v>
      </c>
      <c r="F1114">
        <v>22</v>
      </c>
      <c r="G1114">
        <v>30</v>
      </c>
      <c r="H1114">
        <v>48</v>
      </c>
      <c r="I1114">
        <v>95</v>
      </c>
      <c r="J1114" t="s">
        <v>14</v>
      </c>
      <c r="K1114">
        <v>6.0578838800000003</v>
      </c>
      <c r="L1114" t="s">
        <v>14</v>
      </c>
      <c r="M1114" t="s">
        <v>13</v>
      </c>
      <c r="N1114">
        <v>-0.19771114200000001</v>
      </c>
      <c r="O1114">
        <v>1.197711142</v>
      </c>
      <c r="Q1114">
        <v>0.92131626300000002</v>
      </c>
      <c r="R1114">
        <v>0.51184236800000005</v>
      </c>
      <c r="S1114">
        <v>0.51184236800000005</v>
      </c>
      <c r="T1114">
        <v>0.76776355299999999</v>
      </c>
    </row>
    <row r="1115" spans="1:20" x14ac:dyDescent="0.25">
      <c r="A1115" s="1">
        <v>41951</v>
      </c>
      <c r="B1115">
        <v>8</v>
      </c>
      <c r="C1115">
        <v>11</v>
      </c>
      <c r="D1115">
        <v>2014</v>
      </c>
      <c r="E1115">
        <v>17.613399999999999</v>
      </c>
      <c r="F1115">
        <v>22.5</v>
      </c>
      <c r="G1115">
        <v>32.5</v>
      </c>
      <c r="H1115">
        <v>45</v>
      </c>
      <c r="I1115">
        <v>93</v>
      </c>
      <c r="J1115" t="s">
        <v>14</v>
      </c>
      <c r="K1115">
        <v>20.838587629999999</v>
      </c>
      <c r="L1115" t="s">
        <v>14</v>
      </c>
      <c r="M1115" t="s">
        <v>13</v>
      </c>
      <c r="N1115">
        <v>-5.0406814000000001E-2</v>
      </c>
      <c r="O1115">
        <v>1.050406814</v>
      </c>
      <c r="Q1115">
        <v>0.80800524200000001</v>
      </c>
      <c r="R1115">
        <v>0.44889180099999998</v>
      </c>
      <c r="S1115">
        <v>0.44889180099999998</v>
      </c>
      <c r="T1115">
        <v>0.67333770100000001</v>
      </c>
    </row>
    <row r="1116" spans="1:20" x14ac:dyDescent="0.25">
      <c r="A1116" s="1">
        <v>41952</v>
      </c>
      <c r="B1116">
        <v>9</v>
      </c>
      <c r="C1116">
        <v>11</v>
      </c>
      <c r="D1116">
        <v>2014</v>
      </c>
      <c r="E1116">
        <v>19.145</v>
      </c>
      <c r="F1116">
        <v>22.5</v>
      </c>
      <c r="G1116">
        <v>35.5</v>
      </c>
      <c r="H1116">
        <v>11</v>
      </c>
      <c r="I1116">
        <v>95</v>
      </c>
      <c r="J1116" t="s">
        <v>13</v>
      </c>
      <c r="K1116">
        <v>-127.8613928</v>
      </c>
      <c r="L1116" t="s">
        <v>14</v>
      </c>
      <c r="M1116" t="s">
        <v>13</v>
      </c>
      <c r="N1116">
        <v>7.760276E-3</v>
      </c>
      <c r="O1116">
        <v>0.99223972400000005</v>
      </c>
      <c r="Q1116">
        <v>0.76326132599999996</v>
      </c>
      <c r="R1116">
        <v>0.76326132599999996</v>
      </c>
      <c r="S1116">
        <v>0.36345777400000001</v>
      </c>
      <c r="T1116">
        <v>0.54518666199999999</v>
      </c>
    </row>
    <row r="1117" spans="1:20" x14ac:dyDescent="0.25">
      <c r="A1117" s="1">
        <v>41659</v>
      </c>
      <c r="B1117">
        <v>20</v>
      </c>
      <c r="C1117">
        <v>1</v>
      </c>
      <c r="D1117">
        <v>2014</v>
      </c>
      <c r="E1117">
        <v>17.613399999999999</v>
      </c>
      <c r="F1117">
        <v>23.5</v>
      </c>
      <c r="G1117">
        <v>33.5</v>
      </c>
      <c r="H1117">
        <v>43</v>
      </c>
      <c r="I1117">
        <v>91</v>
      </c>
      <c r="J1117" t="s">
        <v>14</v>
      </c>
      <c r="K1117">
        <v>32.041924420000001</v>
      </c>
      <c r="L1117" t="s">
        <v>14</v>
      </c>
      <c r="M1117" t="s">
        <v>13</v>
      </c>
      <c r="N1117">
        <v>-3.2214498000000001E-2</v>
      </c>
      <c r="O1117">
        <v>1.0322144980000001</v>
      </c>
      <c r="Q1117">
        <v>0.79401115200000005</v>
      </c>
      <c r="R1117">
        <v>0.79401115200000005</v>
      </c>
      <c r="S1117">
        <v>0.37810054900000001</v>
      </c>
      <c r="T1117">
        <v>0.56715082299999997</v>
      </c>
    </row>
    <row r="1118" spans="1:20" x14ac:dyDescent="0.25">
      <c r="A1118" s="1">
        <v>41974</v>
      </c>
      <c r="B1118">
        <v>1</v>
      </c>
      <c r="C1118">
        <v>12</v>
      </c>
      <c r="D1118">
        <v>2014</v>
      </c>
      <c r="E1118">
        <v>17.613399999999999</v>
      </c>
      <c r="F1118">
        <v>23.5</v>
      </c>
      <c r="G1118">
        <v>33.5</v>
      </c>
      <c r="H1118">
        <v>43</v>
      </c>
      <c r="I1118">
        <v>91</v>
      </c>
      <c r="J1118" t="s">
        <v>14</v>
      </c>
      <c r="K1118">
        <v>32.041924420000001</v>
      </c>
      <c r="L1118" t="s">
        <v>14</v>
      </c>
      <c r="M1118" t="s">
        <v>13</v>
      </c>
      <c r="N1118">
        <v>-3.2214498000000001E-2</v>
      </c>
      <c r="O1118">
        <v>1.0322144980000001</v>
      </c>
      <c r="Q1118">
        <v>0.79401115200000005</v>
      </c>
      <c r="R1118">
        <v>0.79401115200000005</v>
      </c>
      <c r="S1118">
        <v>0.37810054900000001</v>
      </c>
      <c r="T1118">
        <v>0.56715082299999997</v>
      </c>
    </row>
    <row r="1119" spans="1:20" x14ac:dyDescent="0.25">
      <c r="A1119" s="1">
        <v>41975</v>
      </c>
      <c r="B1119">
        <v>2</v>
      </c>
      <c r="C1119">
        <v>12</v>
      </c>
      <c r="D1119">
        <v>2014</v>
      </c>
      <c r="E1119">
        <v>9.9553999999999991</v>
      </c>
      <c r="F1119">
        <v>24</v>
      </c>
      <c r="G1119">
        <v>33</v>
      </c>
      <c r="H1119">
        <v>49</v>
      </c>
      <c r="I1119">
        <v>95</v>
      </c>
      <c r="J1119" t="s">
        <v>14</v>
      </c>
      <c r="K1119">
        <v>46.743018210000002</v>
      </c>
      <c r="L1119" t="s">
        <v>14</v>
      </c>
      <c r="M1119" t="s">
        <v>13</v>
      </c>
      <c r="N1119">
        <v>-2.186126E-2</v>
      </c>
      <c r="O1119">
        <v>1.0218612600000001</v>
      </c>
      <c r="Q1119">
        <v>0.78604712300000001</v>
      </c>
      <c r="R1119">
        <v>0.78604712300000001</v>
      </c>
      <c r="S1119">
        <v>0.374308154</v>
      </c>
      <c r="T1119">
        <v>0.56146223100000003</v>
      </c>
    </row>
    <row r="1120" spans="1:20" x14ac:dyDescent="0.25">
      <c r="A1120" s="1">
        <v>41976</v>
      </c>
      <c r="B1120">
        <v>3</v>
      </c>
      <c r="C1120">
        <v>12</v>
      </c>
      <c r="D1120">
        <v>2014</v>
      </c>
      <c r="E1120">
        <v>17.613399999999999</v>
      </c>
      <c r="F1120">
        <v>23.5</v>
      </c>
      <c r="G1120">
        <v>33.5</v>
      </c>
      <c r="H1120">
        <v>44</v>
      </c>
      <c r="I1120">
        <v>90</v>
      </c>
      <c r="J1120" t="s">
        <v>14</v>
      </c>
      <c r="K1120">
        <v>34.097365879999998</v>
      </c>
      <c r="L1120" t="s">
        <v>14</v>
      </c>
      <c r="M1120" t="s">
        <v>13</v>
      </c>
      <c r="N1120">
        <v>-3.0213884999999999E-2</v>
      </c>
      <c r="O1120">
        <v>1.030213885</v>
      </c>
      <c r="Q1120">
        <v>0.79247221899999998</v>
      </c>
      <c r="R1120">
        <v>0.79247221899999998</v>
      </c>
      <c r="S1120">
        <v>0.37736772299999999</v>
      </c>
      <c r="T1120">
        <v>0.56605158499999997</v>
      </c>
    </row>
    <row r="1121" spans="1:20" x14ac:dyDescent="0.25">
      <c r="A1121" s="1">
        <v>41977</v>
      </c>
      <c r="B1121">
        <v>4</v>
      </c>
      <c r="C1121">
        <v>12</v>
      </c>
      <c r="D1121">
        <v>2014</v>
      </c>
      <c r="E1121">
        <v>16.8476</v>
      </c>
      <c r="F1121">
        <v>22.5</v>
      </c>
      <c r="G1121">
        <v>34.5</v>
      </c>
      <c r="H1121">
        <v>38</v>
      </c>
      <c r="I1121">
        <v>88</v>
      </c>
      <c r="J1121" t="s">
        <v>13</v>
      </c>
      <c r="K1121">
        <v>-1.7674874089999999</v>
      </c>
      <c r="L1121" t="s">
        <v>13</v>
      </c>
      <c r="M1121" t="s">
        <v>14</v>
      </c>
      <c r="N1121">
        <v>0.36133859099999999</v>
      </c>
      <c r="O1121">
        <v>0.63866140900000001</v>
      </c>
      <c r="Q1121">
        <v>0.63866140900000001</v>
      </c>
      <c r="R1121">
        <v>0.63866140900000001</v>
      </c>
      <c r="S1121">
        <v>0.63866140900000001</v>
      </c>
      <c r="T1121">
        <v>0.95799211399999995</v>
      </c>
    </row>
    <row r="1122" spans="1:20" x14ac:dyDescent="0.25">
      <c r="A1122" s="1">
        <v>41978</v>
      </c>
      <c r="B1122">
        <v>5</v>
      </c>
      <c r="C1122">
        <v>12</v>
      </c>
      <c r="D1122">
        <v>2014</v>
      </c>
      <c r="E1122">
        <v>13.7844</v>
      </c>
      <c r="F1122">
        <v>23</v>
      </c>
      <c r="G1122">
        <v>34.5</v>
      </c>
      <c r="H1122">
        <v>35</v>
      </c>
      <c r="I1122">
        <v>91</v>
      </c>
      <c r="J1122" t="s">
        <v>13</v>
      </c>
      <c r="K1122">
        <v>0.67856730399999998</v>
      </c>
      <c r="L1122" t="s">
        <v>13</v>
      </c>
      <c r="M1122" t="s">
        <v>14</v>
      </c>
      <c r="N1122">
        <v>3.1110711860000002</v>
      </c>
      <c r="O1122">
        <v>-2.1110711860000002</v>
      </c>
      <c r="Q1122">
        <v>-2.1110711860000002</v>
      </c>
      <c r="R1122">
        <v>-2.1110711860000002</v>
      </c>
      <c r="S1122">
        <v>-2.1110711860000002</v>
      </c>
      <c r="T1122">
        <v>-3.1666067789999999</v>
      </c>
    </row>
    <row r="1123" spans="1:20" x14ac:dyDescent="0.25">
      <c r="A1123" s="1">
        <v>41979</v>
      </c>
      <c r="B1123">
        <v>6</v>
      </c>
      <c r="C1123">
        <v>12</v>
      </c>
      <c r="D1123">
        <v>2014</v>
      </c>
      <c r="E1123">
        <v>18.379200000000001</v>
      </c>
      <c r="F1123">
        <v>24</v>
      </c>
      <c r="G1123">
        <v>33.5</v>
      </c>
      <c r="H1123">
        <v>43</v>
      </c>
      <c r="I1123">
        <v>94</v>
      </c>
      <c r="J1123" t="s">
        <v>14</v>
      </c>
      <c r="K1123">
        <v>48.917605190000003</v>
      </c>
      <c r="L1123" t="s">
        <v>14</v>
      </c>
      <c r="M1123" t="s">
        <v>13</v>
      </c>
      <c r="N1123">
        <v>-2.0869156E-2</v>
      </c>
      <c r="O1123">
        <v>1.0208691560000001</v>
      </c>
      <c r="Q1123">
        <v>0.78528396600000006</v>
      </c>
      <c r="R1123">
        <v>0.78528396600000006</v>
      </c>
      <c r="S1123">
        <v>0.37394474599999999</v>
      </c>
      <c r="T1123">
        <v>0.56091711899999996</v>
      </c>
    </row>
    <row r="1124" spans="1:20" x14ac:dyDescent="0.25">
      <c r="A1124" s="1">
        <v>41980</v>
      </c>
      <c r="B1124">
        <v>7</v>
      </c>
      <c r="C1124">
        <v>12</v>
      </c>
      <c r="D1124">
        <v>2014</v>
      </c>
      <c r="E1124">
        <v>16.8476</v>
      </c>
      <c r="F1124">
        <v>24</v>
      </c>
      <c r="G1124">
        <v>34.5</v>
      </c>
      <c r="H1124">
        <v>35</v>
      </c>
      <c r="I1124">
        <v>90</v>
      </c>
      <c r="J1124" t="s">
        <v>14</v>
      </c>
      <c r="K1124">
        <v>8.7777409609999992</v>
      </c>
      <c r="L1124" t="s">
        <v>14</v>
      </c>
      <c r="M1124" t="s">
        <v>13</v>
      </c>
      <c r="N1124">
        <v>-0.128572037</v>
      </c>
      <c r="O1124">
        <v>1.1285720370000001</v>
      </c>
      <c r="Q1124">
        <v>0.86813233599999995</v>
      </c>
      <c r="R1124">
        <v>0.48229574200000003</v>
      </c>
      <c r="S1124">
        <v>0.48229574200000003</v>
      </c>
      <c r="T1124">
        <v>0.72344361300000004</v>
      </c>
    </row>
    <row r="1125" spans="1:20" x14ac:dyDescent="0.25">
      <c r="A1125" s="1">
        <v>41981</v>
      </c>
      <c r="B1125">
        <v>8</v>
      </c>
      <c r="C1125">
        <v>12</v>
      </c>
      <c r="D1125">
        <v>2014</v>
      </c>
      <c r="E1125">
        <v>18.379200000000001</v>
      </c>
      <c r="F1125">
        <v>23.5</v>
      </c>
      <c r="G1125">
        <v>34</v>
      </c>
      <c r="H1125">
        <v>38</v>
      </c>
      <c r="I1125">
        <v>94</v>
      </c>
      <c r="J1125" t="s">
        <v>14</v>
      </c>
      <c r="K1125">
        <v>21.886480290000002</v>
      </c>
      <c r="L1125" t="s">
        <v>14</v>
      </c>
      <c r="M1125" t="s">
        <v>13</v>
      </c>
      <c r="N1125">
        <v>-4.7877861000000001E-2</v>
      </c>
      <c r="O1125">
        <v>1.0478778609999999</v>
      </c>
      <c r="Q1125">
        <v>0.80605989300000003</v>
      </c>
      <c r="R1125">
        <v>0.44781105199999999</v>
      </c>
      <c r="S1125">
        <v>0.44781105199999999</v>
      </c>
      <c r="T1125">
        <v>0.67171657799999995</v>
      </c>
    </row>
    <row r="1126" spans="1:20" x14ac:dyDescent="0.25">
      <c r="A1126" s="1">
        <v>41982</v>
      </c>
      <c r="B1126">
        <v>9</v>
      </c>
      <c r="C1126">
        <v>12</v>
      </c>
      <c r="D1126">
        <v>2014</v>
      </c>
      <c r="E1126">
        <v>10.7212</v>
      </c>
      <c r="F1126">
        <v>24</v>
      </c>
      <c r="G1126">
        <v>33.5</v>
      </c>
      <c r="H1126">
        <v>45</v>
      </c>
      <c r="I1126">
        <v>95</v>
      </c>
      <c r="J1126" t="s">
        <v>14</v>
      </c>
      <c r="K1126">
        <v>41.83073435</v>
      </c>
      <c r="L1126" t="s">
        <v>14</v>
      </c>
      <c r="M1126" t="s">
        <v>13</v>
      </c>
      <c r="N1126">
        <v>-2.4491354999999999E-2</v>
      </c>
      <c r="O1126">
        <v>1.0244913550000001</v>
      </c>
      <c r="Q1126">
        <v>0.78807027299999999</v>
      </c>
      <c r="R1126">
        <v>0.78807027299999999</v>
      </c>
      <c r="S1126">
        <v>0.37527155899999998</v>
      </c>
      <c r="T1126">
        <v>0.56290733800000003</v>
      </c>
    </row>
    <row r="1127" spans="1:20" x14ac:dyDescent="0.25">
      <c r="A1127" s="1">
        <v>41669</v>
      </c>
      <c r="B1127">
        <v>30</v>
      </c>
      <c r="C1127">
        <v>1</v>
      </c>
      <c r="D1127">
        <v>2014</v>
      </c>
      <c r="E1127">
        <v>13.7844</v>
      </c>
      <c r="F1127">
        <v>24</v>
      </c>
      <c r="G1127">
        <v>32.5</v>
      </c>
      <c r="H1127">
        <v>49</v>
      </c>
      <c r="I1127">
        <v>94</v>
      </c>
      <c r="J1127" t="s">
        <v>14</v>
      </c>
      <c r="K1127">
        <v>52.186268439999999</v>
      </c>
      <c r="L1127" t="s">
        <v>14</v>
      </c>
      <c r="M1127" t="s">
        <v>13</v>
      </c>
      <c r="N1127">
        <v>-1.953649E-2</v>
      </c>
      <c r="O1127">
        <v>1.0195364899999999</v>
      </c>
      <c r="Q1127">
        <v>0.78425883799999996</v>
      </c>
      <c r="R1127">
        <v>0.78425883799999996</v>
      </c>
      <c r="S1127">
        <v>0.37345658999999998</v>
      </c>
      <c r="T1127">
        <v>0.56018488499999997</v>
      </c>
    </row>
    <row r="1128" spans="1:20" x14ac:dyDescent="0.25">
      <c r="A1128" s="1">
        <v>41670</v>
      </c>
      <c r="B1128">
        <v>31</v>
      </c>
      <c r="C1128">
        <v>1</v>
      </c>
      <c r="D1128">
        <v>2014</v>
      </c>
      <c r="E1128">
        <v>9.9553999999999991</v>
      </c>
      <c r="F1128">
        <v>24</v>
      </c>
      <c r="G1128">
        <v>31.5</v>
      </c>
      <c r="H1128">
        <v>50</v>
      </c>
      <c r="I1128">
        <v>95</v>
      </c>
      <c r="J1128" t="s">
        <v>14</v>
      </c>
      <c r="K1128">
        <v>38.604542840000001</v>
      </c>
      <c r="L1128" t="s">
        <v>14</v>
      </c>
      <c r="M1128" t="s">
        <v>13</v>
      </c>
      <c r="N1128">
        <v>-2.6592531999999999E-2</v>
      </c>
      <c r="O1128">
        <v>1.026592532</v>
      </c>
      <c r="Q1128">
        <v>0.78968656299999995</v>
      </c>
      <c r="R1128">
        <v>0.78968656299999995</v>
      </c>
      <c r="S1128">
        <v>0.37604122099999998</v>
      </c>
      <c r="T1128">
        <v>0.56406183099999996</v>
      </c>
    </row>
    <row r="1129" spans="1:20" x14ac:dyDescent="0.25">
      <c r="A1129" s="1">
        <v>41671</v>
      </c>
      <c r="B1129">
        <v>1</v>
      </c>
      <c r="C1129">
        <v>2</v>
      </c>
      <c r="D1129">
        <v>2014</v>
      </c>
      <c r="E1129">
        <v>14.5502</v>
      </c>
      <c r="F1129">
        <v>23</v>
      </c>
      <c r="G1129">
        <v>35</v>
      </c>
      <c r="H1129">
        <v>15</v>
      </c>
      <c r="I1129">
        <v>71</v>
      </c>
      <c r="J1129" t="s">
        <v>13</v>
      </c>
      <c r="K1129">
        <v>-122.7536393</v>
      </c>
      <c r="L1129" t="s">
        <v>14</v>
      </c>
      <c r="M1129" t="s">
        <v>13</v>
      </c>
      <c r="N1129">
        <v>8.0805700000000005E-3</v>
      </c>
      <c r="O1129">
        <v>0.99191943000000005</v>
      </c>
      <c r="Q1129">
        <v>0.76301494599999997</v>
      </c>
      <c r="R1129">
        <v>0.76301494599999997</v>
      </c>
      <c r="S1129">
        <v>0.36334045100000001</v>
      </c>
      <c r="T1129">
        <v>0.54501067599999997</v>
      </c>
    </row>
    <row r="1130" spans="1:20" x14ac:dyDescent="0.25">
      <c r="A1130" s="1">
        <v>41672</v>
      </c>
      <c r="B1130">
        <v>2</v>
      </c>
      <c r="C1130">
        <v>2</v>
      </c>
      <c r="D1130">
        <v>2014</v>
      </c>
      <c r="E1130">
        <v>16.8476</v>
      </c>
      <c r="F1130">
        <v>21</v>
      </c>
      <c r="G1130">
        <v>29</v>
      </c>
      <c r="H1130">
        <v>7</v>
      </c>
      <c r="I1130">
        <v>64</v>
      </c>
      <c r="J1130" t="s">
        <v>13</v>
      </c>
      <c r="K1130">
        <v>-215.38028879999999</v>
      </c>
      <c r="L1130" t="s">
        <v>14</v>
      </c>
      <c r="M1130" t="s">
        <v>13</v>
      </c>
      <c r="N1130">
        <v>4.621493E-3</v>
      </c>
      <c r="O1130">
        <v>0.99537850699999997</v>
      </c>
      <c r="Q1130">
        <v>0.76567577499999995</v>
      </c>
      <c r="R1130">
        <v>0.76567577499999995</v>
      </c>
      <c r="S1130">
        <v>0.36460751200000002</v>
      </c>
      <c r="T1130">
        <v>0.54691126800000001</v>
      </c>
    </row>
    <row r="1131" spans="1:20" x14ac:dyDescent="0.25">
      <c r="A1131" s="1">
        <v>41673</v>
      </c>
      <c r="B1131">
        <v>3</v>
      </c>
      <c r="C1131">
        <v>2</v>
      </c>
      <c r="D1131">
        <v>2014</v>
      </c>
      <c r="E1131">
        <v>19.145</v>
      </c>
      <c r="F1131">
        <v>19</v>
      </c>
      <c r="G1131">
        <v>35</v>
      </c>
      <c r="H1131">
        <v>20</v>
      </c>
      <c r="I1131">
        <v>82</v>
      </c>
      <c r="J1131" t="s">
        <v>13</v>
      </c>
      <c r="K1131">
        <v>-153.01939039999999</v>
      </c>
      <c r="L1131" t="s">
        <v>14</v>
      </c>
      <c r="M1131" t="s">
        <v>13</v>
      </c>
      <c r="N1131">
        <v>6.4926890000000003E-3</v>
      </c>
      <c r="O1131">
        <v>0.993507311</v>
      </c>
      <c r="Q1131">
        <v>0.76423639300000001</v>
      </c>
      <c r="R1131">
        <v>0.76423639300000001</v>
      </c>
      <c r="S1131">
        <v>0.36392209199999997</v>
      </c>
      <c r="T1131">
        <v>0.54588313799999999</v>
      </c>
    </row>
    <row r="1132" spans="1:20" x14ac:dyDescent="0.25">
      <c r="A1132" s="1">
        <v>41674</v>
      </c>
      <c r="B1132">
        <v>4</v>
      </c>
      <c r="C1132">
        <v>2</v>
      </c>
      <c r="D1132">
        <v>2014</v>
      </c>
      <c r="E1132">
        <v>16.8476</v>
      </c>
      <c r="F1132">
        <v>19</v>
      </c>
      <c r="G1132">
        <v>35</v>
      </c>
      <c r="H1132">
        <v>30</v>
      </c>
      <c r="I1132">
        <v>95</v>
      </c>
      <c r="J1132" t="s">
        <v>13</v>
      </c>
      <c r="K1132">
        <v>-61.035355969999998</v>
      </c>
      <c r="L1132" t="s">
        <v>14</v>
      </c>
      <c r="M1132" t="s">
        <v>14</v>
      </c>
      <c r="N1132">
        <v>1.611984E-2</v>
      </c>
      <c r="O1132">
        <v>0.98388016</v>
      </c>
      <c r="Q1132">
        <v>0.75683089199999998</v>
      </c>
      <c r="R1132">
        <v>0.75683089199999998</v>
      </c>
      <c r="S1132">
        <v>0.36039566299999998</v>
      </c>
      <c r="T1132">
        <v>0.54059349499999998</v>
      </c>
    </row>
    <row r="1133" spans="1:20" x14ac:dyDescent="0.25">
      <c r="A1133" s="1">
        <v>41675</v>
      </c>
      <c r="B1133">
        <v>5</v>
      </c>
      <c r="C1133">
        <v>2</v>
      </c>
      <c r="D1133">
        <v>2014</v>
      </c>
      <c r="E1133">
        <v>19.910799999999998</v>
      </c>
      <c r="F1133">
        <v>20</v>
      </c>
      <c r="G1133">
        <v>35</v>
      </c>
      <c r="H1133">
        <v>30</v>
      </c>
      <c r="I1133">
        <v>93</v>
      </c>
      <c r="J1133" t="s">
        <v>13</v>
      </c>
      <c r="K1133">
        <v>-66.472676559999996</v>
      </c>
      <c r="L1133" t="s">
        <v>14</v>
      </c>
      <c r="M1133" t="s">
        <v>14</v>
      </c>
      <c r="N1133">
        <v>1.4820814E-2</v>
      </c>
      <c r="O1133">
        <v>0.98517918599999998</v>
      </c>
      <c r="Q1133">
        <v>0.75783014299999996</v>
      </c>
      <c r="R1133">
        <v>0.75783014299999996</v>
      </c>
      <c r="S1133">
        <v>0.36087149699999999</v>
      </c>
      <c r="T1133">
        <v>0.54130724500000005</v>
      </c>
    </row>
    <row r="1134" spans="1:20" x14ac:dyDescent="0.25">
      <c r="A1134" s="1">
        <v>41676</v>
      </c>
      <c r="B1134">
        <v>6</v>
      </c>
      <c r="C1134">
        <v>2</v>
      </c>
      <c r="D1134">
        <v>2014</v>
      </c>
      <c r="E1134">
        <v>18.379200000000001</v>
      </c>
      <c r="F1134">
        <v>23</v>
      </c>
      <c r="G1134">
        <v>36</v>
      </c>
      <c r="H1134">
        <v>15</v>
      </c>
      <c r="I1134">
        <v>95</v>
      </c>
      <c r="J1134" t="s">
        <v>13</v>
      </c>
      <c r="K1134">
        <v>-91.097710210000002</v>
      </c>
      <c r="L1134" t="s">
        <v>14</v>
      </c>
      <c r="M1134" t="s">
        <v>14</v>
      </c>
      <c r="N1134">
        <v>1.0858033E-2</v>
      </c>
      <c r="O1134">
        <v>0.98914196700000001</v>
      </c>
      <c r="Q1134">
        <v>0.76087843600000005</v>
      </c>
      <c r="R1134">
        <v>0.76087843600000005</v>
      </c>
      <c r="S1134">
        <v>0.362323065</v>
      </c>
      <c r="T1134">
        <v>0.54348459699999996</v>
      </c>
    </row>
    <row r="1135" spans="1:20" x14ac:dyDescent="0.25">
      <c r="A1135" s="1">
        <v>41677</v>
      </c>
      <c r="B1135">
        <v>7</v>
      </c>
      <c r="C1135">
        <v>2</v>
      </c>
      <c r="D1135">
        <v>2014</v>
      </c>
      <c r="E1135">
        <v>20.676600000000001</v>
      </c>
      <c r="F1135">
        <v>24</v>
      </c>
      <c r="G1135">
        <v>34</v>
      </c>
      <c r="H1135">
        <v>34</v>
      </c>
      <c r="I1135">
        <v>93</v>
      </c>
      <c r="J1135" t="s">
        <v>14</v>
      </c>
      <c r="K1135">
        <v>5.8297677060000002</v>
      </c>
      <c r="L1135" t="s">
        <v>14</v>
      </c>
      <c r="M1135" t="s">
        <v>13</v>
      </c>
      <c r="N1135">
        <v>-0.20704929499999999</v>
      </c>
      <c r="O1135">
        <v>1.207049295</v>
      </c>
      <c r="Q1135">
        <v>0.928499458</v>
      </c>
      <c r="R1135">
        <v>0.51583303199999997</v>
      </c>
      <c r="S1135">
        <v>0.51583303199999997</v>
      </c>
      <c r="T1135">
        <v>0.77374954799999995</v>
      </c>
    </row>
    <row r="1136" spans="1:20" x14ac:dyDescent="0.25">
      <c r="A1136" s="1">
        <v>41678</v>
      </c>
      <c r="B1136">
        <v>8</v>
      </c>
      <c r="C1136">
        <v>2</v>
      </c>
      <c r="D1136">
        <v>2014</v>
      </c>
      <c r="E1136">
        <v>17.613399999999999</v>
      </c>
      <c r="F1136">
        <v>24</v>
      </c>
      <c r="G1136">
        <v>34.5</v>
      </c>
      <c r="H1136">
        <v>35</v>
      </c>
      <c r="I1136">
        <v>94</v>
      </c>
      <c r="J1136" t="s">
        <v>14</v>
      </c>
      <c r="K1136">
        <v>19.404756299999999</v>
      </c>
      <c r="L1136" t="s">
        <v>14</v>
      </c>
      <c r="M1136" t="s">
        <v>13</v>
      </c>
      <c r="N1136">
        <v>-5.4333780999999998E-2</v>
      </c>
      <c r="O1136">
        <v>1.054333781</v>
      </c>
      <c r="Q1136">
        <v>0.811025985</v>
      </c>
      <c r="R1136">
        <v>0.45056999199999997</v>
      </c>
      <c r="S1136">
        <v>0.45056999199999997</v>
      </c>
      <c r="T1136">
        <v>0.67585498799999999</v>
      </c>
    </row>
    <row r="1137" spans="1:20" x14ac:dyDescent="0.25">
      <c r="A1137" s="1">
        <v>41679</v>
      </c>
      <c r="B1137">
        <v>9</v>
      </c>
      <c r="C1137">
        <v>2</v>
      </c>
      <c r="D1137">
        <v>2014</v>
      </c>
      <c r="E1137">
        <v>15.316000000000001</v>
      </c>
      <c r="F1137">
        <v>23.5</v>
      </c>
      <c r="G1137">
        <v>34.5</v>
      </c>
      <c r="H1137">
        <v>35</v>
      </c>
      <c r="I1137">
        <v>94</v>
      </c>
      <c r="J1137" t="s">
        <v>14</v>
      </c>
      <c r="K1137">
        <v>12.172338379999999</v>
      </c>
      <c r="L1137" t="s">
        <v>14</v>
      </c>
      <c r="M1137" t="s">
        <v>13</v>
      </c>
      <c r="N1137">
        <v>-8.9506776999999996E-2</v>
      </c>
      <c r="O1137">
        <v>1.089506777</v>
      </c>
      <c r="Q1137">
        <v>0.83808213600000003</v>
      </c>
      <c r="R1137">
        <v>0.46560118700000003</v>
      </c>
      <c r="S1137">
        <v>0.46560118700000003</v>
      </c>
      <c r="T1137">
        <v>0.69840177999999997</v>
      </c>
    </row>
    <row r="1138" spans="1:20" x14ac:dyDescent="0.25">
      <c r="A1138" s="1">
        <v>41680</v>
      </c>
      <c r="B1138">
        <v>10</v>
      </c>
      <c r="C1138">
        <v>2</v>
      </c>
      <c r="D1138">
        <v>2014</v>
      </c>
      <c r="E1138">
        <v>17.613399999999999</v>
      </c>
      <c r="F1138">
        <v>24</v>
      </c>
      <c r="G1138">
        <v>34</v>
      </c>
      <c r="H1138">
        <v>34</v>
      </c>
      <c r="I1138">
        <v>94</v>
      </c>
      <c r="J1138" t="s">
        <v>14</v>
      </c>
      <c r="K1138">
        <v>9.7997516900000008</v>
      </c>
      <c r="L1138" t="s">
        <v>14</v>
      </c>
      <c r="M1138" t="s">
        <v>13</v>
      </c>
      <c r="N1138">
        <v>-0.11363957</v>
      </c>
      <c r="O1138">
        <v>1.1136395699999999</v>
      </c>
      <c r="Q1138">
        <v>0.85664582300000003</v>
      </c>
      <c r="R1138">
        <v>0.47591434599999999</v>
      </c>
      <c r="S1138">
        <v>0.47591434599999999</v>
      </c>
      <c r="T1138">
        <v>0.71387151900000001</v>
      </c>
    </row>
    <row r="1139" spans="1:20" x14ac:dyDescent="0.25">
      <c r="A1139" s="1">
        <v>41681</v>
      </c>
      <c r="B1139">
        <v>11</v>
      </c>
      <c r="C1139">
        <v>2</v>
      </c>
      <c r="D1139">
        <v>2014</v>
      </c>
      <c r="E1139">
        <v>16.8476</v>
      </c>
      <c r="F1139">
        <v>23.5</v>
      </c>
      <c r="G1139">
        <v>34.5</v>
      </c>
      <c r="H1139">
        <v>29</v>
      </c>
      <c r="I1139">
        <v>92</v>
      </c>
      <c r="J1139" t="s">
        <v>13</v>
      </c>
      <c r="K1139">
        <v>-21.604747339999999</v>
      </c>
      <c r="L1139" t="s">
        <v>13</v>
      </c>
      <c r="M1139" t="s">
        <v>14</v>
      </c>
      <c r="N1139">
        <v>4.4238495000000003E-2</v>
      </c>
      <c r="O1139">
        <v>0.95576150500000001</v>
      </c>
      <c r="Q1139">
        <v>0.73520115799999997</v>
      </c>
      <c r="R1139">
        <v>0.73520115799999997</v>
      </c>
      <c r="S1139">
        <v>0.35009578899999999</v>
      </c>
      <c r="T1139">
        <v>0.525143684</v>
      </c>
    </row>
    <row r="1140" spans="1:20" x14ac:dyDescent="0.25">
      <c r="A1140" s="1">
        <v>41682</v>
      </c>
      <c r="B1140">
        <v>12</v>
      </c>
      <c r="C1140">
        <v>2</v>
      </c>
      <c r="D1140">
        <v>2014</v>
      </c>
      <c r="E1140">
        <v>14.5502</v>
      </c>
      <c r="F1140">
        <v>24</v>
      </c>
      <c r="G1140">
        <v>34.5</v>
      </c>
      <c r="H1140">
        <v>40</v>
      </c>
      <c r="I1140">
        <v>95</v>
      </c>
      <c r="J1140" t="s">
        <v>14</v>
      </c>
      <c r="K1140">
        <v>41.37274713</v>
      </c>
      <c r="L1140" t="s">
        <v>14</v>
      </c>
      <c r="M1140" t="s">
        <v>13</v>
      </c>
      <c r="N1140">
        <v>-2.4769184E-2</v>
      </c>
      <c r="O1140">
        <v>1.0247691839999999</v>
      </c>
      <c r="Q1140">
        <v>0.78828398799999999</v>
      </c>
      <c r="R1140">
        <v>0.78828398799999999</v>
      </c>
      <c r="S1140">
        <v>0.37537332699999998</v>
      </c>
      <c r="T1140">
        <v>0.56305999100000004</v>
      </c>
    </row>
    <row r="1141" spans="1:20" x14ac:dyDescent="0.25">
      <c r="A1141" s="1">
        <v>41683</v>
      </c>
      <c r="B1141">
        <v>13</v>
      </c>
      <c r="C1141">
        <v>2</v>
      </c>
      <c r="D1141">
        <v>2014</v>
      </c>
      <c r="E1141">
        <v>16.8476</v>
      </c>
      <c r="F1141">
        <v>23</v>
      </c>
      <c r="G1141">
        <v>34.5</v>
      </c>
      <c r="H1141">
        <v>35</v>
      </c>
      <c r="I1141">
        <v>97</v>
      </c>
      <c r="J1141" t="s">
        <v>14</v>
      </c>
      <c r="K1141">
        <v>12.26230983</v>
      </c>
      <c r="L1141" t="s">
        <v>14</v>
      </c>
      <c r="M1141" t="s">
        <v>13</v>
      </c>
      <c r="N1141">
        <v>-8.8791731999999998E-2</v>
      </c>
      <c r="O1141">
        <v>1.088791732</v>
      </c>
      <c r="Q1141">
        <v>0.83753210199999995</v>
      </c>
      <c r="R1141">
        <v>0.46529561200000003</v>
      </c>
      <c r="S1141">
        <v>0.46529561200000003</v>
      </c>
      <c r="T1141">
        <v>0.69794341800000004</v>
      </c>
    </row>
    <row r="1142" spans="1:20" x14ac:dyDescent="0.25">
      <c r="A1142" s="1">
        <v>41684</v>
      </c>
      <c r="B1142">
        <v>14</v>
      </c>
      <c r="C1142">
        <v>2</v>
      </c>
      <c r="D1142">
        <v>2014</v>
      </c>
      <c r="E1142">
        <v>21.442399999999999</v>
      </c>
      <c r="F1142">
        <v>23</v>
      </c>
      <c r="G1142">
        <v>35.5</v>
      </c>
      <c r="H1142">
        <v>20</v>
      </c>
      <c r="I1142">
        <v>95</v>
      </c>
      <c r="J1142" t="s">
        <v>13</v>
      </c>
      <c r="K1142">
        <v>-78.815394589999997</v>
      </c>
      <c r="L1142" t="s">
        <v>14</v>
      </c>
      <c r="M1142" t="s">
        <v>14</v>
      </c>
      <c r="N1142">
        <v>1.2528911E-2</v>
      </c>
      <c r="O1142">
        <v>0.98747108900000002</v>
      </c>
      <c r="Q1142">
        <v>0.75959314499999997</v>
      </c>
      <c r="R1142">
        <v>0.75959314499999997</v>
      </c>
      <c r="S1142">
        <v>0.36171102199999999</v>
      </c>
      <c r="T1142">
        <v>0.54256653200000005</v>
      </c>
    </row>
    <row r="1143" spans="1:20" x14ac:dyDescent="0.25">
      <c r="A1143" s="1">
        <v>41685</v>
      </c>
      <c r="B1143">
        <v>15</v>
      </c>
      <c r="C1143">
        <v>2</v>
      </c>
      <c r="D1143">
        <v>2014</v>
      </c>
      <c r="E1143">
        <v>15.316000000000001</v>
      </c>
      <c r="F1143">
        <v>21.5</v>
      </c>
      <c r="G1143">
        <v>33</v>
      </c>
      <c r="H1143">
        <v>34</v>
      </c>
      <c r="I1143">
        <v>98</v>
      </c>
      <c r="J1143" t="s">
        <v>13</v>
      </c>
      <c r="K1143">
        <v>-19.62284597</v>
      </c>
      <c r="L1143" t="s">
        <v>13</v>
      </c>
      <c r="M1143" t="s">
        <v>14</v>
      </c>
      <c r="N1143">
        <v>4.8489913000000003E-2</v>
      </c>
      <c r="O1143">
        <v>0.95151008699999995</v>
      </c>
      <c r="Q1143">
        <v>0.73193083599999997</v>
      </c>
      <c r="R1143">
        <v>0.73193083599999997</v>
      </c>
      <c r="S1143">
        <v>0.348538493</v>
      </c>
      <c r="T1143">
        <v>0.52280773999999997</v>
      </c>
    </row>
    <row r="1144" spans="1:20" x14ac:dyDescent="0.25">
      <c r="A1144" s="1">
        <v>41686</v>
      </c>
      <c r="B1144">
        <v>16</v>
      </c>
      <c r="C1144">
        <v>2</v>
      </c>
      <c r="D1144">
        <v>2014</v>
      </c>
      <c r="E1144">
        <v>17.613399999999999</v>
      </c>
      <c r="F1144">
        <v>21</v>
      </c>
      <c r="G1144">
        <v>34</v>
      </c>
      <c r="H1144">
        <v>30</v>
      </c>
      <c r="I1144">
        <v>91</v>
      </c>
      <c r="J1144" t="s">
        <v>13</v>
      </c>
      <c r="K1144">
        <v>-57.32816965</v>
      </c>
      <c r="L1144" t="s">
        <v>14</v>
      </c>
      <c r="M1144" t="s">
        <v>14</v>
      </c>
      <c r="N1144">
        <v>1.7144375E-2</v>
      </c>
      <c r="O1144">
        <v>0.98285562500000001</v>
      </c>
      <c r="Q1144">
        <v>0.75604278800000002</v>
      </c>
      <c r="R1144">
        <v>0.75604278800000002</v>
      </c>
      <c r="S1144">
        <v>0.360020375</v>
      </c>
      <c r="T1144">
        <v>0.54003056299999996</v>
      </c>
    </row>
    <row r="1145" spans="1:20" x14ac:dyDescent="0.25">
      <c r="A1145" s="1">
        <v>41687</v>
      </c>
      <c r="B1145">
        <v>17</v>
      </c>
      <c r="C1145">
        <v>2</v>
      </c>
      <c r="D1145">
        <v>2014</v>
      </c>
      <c r="E1145">
        <v>16.8476</v>
      </c>
      <c r="F1145">
        <v>22</v>
      </c>
      <c r="G1145">
        <v>34.5</v>
      </c>
      <c r="H1145">
        <v>20</v>
      </c>
      <c r="I1145">
        <v>90</v>
      </c>
      <c r="J1145" t="s">
        <v>13</v>
      </c>
      <c r="K1145">
        <v>-88.127870150000007</v>
      </c>
      <c r="L1145" t="s">
        <v>14</v>
      </c>
      <c r="M1145" t="s">
        <v>14</v>
      </c>
      <c r="N1145">
        <v>1.1219834999999999E-2</v>
      </c>
      <c r="O1145">
        <v>0.98878016499999999</v>
      </c>
      <c r="Q1145">
        <v>0.76060012700000001</v>
      </c>
      <c r="R1145">
        <v>0.76060012700000001</v>
      </c>
      <c r="S1145">
        <v>0.36219053699999998</v>
      </c>
      <c r="T1145">
        <v>0.54328580500000001</v>
      </c>
    </row>
    <row r="1146" spans="1:20" x14ac:dyDescent="0.25">
      <c r="A1146" s="1">
        <v>41688</v>
      </c>
      <c r="B1146">
        <v>18</v>
      </c>
      <c r="C1146">
        <v>2</v>
      </c>
      <c r="D1146">
        <v>2014</v>
      </c>
      <c r="E1146">
        <v>19.145</v>
      </c>
      <c r="F1146">
        <v>23</v>
      </c>
      <c r="G1146">
        <v>34.5</v>
      </c>
      <c r="H1146">
        <v>25</v>
      </c>
      <c r="I1146">
        <v>94</v>
      </c>
      <c r="J1146" t="s">
        <v>13</v>
      </c>
      <c r="K1146">
        <v>-50.17346671</v>
      </c>
      <c r="L1146" t="s">
        <v>14</v>
      </c>
      <c r="M1146" t="s">
        <v>14</v>
      </c>
      <c r="N1146">
        <v>1.9541376999999999E-2</v>
      </c>
      <c r="O1146">
        <v>0.98045862299999997</v>
      </c>
      <c r="Q1146">
        <v>0.75419894099999996</v>
      </c>
      <c r="R1146">
        <v>0.75419894099999996</v>
      </c>
      <c r="S1146">
        <v>0.35914235300000003</v>
      </c>
      <c r="T1146">
        <v>0.53871352900000002</v>
      </c>
    </row>
    <row r="1147" spans="1:20" x14ac:dyDescent="0.25">
      <c r="A1147" s="1">
        <v>41689</v>
      </c>
      <c r="B1147">
        <v>19</v>
      </c>
      <c r="C1147">
        <v>2</v>
      </c>
      <c r="D1147">
        <v>2014</v>
      </c>
      <c r="E1147">
        <v>17.613399999999999</v>
      </c>
      <c r="F1147">
        <v>23</v>
      </c>
      <c r="G1147">
        <v>36</v>
      </c>
      <c r="H1147">
        <v>28</v>
      </c>
      <c r="I1147">
        <v>98</v>
      </c>
      <c r="J1147" t="s">
        <v>13</v>
      </c>
      <c r="K1147">
        <v>-8.2706188740000002</v>
      </c>
      <c r="L1147" t="s">
        <v>13</v>
      </c>
      <c r="M1147" t="s">
        <v>14</v>
      </c>
      <c r="N1147">
        <v>0.107867664</v>
      </c>
      <c r="O1147">
        <v>0.89213233599999997</v>
      </c>
      <c r="Q1147">
        <v>0.68625564299999997</v>
      </c>
      <c r="R1147">
        <v>0.68625564299999997</v>
      </c>
      <c r="S1147">
        <v>0.68625564299999997</v>
      </c>
      <c r="T1147">
        <v>1.029383465</v>
      </c>
    </row>
    <row r="1148" spans="1:20" x14ac:dyDescent="0.25">
      <c r="A1148" s="1">
        <v>41690</v>
      </c>
      <c r="B1148">
        <v>20</v>
      </c>
      <c r="C1148">
        <v>2</v>
      </c>
      <c r="D1148">
        <v>2014</v>
      </c>
      <c r="E1148">
        <v>16.8476</v>
      </c>
      <c r="F1148">
        <v>23.5</v>
      </c>
      <c r="G1148">
        <v>36</v>
      </c>
      <c r="H1148">
        <v>28</v>
      </c>
      <c r="I1148">
        <v>98</v>
      </c>
      <c r="J1148" t="s">
        <v>13</v>
      </c>
      <c r="K1148">
        <v>5.3957399000000003E-2</v>
      </c>
      <c r="L1148" t="s">
        <v>13</v>
      </c>
      <c r="M1148" t="s">
        <v>14</v>
      </c>
      <c r="N1148">
        <v>1.0570348510000001</v>
      </c>
      <c r="O1148">
        <v>-5.7034850999999998E-2</v>
      </c>
      <c r="Q1148">
        <v>-5.7034850999999998E-2</v>
      </c>
      <c r="R1148">
        <v>-5.7034850999999998E-2</v>
      </c>
      <c r="S1148">
        <v>-5.7034850999999998E-2</v>
      </c>
      <c r="T1148">
        <v>-8.5552276999999996E-2</v>
      </c>
    </row>
    <row r="1149" spans="1:20" x14ac:dyDescent="0.25">
      <c r="A1149" s="1">
        <v>41691</v>
      </c>
      <c r="B1149">
        <v>21</v>
      </c>
      <c r="C1149">
        <v>2</v>
      </c>
      <c r="D1149">
        <v>2014</v>
      </c>
      <c r="E1149">
        <v>19.145</v>
      </c>
      <c r="F1149">
        <v>24</v>
      </c>
      <c r="G1149">
        <v>36.5</v>
      </c>
      <c r="H1149">
        <v>27</v>
      </c>
      <c r="I1149">
        <v>95</v>
      </c>
      <c r="J1149" t="s">
        <v>13</v>
      </c>
      <c r="K1149">
        <v>-3.8393444730000001</v>
      </c>
      <c r="L1149" t="s">
        <v>13</v>
      </c>
      <c r="M1149" t="s">
        <v>14</v>
      </c>
      <c r="N1149">
        <v>0.206639557</v>
      </c>
      <c r="O1149">
        <v>0.79336044299999997</v>
      </c>
      <c r="Q1149">
        <v>0.79336044299999997</v>
      </c>
      <c r="R1149">
        <v>0.79336044299999997</v>
      </c>
      <c r="S1149">
        <v>0.37779068700000001</v>
      </c>
      <c r="T1149">
        <v>0.56668603100000003</v>
      </c>
    </row>
    <row r="1150" spans="1:20" x14ac:dyDescent="0.25">
      <c r="A1150" s="1">
        <v>41692</v>
      </c>
      <c r="B1150">
        <v>22</v>
      </c>
      <c r="C1150">
        <v>2</v>
      </c>
      <c r="D1150">
        <v>2014</v>
      </c>
      <c r="E1150">
        <v>19.910799999999998</v>
      </c>
      <c r="F1150">
        <v>23.5</v>
      </c>
      <c r="G1150">
        <v>37</v>
      </c>
      <c r="H1150">
        <v>15</v>
      </c>
      <c r="I1150">
        <v>95</v>
      </c>
      <c r="J1150" t="s">
        <v>13</v>
      </c>
      <c r="K1150">
        <v>-87.322581479999997</v>
      </c>
      <c r="L1150" t="s">
        <v>14</v>
      </c>
      <c r="M1150" t="s">
        <v>14</v>
      </c>
      <c r="N1150">
        <v>1.1322133E-2</v>
      </c>
      <c r="O1150">
        <v>0.98867786700000004</v>
      </c>
      <c r="Q1150">
        <v>0.760521436</v>
      </c>
      <c r="R1150">
        <v>0.760521436</v>
      </c>
      <c r="S1150">
        <v>0.362153065</v>
      </c>
      <c r="T1150">
        <v>0.54322959699999995</v>
      </c>
    </row>
    <row r="1151" spans="1:20" x14ac:dyDescent="0.25">
      <c r="A1151" s="1">
        <v>41693</v>
      </c>
      <c r="B1151">
        <v>23</v>
      </c>
      <c r="C1151">
        <v>2</v>
      </c>
      <c r="D1151">
        <v>2014</v>
      </c>
      <c r="E1151">
        <v>18.379200000000001</v>
      </c>
      <c r="F1151">
        <v>26</v>
      </c>
      <c r="G1151">
        <v>36</v>
      </c>
      <c r="H1151">
        <v>32</v>
      </c>
      <c r="I1151">
        <v>95</v>
      </c>
      <c r="J1151" t="s">
        <v>14</v>
      </c>
      <c r="K1151">
        <v>56.192201869999998</v>
      </c>
      <c r="L1151" t="s">
        <v>14</v>
      </c>
      <c r="M1151" t="s">
        <v>13</v>
      </c>
      <c r="N1151">
        <v>-1.8118502000000002E-2</v>
      </c>
      <c r="O1151">
        <v>1.0181185020000001</v>
      </c>
      <c r="Q1151">
        <v>0.78316807799999999</v>
      </c>
      <c r="R1151">
        <v>0.78316807799999999</v>
      </c>
      <c r="S1151">
        <v>0.37293717999999998</v>
      </c>
      <c r="T1151">
        <v>0.55940577000000002</v>
      </c>
    </row>
    <row r="1152" spans="1:20" x14ac:dyDescent="0.25">
      <c r="A1152" s="1">
        <v>41694</v>
      </c>
      <c r="B1152">
        <v>24</v>
      </c>
      <c r="C1152">
        <v>2</v>
      </c>
      <c r="D1152">
        <v>2014</v>
      </c>
      <c r="E1152">
        <v>15.316000000000001</v>
      </c>
      <c r="F1152">
        <v>25.5</v>
      </c>
      <c r="G1152">
        <v>35</v>
      </c>
      <c r="H1152">
        <v>47</v>
      </c>
      <c r="I1152">
        <v>95</v>
      </c>
      <c r="J1152" t="s">
        <v>14</v>
      </c>
      <c r="K1152">
        <v>101.00571549999999</v>
      </c>
      <c r="L1152" t="s">
        <v>14</v>
      </c>
      <c r="M1152" t="s">
        <v>13</v>
      </c>
      <c r="N1152">
        <v>-9.9994279999999994E-3</v>
      </c>
      <c r="O1152">
        <v>1.009999428</v>
      </c>
      <c r="Q1152">
        <v>0.77692263699999997</v>
      </c>
      <c r="R1152">
        <v>0.77692263699999997</v>
      </c>
      <c r="S1152">
        <v>0.36996316000000001</v>
      </c>
      <c r="T1152">
        <v>0.55494474100000002</v>
      </c>
    </row>
    <row r="1153" spans="1:20" x14ac:dyDescent="0.25">
      <c r="A1153" s="1">
        <v>41695</v>
      </c>
      <c r="B1153">
        <v>25</v>
      </c>
      <c r="C1153">
        <v>2</v>
      </c>
      <c r="D1153">
        <v>2014</v>
      </c>
      <c r="E1153">
        <v>20.676600000000001</v>
      </c>
      <c r="F1153">
        <v>22</v>
      </c>
      <c r="G1153">
        <v>34</v>
      </c>
      <c r="H1153">
        <v>40</v>
      </c>
      <c r="I1153">
        <v>95</v>
      </c>
      <c r="J1153" t="s">
        <v>14</v>
      </c>
      <c r="K1153">
        <v>11.89664823</v>
      </c>
      <c r="L1153" t="s">
        <v>14</v>
      </c>
      <c r="M1153" t="s">
        <v>13</v>
      </c>
      <c r="N1153">
        <v>-9.1771338999999993E-2</v>
      </c>
      <c r="O1153">
        <v>1.0917713389999999</v>
      </c>
      <c r="Q1153">
        <v>0.83982410699999999</v>
      </c>
      <c r="R1153">
        <v>0.46656894799999998</v>
      </c>
      <c r="S1153">
        <v>0.46656894799999998</v>
      </c>
      <c r="T1153">
        <v>0.699853422</v>
      </c>
    </row>
    <row r="1154" spans="1:20" x14ac:dyDescent="0.25">
      <c r="A1154" s="1">
        <v>41696</v>
      </c>
      <c r="B1154">
        <v>26</v>
      </c>
      <c r="C1154">
        <v>2</v>
      </c>
      <c r="D1154">
        <v>2014</v>
      </c>
      <c r="E1154">
        <v>13.7844</v>
      </c>
      <c r="F1154">
        <v>22</v>
      </c>
      <c r="G1154">
        <v>34</v>
      </c>
      <c r="H1154">
        <v>40</v>
      </c>
      <c r="I1154">
        <v>98</v>
      </c>
      <c r="J1154" t="s">
        <v>14</v>
      </c>
      <c r="K1154">
        <v>18.217191289999999</v>
      </c>
      <c r="L1154" t="s">
        <v>14</v>
      </c>
      <c r="M1154" t="s">
        <v>13</v>
      </c>
      <c r="N1154">
        <v>-5.8081483000000003E-2</v>
      </c>
      <c r="O1154">
        <v>1.058081483</v>
      </c>
      <c r="Q1154">
        <v>0.81390883300000005</v>
      </c>
      <c r="R1154">
        <v>0.45217157400000002</v>
      </c>
      <c r="S1154">
        <v>0.45217157400000002</v>
      </c>
      <c r="T1154">
        <v>0.678257361</v>
      </c>
    </row>
    <row r="1155" spans="1:20" x14ac:dyDescent="0.25">
      <c r="A1155" s="1">
        <v>41697</v>
      </c>
      <c r="B1155">
        <v>27</v>
      </c>
      <c r="C1155">
        <v>2</v>
      </c>
      <c r="D1155">
        <v>2014</v>
      </c>
      <c r="E1155">
        <v>15.316000000000001</v>
      </c>
      <c r="F1155">
        <v>21.5</v>
      </c>
      <c r="G1155">
        <v>36</v>
      </c>
      <c r="H1155">
        <v>37</v>
      </c>
      <c r="I1155">
        <v>87</v>
      </c>
      <c r="J1155" t="s">
        <v>13</v>
      </c>
      <c r="K1155">
        <v>-4.1339211359999997</v>
      </c>
      <c r="L1155" t="s">
        <v>13</v>
      </c>
      <c r="M1155" t="s">
        <v>14</v>
      </c>
      <c r="N1155">
        <v>0.19478289100000001</v>
      </c>
      <c r="O1155">
        <v>0.80521710899999999</v>
      </c>
      <c r="Q1155">
        <v>0.61939777600000001</v>
      </c>
      <c r="R1155">
        <v>0.61939777600000001</v>
      </c>
      <c r="S1155">
        <v>0.61939777600000001</v>
      </c>
      <c r="T1155">
        <v>0.92909666400000002</v>
      </c>
    </row>
    <row r="1156" spans="1:20" x14ac:dyDescent="0.25">
      <c r="A1156" s="1">
        <v>41698</v>
      </c>
      <c r="B1156">
        <v>28</v>
      </c>
      <c r="C1156">
        <v>2</v>
      </c>
      <c r="D1156">
        <v>2014</v>
      </c>
      <c r="E1156">
        <v>13.018599999999999</v>
      </c>
      <c r="F1156">
        <v>23.5</v>
      </c>
      <c r="G1156">
        <v>32</v>
      </c>
      <c r="H1156">
        <v>48</v>
      </c>
      <c r="I1156">
        <v>98</v>
      </c>
      <c r="J1156" t="s">
        <v>14</v>
      </c>
      <c r="K1156">
        <v>44.4523978</v>
      </c>
      <c r="L1156" t="s">
        <v>14</v>
      </c>
      <c r="M1156" t="s">
        <v>13</v>
      </c>
      <c r="N1156">
        <v>-2.301369E-2</v>
      </c>
      <c r="O1156">
        <v>1.02301369</v>
      </c>
      <c r="Q1156">
        <v>0.78693360800000001</v>
      </c>
      <c r="R1156">
        <v>0.78693360800000001</v>
      </c>
      <c r="S1156">
        <v>0.37473028899999999</v>
      </c>
      <c r="T1156">
        <v>0.56209543399999995</v>
      </c>
    </row>
    <row r="1157" spans="1:20" x14ac:dyDescent="0.25">
      <c r="A1157" s="1">
        <v>41699</v>
      </c>
      <c r="B1157">
        <v>1</v>
      </c>
      <c r="C1157">
        <v>3</v>
      </c>
      <c r="D1157">
        <v>2014</v>
      </c>
      <c r="E1157">
        <v>17.613399999999999</v>
      </c>
      <c r="F1157">
        <v>23</v>
      </c>
      <c r="G1157">
        <v>35</v>
      </c>
      <c r="H1157">
        <v>36</v>
      </c>
      <c r="I1157">
        <v>95</v>
      </c>
      <c r="J1157" t="s">
        <v>14</v>
      </c>
      <c r="K1157">
        <v>17.040283850000002</v>
      </c>
      <c r="L1157" t="s">
        <v>14</v>
      </c>
      <c r="M1157" t="s">
        <v>13</v>
      </c>
      <c r="N1157">
        <v>-6.2343035999999998E-2</v>
      </c>
      <c r="O1157">
        <v>1.0623430359999999</v>
      </c>
      <c r="Q1157">
        <v>0.81718695100000005</v>
      </c>
      <c r="R1157">
        <v>0.45399275</v>
      </c>
      <c r="S1157">
        <v>0.45399275</v>
      </c>
      <c r="T1157">
        <v>0.68098912599999994</v>
      </c>
    </row>
    <row r="1158" spans="1:20" x14ac:dyDescent="0.25">
      <c r="A1158" s="1">
        <v>41700</v>
      </c>
      <c r="B1158">
        <v>2</v>
      </c>
      <c r="C1158">
        <v>3</v>
      </c>
      <c r="D1158">
        <v>2014</v>
      </c>
      <c r="E1158">
        <v>15.316000000000001</v>
      </c>
      <c r="F1158">
        <v>22</v>
      </c>
      <c r="G1158">
        <v>35</v>
      </c>
      <c r="H1158">
        <v>5</v>
      </c>
      <c r="I1158">
        <v>95</v>
      </c>
      <c r="J1158" t="s">
        <v>13</v>
      </c>
      <c r="K1158">
        <v>-132.6242843</v>
      </c>
      <c r="L1158" t="s">
        <v>14</v>
      </c>
      <c r="M1158" t="s">
        <v>13</v>
      </c>
      <c r="N1158">
        <v>7.4836700000000004E-3</v>
      </c>
      <c r="O1158">
        <v>0.99251632999999995</v>
      </c>
      <c r="Q1158">
        <v>0.76347410000000004</v>
      </c>
      <c r="R1158">
        <v>0.76347410000000004</v>
      </c>
      <c r="S1158">
        <v>0.363559095</v>
      </c>
      <c r="T1158">
        <v>0.54533864300000001</v>
      </c>
    </row>
    <row r="1159" spans="1:20" x14ac:dyDescent="0.25">
      <c r="A1159" s="1">
        <v>41701</v>
      </c>
      <c r="B1159">
        <v>3</v>
      </c>
      <c r="C1159">
        <v>3</v>
      </c>
      <c r="D1159">
        <v>2014</v>
      </c>
      <c r="E1159">
        <v>17.613399999999999</v>
      </c>
      <c r="F1159">
        <v>23</v>
      </c>
      <c r="G1159">
        <v>34</v>
      </c>
      <c r="H1159">
        <v>20</v>
      </c>
      <c r="I1159">
        <v>94</v>
      </c>
      <c r="J1159" t="s">
        <v>13</v>
      </c>
      <c r="K1159">
        <v>-72.193347639999999</v>
      </c>
      <c r="L1159" t="s">
        <v>14</v>
      </c>
      <c r="M1159" t="s">
        <v>14</v>
      </c>
      <c r="N1159">
        <v>1.3662443999999999E-2</v>
      </c>
      <c r="O1159">
        <v>0.98633755599999995</v>
      </c>
      <c r="Q1159">
        <v>0.75872119699999996</v>
      </c>
      <c r="R1159">
        <v>0.75872119699999996</v>
      </c>
      <c r="S1159">
        <v>0.361295808</v>
      </c>
      <c r="T1159">
        <v>0.54194371200000002</v>
      </c>
    </row>
    <row r="1160" spans="1:20" x14ac:dyDescent="0.25">
      <c r="A1160" s="1">
        <v>41702</v>
      </c>
      <c r="B1160">
        <v>4</v>
      </c>
      <c r="C1160">
        <v>3</v>
      </c>
      <c r="D1160">
        <v>2014</v>
      </c>
      <c r="E1160">
        <v>14.5502</v>
      </c>
      <c r="F1160">
        <v>34</v>
      </c>
      <c r="G1160">
        <v>34</v>
      </c>
      <c r="H1160">
        <v>36</v>
      </c>
      <c r="I1160">
        <v>96</v>
      </c>
      <c r="J1160" t="s">
        <v>14</v>
      </c>
      <c r="K1160">
        <v>202.99583770000001</v>
      </c>
      <c r="L1160" t="s">
        <v>14</v>
      </c>
      <c r="M1160" t="s">
        <v>13</v>
      </c>
      <c r="N1160">
        <v>-4.9505970000000002E-3</v>
      </c>
      <c r="O1160">
        <v>1.0049505969999999</v>
      </c>
      <c r="Q1160">
        <v>0.77303892100000005</v>
      </c>
      <c r="R1160">
        <v>0.77303892100000005</v>
      </c>
      <c r="S1160">
        <v>0.36811377200000001</v>
      </c>
      <c r="T1160">
        <v>0.55217065799999998</v>
      </c>
    </row>
    <row r="1161" spans="1:20" x14ac:dyDescent="0.25">
      <c r="A1161" s="1">
        <v>41703</v>
      </c>
      <c r="B1161">
        <v>5</v>
      </c>
      <c r="C1161">
        <v>3</v>
      </c>
      <c r="D1161">
        <v>2014</v>
      </c>
      <c r="E1161">
        <v>12.252800000000001</v>
      </c>
      <c r="F1161">
        <v>25</v>
      </c>
      <c r="G1161">
        <v>35</v>
      </c>
      <c r="H1161">
        <v>43</v>
      </c>
      <c r="I1161">
        <v>100</v>
      </c>
      <c r="J1161" t="s">
        <v>14</v>
      </c>
      <c r="K1161">
        <v>73.418712990000003</v>
      </c>
      <c r="L1161" t="s">
        <v>14</v>
      </c>
      <c r="M1161" t="s">
        <v>13</v>
      </c>
      <c r="N1161">
        <v>-1.3808585999999999E-2</v>
      </c>
      <c r="O1161">
        <v>1.0138085859999999</v>
      </c>
      <c r="Q1161">
        <v>0.77985275799999998</v>
      </c>
      <c r="R1161">
        <v>0.77985275799999998</v>
      </c>
      <c r="S1161">
        <v>0.371358456</v>
      </c>
      <c r="T1161">
        <v>0.55703768499999995</v>
      </c>
    </row>
    <row r="1162" spans="1:20" x14ac:dyDescent="0.25">
      <c r="A1162" s="1">
        <v>41704</v>
      </c>
      <c r="B1162">
        <v>6</v>
      </c>
      <c r="C1162">
        <v>3</v>
      </c>
      <c r="D1162">
        <v>2014</v>
      </c>
      <c r="E1162">
        <v>14.5502</v>
      </c>
      <c r="F1162">
        <v>22.2</v>
      </c>
      <c r="G1162">
        <v>30.5</v>
      </c>
      <c r="H1162">
        <v>50</v>
      </c>
      <c r="I1162">
        <v>98</v>
      </c>
      <c r="J1162" t="s">
        <v>14</v>
      </c>
      <c r="K1162">
        <v>24.66799305</v>
      </c>
      <c r="L1162" t="s">
        <v>14</v>
      </c>
      <c r="M1162" t="s">
        <v>13</v>
      </c>
      <c r="N1162">
        <v>-4.2251153E-2</v>
      </c>
      <c r="O1162">
        <v>1.042251153</v>
      </c>
      <c r="Q1162">
        <v>0.80173165599999996</v>
      </c>
      <c r="R1162">
        <v>0.445406476</v>
      </c>
      <c r="S1162">
        <v>0.445406476</v>
      </c>
      <c r="T1162">
        <v>0.66810971299999999</v>
      </c>
    </row>
    <row r="1163" spans="1:20" x14ac:dyDescent="0.25">
      <c r="A1163" s="1">
        <v>41705</v>
      </c>
      <c r="B1163">
        <v>7</v>
      </c>
      <c r="C1163">
        <v>3</v>
      </c>
      <c r="D1163">
        <v>2014</v>
      </c>
      <c r="E1163">
        <v>19.145</v>
      </c>
      <c r="F1163">
        <v>22</v>
      </c>
      <c r="G1163">
        <v>33</v>
      </c>
      <c r="H1163">
        <v>50</v>
      </c>
      <c r="I1163">
        <v>95</v>
      </c>
      <c r="J1163" t="s">
        <v>14</v>
      </c>
      <c r="K1163">
        <v>49.626567129999998</v>
      </c>
      <c r="L1163" t="s">
        <v>14</v>
      </c>
      <c r="M1163" t="s">
        <v>13</v>
      </c>
      <c r="N1163">
        <v>-2.0564889999999999E-2</v>
      </c>
      <c r="O1163">
        <v>1.0205648899999999</v>
      </c>
      <c r="Q1163">
        <v>0.78504991499999999</v>
      </c>
      <c r="R1163">
        <v>0.78504991499999999</v>
      </c>
      <c r="S1163">
        <v>0.37383329300000001</v>
      </c>
      <c r="T1163">
        <v>0.56074994</v>
      </c>
    </row>
    <row r="1164" spans="1:20" x14ac:dyDescent="0.25">
      <c r="A1164" s="1">
        <v>41706</v>
      </c>
      <c r="B1164">
        <v>8</v>
      </c>
      <c r="C1164">
        <v>3</v>
      </c>
      <c r="D1164">
        <v>2014</v>
      </c>
      <c r="E1164">
        <v>18.379200000000001</v>
      </c>
      <c r="F1164">
        <v>22.5</v>
      </c>
      <c r="G1164">
        <v>35</v>
      </c>
      <c r="H1164">
        <v>38</v>
      </c>
      <c r="I1164">
        <v>95</v>
      </c>
      <c r="J1164" t="s">
        <v>14</v>
      </c>
      <c r="K1164">
        <v>20.263289360000002</v>
      </c>
      <c r="L1164" t="s">
        <v>14</v>
      </c>
      <c r="M1164" t="s">
        <v>13</v>
      </c>
      <c r="N1164">
        <v>-5.1912213999999998E-2</v>
      </c>
      <c r="O1164">
        <v>1.0519122139999999</v>
      </c>
      <c r="Q1164">
        <v>0.809163242</v>
      </c>
      <c r="R1164">
        <v>0.449535134</v>
      </c>
      <c r="S1164">
        <v>0.449535134</v>
      </c>
      <c r="T1164">
        <v>0.674302701</v>
      </c>
    </row>
    <row r="1165" spans="1:20" x14ac:dyDescent="0.25">
      <c r="A1165" s="1">
        <v>41707</v>
      </c>
      <c r="B1165">
        <v>9</v>
      </c>
      <c r="C1165">
        <v>3</v>
      </c>
      <c r="D1165">
        <v>2014</v>
      </c>
      <c r="E1165">
        <v>15.316000000000001</v>
      </c>
      <c r="F1165">
        <v>24</v>
      </c>
      <c r="G1165">
        <v>35.5</v>
      </c>
      <c r="H1165">
        <v>32</v>
      </c>
      <c r="I1165">
        <v>93</v>
      </c>
      <c r="J1165" t="s">
        <v>14</v>
      </c>
      <c r="K1165">
        <v>11.23231227</v>
      </c>
      <c r="L1165" t="s">
        <v>14</v>
      </c>
      <c r="M1165" t="s">
        <v>13</v>
      </c>
      <c r="N1165">
        <v>-9.7729621000000003E-2</v>
      </c>
      <c r="O1165">
        <v>1.097729621</v>
      </c>
      <c r="Q1165">
        <v>0.844407401</v>
      </c>
      <c r="R1165">
        <v>0.46911522300000003</v>
      </c>
      <c r="S1165">
        <v>0.46911522300000003</v>
      </c>
      <c r="T1165">
        <v>0.70367283400000002</v>
      </c>
    </row>
    <row r="1166" spans="1:20" x14ac:dyDescent="0.25">
      <c r="A1166" s="1">
        <v>41708</v>
      </c>
      <c r="B1166">
        <v>10</v>
      </c>
      <c r="C1166">
        <v>3</v>
      </c>
      <c r="D1166">
        <v>2014</v>
      </c>
      <c r="E1166">
        <v>12.252800000000001</v>
      </c>
      <c r="F1166">
        <v>24.2</v>
      </c>
      <c r="G1166">
        <v>33.5</v>
      </c>
      <c r="H1166">
        <v>45</v>
      </c>
      <c r="I1166">
        <v>94</v>
      </c>
      <c r="J1166" t="s">
        <v>14</v>
      </c>
      <c r="K1166">
        <v>46.061874420000002</v>
      </c>
      <c r="L1166" t="s">
        <v>14</v>
      </c>
      <c r="M1166" t="s">
        <v>13</v>
      </c>
      <c r="N1166">
        <v>-2.2191709E-2</v>
      </c>
      <c r="O1166">
        <v>1.0221917089999999</v>
      </c>
      <c r="Q1166">
        <v>0.786301315</v>
      </c>
      <c r="R1166">
        <v>0.786301315</v>
      </c>
      <c r="S1166">
        <v>0.37442919699999999</v>
      </c>
      <c r="T1166">
        <v>0.56164379600000003</v>
      </c>
    </row>
    <row r="1167" spans="1:20" x14ac:dyDescent="0.25">
      <c r="A1167" s="1">
        <v>41709</v>
      </c>
      <c r="B1167">
        <v>11</v>
      </c>
      <c r="C1167">
        <v>3</v>
      </c>
      <c r="D1167">
        <v>2014</v>
      </c>
      <c r="E1167">
        <v>17.613399999999999</v>
      </c>
      <c r="F1167">
        <v>25</v>
      </c>
      <c r="G1167">
        <v>32</v>
      </c>
      <c r="H1167">
        <v>53</v>
      </c>
      <c r="I1167">
        <v>98</v>
      </c>
      <c r="J1167" t="s">
        <v>14</v>
      </c>
      <c r="K1167">
        <v>101.0290614</v>
      </c>
      <c r="L1167" t="s">
        <v>14</v>
      </c>
      <c r="M1167" t="s">
        <v>13</v>
      </c>
      <c r="N1167">
        <v>-9.9970949999999992E-3</v>
      </c>
      <c r="O1167">
        <v>1.0099970949999999</v>
      </c>
      <c r="Q1167">
        <v>0.776920842</v>
      </c>
      <c r="R1167">
        <v>0.776920842</v>
      </c>
      <c r="S1167">
        <v>0.36996230600000002</v>
      </c>
      <c r="T1167">
        <v>0.55494345899999997</v>
      </c>
    </row>
    <row r="1168" spans="1:20" x14ac:dyDescent="0.25">
      <c r="A1168" s="1">
        <v>41710</v>
      </c>
      <c r="B1168">
        <v>12</v>
      </c>
      <c r="C1168">
        <v>3</v>
      </c>
      <c r="D1168">
        <v>2014</v>
      </c>
      <c r="E1168">
        <v>19.910799999999998</v>
      </c>
      <c r="F1168">
        <v>25</v>
      </c>
      <c r="G1168">
        <v>34</v>
      </c>
      <c r="H1168">
        <v>45</v>
      </c>
      <c r="I1168">
        <v>98</v>
      </c>
      <c r="J1168" t="s">
        <v>14</v>
      </c>
      <c r="K1168">
        <v>100.57228240000001</v>
      </c>
      <c r="L1168" t="s">
        <v>14</v>
      </c>
      <c r="M1168" t="s">
        <v>13</v>
      </c>
      <c r="N1168">
        <v>-1.0042954999999999E-2</v>
      </c>
      <c r="O1168">
        <v>1.0100429550000001</v>
      </c>
      <c r="Q1168">
        <v>0.77695611899999995</v>
      </c>
      <c r="R1168">
        <v>0.77695611899999995</v>
      </c>
      <c r="S1168">
        <v>0.369979104</v>
      </c>
      <c r="T1168">
        <v>0.55496865699999998</v>
      </c>
    </row>
    <row r="1169" spans="1:20" x14ac:dyDescent="0.25">
      <c r="A1169" s="1">
        <v>41711</v>
      </c>
      <c r="B1169">
        <v>13</v>
      </c>
      <c r="C1169">
        <v>3</v>
      </c>
      <c r="D1169">
        <v>2014</v>
      </c>
      <c r="E1169">
        <v>18.379200000000001</v>
      </c>
      <c r="F1169">
        <v>23</v>
      </c>
      <c r="G1169">
        <v>30</v>
      </c>
      <c r="H1169">
        <v>38</v>
      </c>
      <c r="I1169">
        <v>95</v>
      </c>
      <c r="J1169" t="s">
        <v>13</v>
      </c>
      <c r="K1169">
        <v>-20.533068289999999</v>
      </c>
      <c r="L1169" t="s">
        <v>13</v>
      </c>
      <c r="M1169" t="s">
        <v>14</v>
      </c>
      <c r="N1169">
        <v>4.6440200000000001E-2</v>
      </c>
      <c r="O1169">
        <v>0.95355979999999996</v>
      </c>
      <c r="Q1169">
        <v>0.73350753800000001</v>
      </c>
      <c r="R1169">
        <v>0.73350753800000001</v>
      </c>
      <c r="S1169">
        <v>0.34928930400000002</v>
      </c>
      <c r="T1169">
        <v>0.52393395600000003</v>
      </c>
    </row>
    <row r="1170" spans="1:20" x14ac:dyDescent="0.25">
      <c r="A1170" s="1">
        <v>41712</v>
      </c>
      <c r="B1170">
        <v>14</v>
      </c>
      <c r="C1170">
        <v>3</v>
      </c>
      <c r="D1170">
        <v>2014</v>
      </c>
      <c r="E1170">
        <v>18.379200000000001</v>
      </c>
      <c r="F1170">
        <v>20</v>
      </c>
      <c r="G1170">
        <v>34</v>
      </c>
      <c r="H1170">
        <v>43</v>
      </c>
      <c r="I1170">
        <v>95</v>
      </c>
      <c r="J1170" t="s">
        <v>13</v>
      </c>
      <c r="K1170">
        <v>0.130276799</v>
      </c>
      <c r="L1170" t="s">
        <v>13</v>
      </c>
      <c r="M1170" t="s">
        <v>14</v>
      </c>
      <c r="N1170">
        <v>1.149791105</v>
      </c>
      <c r="O1170">
        <v>-0.14979110500000001</v>
      </c>
      <c r="Q1170">
        <v>-0.14979110500000001</v>
      </c>
      <c r="R1170">
        <v>-0.14979110500000001</v>
      </c>
      <c r="S1170">
        <v>-0.14979110500000001</v>
      </c>
      <c r="T1170">
        <v>-0.22468665800000001</v>
      </c>
    </row>
    <row r="1171" spans="1:20" x14ac:dyDescent="0.25">
      <c r="A1171" s="1">
        <v>41713</v>
      </c>
      <c r="B1171">
        <v>15</v>
      </c>
      <c r="C1171">
        <v>3</v>
      </c>
      <c r="D1171">
        <v>2014</v>
      </c>
      <c r="E1171">
        <v>13.7844</v>
      </c>
      <c r="F1171">
        <v>25</v>
      </c>
      <c r="G1171">
        <v>34.5</v>
      </c>
      <c r="H1171">
        <v>47</v>
      </c>
      <c r="I1171">
        <v>96</v>
      </c>
      <c r="J1171" t="s">
        <v>14</v>
      </c>
      <c r="K1171">
        <v>82.419292560000002</v>
      </c>
      <c r="L1171" t="s">
        <v>14</v>
      </c>
      <c r="M1171" t="s">
        <v>13</v>
      </c>
      <c r="N1171">
        <v>-1.2282101E-2</v>
      </c>
      <c r="O1171">
        <v>1.012282101</v>
      </c>
      <c r="Q1171">
        <v>0.77867853899999995</v>
      </c>
      <c r="R1171">
        <v>0.77867853899999995</v>
      </c>
      <c r="S1171">
        <v>0.370799304</v>
      </c>
      <c r="T1171">
        <v>0.55619895699999999</v>
      </c>
    </row>
    <row r="1172" spans="1:20" x14ac:dyDescent="0.25">
      <c r="A1172" s="1">
        <v>41714</v>
      </c>
      <c r="B1172">
        <v>16</v>
      </c>
      <c r="C1172">
        <v>3</v>
      </c>
      <c r="D1172">
        <v>2014</v>
      </c>
      <c r="E1172">
        <v>17.613399999999999</v>
      </c>
      <c r="F1172">
        <v>25.5</v>
      </c>
      <c r="G1172">
        <v>34</v>
      </c>
      <c r="H1172">
        <v>50</v>
      </c>
      <c r="I1172">
        <v>99</v>
      </c>
      <c r="J1172" t="s">
        <v>14</v>
      </c>
      <c r="K1172">
        <v>126.8390916</v>
      </c>
      <c r="L1172" t="s">
        <v>14</v>
      </c>
      <c r="M1172" t="s">
        <v>13</v>
      </c>
      <c r="N1172">
        <v>-7.9466559999999999E-3</v>
      </c>
      <c r="O1172">
        <v>1.0079466560000001</v>
      </c>
      <c r="Q1172">
        <v>0.77534358199999998</v>
      </c>
      <c r="R1172">
        <v>0.77534358199999998</v>
      </c>
      <c r="S1172">
        <v>0.36921122899999997</v>
      </c>
      <c r="T1172">
        <v>0.55381684399999997</v>
      </c>
    </row>
    <row r="1173" spans="1:20" x14ac:dyDescent="0.25">
      <c r="A1173" s="1">
        <v>41715</v>
      </c>
      <c r="B1173">
        <v>17</v>
      </c>
      <c r="C1173">
        <v>3</v>
      </c>
      <c r="D1173">
        <v>2014</v>
      </c>
      <c r="E1173">
        <v>18.379200000000001</v>
      </c>
      <c r="F1173">
        <v>23</v>
      </c>
      <c r="G1173">
        <v>33</v>
      </c>
      <c r="H1173">
        <v>55</v>
      </c>
      <c r="I1173">
        <v>93</v>
      </c>
      <c r="J1173" t="s">
        <v>14</v>
      </c>
      <c r="K1173">
        <v>81.374527970000003</v>
      </c>
      <c r="L1173" t="s">
        <v>14</v>
      </c>
      <c r="M1173" t="s">
        <v>13</v>
      </c>
      <c r="N1173">
        <v>-1.2441753E-2</v>
      </c>
      <c r="O1173">
        <v>1.0124417530000001</v>
      </c>
      <c r="Q1173">
        <v>0.778801348</v>
      </c>
      <c r="R1173">
        <v>0.778801348</v>
      </c>
      <c r="S1173">
        <v>0.370857785</v>
      </c>
      <c r="T1173">
        <v>0.55628667700000001</v>
      </c>
    </row>
    <row r="1174" spans="1:20" x14ac:dyDescent="0.25">
      <c r="A1174" s="1">
        <v>41716</v>
      </c>
      <c r="B1174">
        <v>18</v>
      </c>
      <c r="C1174">
        <v>3</v>
      </c>
      <c r="D1174">
        <v>2014</v>
      </c>
      <c r="E1174">
        <v>11.487</v>
      </c>
      <c r="F1174">
        <v>25</v>
      </c>
      <c r="G1174">
        <v>34</v>
      </c>
      <c r="H1174">
        <v>48</v>
      </c>
      <c r="I1174">
        <v>98</v>
      </c>
      <c r="J1174" t="s">
        <v>14</v>
      </c>
      <c r="K1174">
        <v>73.637652639999999</v>
      </c>
      <c r="L1174" t="s">
        <v>14</v>
      </c>
      <c r="M1174" t="s">
        <v>13</v>
      </c>
      <c r="N1174">
        <v>-1.3766965000000001E-2</v>
      </c>
      <c r="O1174">
        <v>1.0137669650000001</v>
      </c>
      <c r="Q1174">
        <v>0.77982074199999996</v>
      </c>
      <c r="R1174">
        <v>0.77982074199999996</v>
      </c>
      <c r="S1174">
        <v>0.37134321100000001</v>
      </c>
      <c r="T1174">
        <v>0.55701481600000002</v>
      </c>
    </row>
    <row r="1175" spans="1:20" x14ac:dyDescent="0.25">
      <c r="A1175" s="1">
        <v>41717</v>
      </c>
      <c r="B1175">
        <v>19</v>
      </c>
      <c r="C1175">
        <v>3</v>
      </c>
      <c r="D1175">
        <v>2014</v>
      </c>
      <c r="E1175">
        <v>20.676600000000001</v>
      </c>
      <c r="F1175">
        <v>24</v>
      </c>
      <c r="G1175">
        <v>34</v>
      </c>
      <c r="H1175">
        <v>53</v>
      </c>
      <c r="I1175">
        <v>96</v>
      </c>
      <c r="J1175" t="s">
        <v>14</v>
      </c>
      <c r="K1175">
        <v>123.1667619</v>
      </c>
      <c r="L1175" t="s">
        <v>14</v>
      </c>
      <c r="M1175" t="s">
        <v>13</v>
      </c>
      <c r="N1175">
        <v>-8.185533E-3</v>
      </c>
      <c r="O1175">
        <v>1.008185533</v>
      </c>
      <c r="Q1175">
        <v>0.77552733299999999</v>
      </c>
      <c r="R1175">
        <v>0.77552733299999999</v>
      </c>
      <c r="S1175">
        <v>0.36929873000000002</v>
      </c>
      <c r="T1175">
        <v>0.55394809499999997</v>
      </c>
    </row>
    <row r="1176" spans="1:20" x14ac:dyDescent="0.25">
      <c r="A1176" s="1">
        <v>41718</v>
      </c>
      <c r="B1176">
        <v>20</v>
      </c>
      <c r="C1176">
        <v>3</v>
      </c>
      <c r="D1176">
        <v>2014</v>
      </c>
      <c r="E1176">
        <v>17.613399999999999</v>
      </c>
      <c r="F1176">
        <v>23.5</v>
      </c>
      <c r="G1176">
        <v>35</v>
      </c>
      <c r="H1176">
        <v>52</v>
      </c>
      <c r="I1176">
        <v>95</v>
      </c>
      <c r="J1176" t="s">
        <v>14</v>
      </c>
      <c r="K1176">
        <v>106.5451099</v>
      </c>
      <c r="L1176" t="s">
        <v>14</v>
      </c>
      <c r="M1176" t="s">
        <v>13</v>
      </c>
      <c r="N1176">
        <v>-9.4746220000000003E-3</v>
      </c>
      <c r="O1176">
        <v>1.0094746219999999</v>
      </c>
      <c r="Q1176">
        <v>0.77651893999999999</v>
      </c>
      <c r="R1176">
        <v>0.77651893999999999</v>
      </c>
      <c r="S1176">
        <v>0.369770924</v>
      </c>
      <c r="T1176">
        <v>0.554656386</v>
      </c>
    </row>
    <row r="1177" spans="1:20" x14ac:dyDescent="0.25">
      <c r="A1177" s="1">
        <v>41719</v>
      </c>
      <c r="B1177">
        <v>21</v>
      </c>
      <c r="C1177">
        <v>3</v>
      </c>
      <c r="D1177">
        <v>2014</v>
      </c>
      <c r="E1177">
        <v>16.8476</v>
      </c>
      <c r="F1177">
        <v>24.5</v>
      </c>
      <c r="G1177">
        <v>33.5</v>
      </c>
      <c r="H1177">
        <v>51</v>
      </c>
      <c r="I1177">
        <v>95</v>
      </c>
      <c r="J1177" t="s">
        <v>14</v>
      </c>
      <c r="K1177">
        <v>92.155886519999996</v>
      </c>
      <c r="L1177" t="s">
        <v>14</v>
      </c>
      <c r="M1177" t="s">
        <v>13</v>
      </c>
      <c r="N1177">
        <v>-1.0970219E-2</v>
      </c>
      <c r="O1177">
        <v>1.0109702190000001</v>
      </c>
      <c r="Q1177">
        <v>0.77766939899999998</v>
      </c>
      <c r="R1177">
        <v>0.77766939899999998</v>
      </c>
      <c r="S1177">
        <v>0.37031876200000002</v>
      </c>
      <c r="T1177">
        <v>0.55547814200000001</v>
      </c>
    </row>
    <row r="1178" spans="1:20" x14ac:dyDescent="0.25">
      <c r="A1178" s="1">
        <v>41720</v>
      </c>
      <c r="B1178">
        <v>22</v>
      </c>
      <c r="C1178">
        <v>3</v>
      </c>
      <c r="D1178">
        <v>2014</v>
      </c>
      <c r="E1178">
        <v>19.910799999999998</v>
      </c>
      <c r="F1178">
        <v>24</v>
      </c>
      <c r="G1178">
        <v>35</v>
      </c>
      <c r="H1178">
        <v>47</v>
      </c>
      <c r="I1178">
        <v>94</v>
      </c>
      <c r="J1178" t="s">
        <v>14</v>
      </c>
      <c r="K1178">
        <v>95.397559389999998</v>
      </c>
      <c r="L1178" t="s">
        <v>14</v>
      </c>
      <c r="M1178" t="s">
        <v>13</v>
      </c>
      <c r="N1178">
        <v>-1.0593494E-2</v>
      </c>
      <c r="O1178">
        <v>1.0105934940000001</v>
      </c>
      <c r="Q1178">
        <v>0.77737961099999997</v>
      </c>
      <c r="R1178">
        <v>0.77737961099999997</v>
      </c>
      <c r="S1178">
        <v>0.37018076700000002</v>
      </c>
      <c r="T1178">
        <v>0.55527115100000002</v>
      </c>
    </row>
    <row r="1179" spans="1:20" x14ac:dyDescent="0.25">
      <c r="A1179" s="1">
        <v>41721</v>
      </c>
      <c r="B1179">
        <v>23</v>
      </c>
      <c r="C1179">
        <v>3</v>
      </c>
      <c r="D1179">
        <v>2014</v>
      </c>
      <c r="E1179">
        <v>16.8476</v>
      </c>
      <c r="F1179">
        <v>24</v>
      </c>
      <c r="G1179">
        <v>34</v>
      </c>
      <c r="H1179">
        <v>52</v>
      </c>
      <c r="I1179">
        <v>99</v>
      </c>
      <c r="J1179" t="s">
        <v>14</v>
      </c>
      <c r="K1179">
        <v>106.16818720000001</v>
      </c>
      <c r="L1179" t="s">
        <v>14</v>
      </c>
      <c r="M1179" t="s">
        <v>13</v>
      </c>
      <c r="N1179">
        <v>-9.5085789999999996E-3</v>
      </c>
      <c r="O1179">
        <v>1.009508579</v>
      </c>
      <c r="Q1179">
        <v>0.77654506099999998</v>
      </c>
      <c r="R1179">
        <v>0.77654506099999998</v>
      </c>
      <c r="S1179">
        <v>0.369783362</v>
      </c>
      <c r="T1179">
        <v>0.55467504300000003</v>
      </c>
    </row>
    <row r="1180" spans="1:20" x14ac:dyDescent="0.25">
      <c r="A1180" s="1">
        <v>41722</v>
      </c>
      <c r="B1180">
        <v>24</v>
      </c>
      <c r="C1180">
        <v>3</v>
      </c>
      <c r="D1180">
        <v>2014</v>
      </c>
      <c r="E1180">
        <v>15.316000000000001</v>
      </c>
      <c r="F1180">
        <v>21</v>
      </c>
      <c r="G1180">
        <v>31</v>
      </c>
      <c r="H1180">
        <v>60</v>
      </c>
      <c r="I1180">
        <v>96</v>
      </c>
      <c r="J1180" t="s">
        <v>14</v>
      </c>
      <c r="K1180">
        <v>46.235743290000002</v>
      </c>
      <c r="L1180" t="s">
        <v>14</v>
      </c>
      <c r="M1180" t="s">
        <v>13</v>
      </c>
      <c r="N1180">
        <v>-2.2106411999999999E-2</v>
      </c>
      <c r="O1180">
        <v>1.0221064120000001</v>
      </c>
      <c r="Q1180">
        <v>0.78623570200000004</v>
      </c>
      <c r="R1180">
        <v>0.78623570200000004</v>
      </c>
      <c r="S1180">
        <v>0.37439795300000001</v>
      </c>
      <c r="T1180">
        <v>0.56159692999999999</v>
      </c>
    </row>
    <row r="1181" spans="1:20" x14ac:dyDescent="0.25">
      <c r="A1181" s="1">
        <v>41723</v>
      </c>
      <c r="B1181">
        <v>25</v>
      </c>
      <c r="C1181">
        <v>3</v>
      </c>
      <c r="D1181">
        <v>2014</v>
      </c>
      <c r="E1181">
        <v>19.910799999999998</v>
      </c>
      <c r="F1181">
        <v>23</v>
      </c>
      <c r="G1181">
        <v>33</v>
      </c>
      <c r="H1181">
        <v>50</v>
      </c>
      <c r="I1181">
        <v>90</v>
      </c>
      <c r="J1181" t="s">
        <v>14</v>
      </c>
      <c r="K1181">
        <v>52.944737629999999</v>
      </c>
      <c r="L1181" t="s">
        <v>14</v>
      </c>
      <c r="M1181" t="s">
        <v>13</v>
      </c>
      <c r="N1181">
        <v>-1.9251227999999999E-2</v>
      </c>
      <c r="O1181">
        <v>1.0192512279999999</v>
      </c>
      <c r="Q1181">
        <v>0.78403940599999999</v>
      </c>
      <c r="R1181">
        <v>0.78403940599999999</v>
      </c>
      <c r="S1181">
        <v>0.37335209800000002</v>
      </c>
      <c r="T1181">
        <v>0.56002814700000003</v>
      </c>
    </row>
    <row r="1182" spans="1:20" x14ac:dyDescent="0.25">
      <c r="A1182" s="1">
        <v>41724</v>
      </c>
      <c r="B1182">
        <v>26</v>
      </c>
      <c r="C1182">
        <v>3</v>
      </c>
      <c r="D1182">
        <v>2014</v>
      </c>
      <c r="E1182">
        <v>20.676600000000001</v>
      </c>
      <c r="F1182">
        <v>23</v>
      </c>
      <c r="G1182">
        <v>33.5</v>
      </c>
      <c r="H1182">
        <v>45</v>
      </c>
      <c r="I1182">
        <v>91</v>
      </c>
      <c r="J1182" t="s">
        <v>14</v>
      </c>
      <c r="K1182">
        <v>37.746090369999997</v>
      </c>
      <c r="L1182" t="s">
        <v>14</v>
      </c>
      <c r="M1182" t="s">
        <v>13</v>
      </c>
      <c r="N1182">
        <v>-2.7213779E-2</v>
      </c>
      <c r="O1182">
        <v>1.027213779</v>
      </c>
      <c r="Q1182">
        <v>0.79016444500000005</v>
      </c>
      <c r="R1182">
        <v>0.79016444500000005</v>
      </c>
      <c r="S1182">
        <v>0.37626878400000002</v>
      </c>
      <c r="T1182">
        <v>0.56440317500000003</v>
      </c>
    </row>
    <row r="1183" spans="1:20" x14ac:dyDescent="0.25">
      <c r="A1183" s="1">
        <v>41725</v>
      </c>
      <c r="B1183">
        <v>27</v>
      </c>
      <c r="C1183">
        <v>3</v>
      </c>
      <c r="D1183">
        <v>2014</v>
      </c>
      <c r="E1183">
        <v>16.8476</v>
      </c>
      <c r="F1183">
        <v>24</v>
      </c>
      <c r="G1183">
        <v>34</v>
      </c>
      <c r="H1183">
        <v>48</v>
      </c>
      <c r="I1183">
        <v>95</v>
      </c>
      <c r="J1183" t="s">
        <v>14</v>
      </c>
      <c r="K1183">
        <v>77.30557383</v>
      </c>
      <c r="L1183" t="s">
        <v>14</v>
      </c>
      <c r="M1183" t="s">
        <v>13</v>
      </c>
      <c r="N1183">
        <v>-1.3105202999999999E-2</v>
      </c>
      <c r="O1183">
        <v>1.0131052030000001</v>
      </c>
      <c r="Q1183">
        <v>0.77931169499999997</v>
      </c>
      <c r="R1183">
        <v>0.77931169499999997</v>
      </c>
      <c r="S1183">
        <v>0.37110080699999998</v>
      </c>
      <c r="T1183">
        <v>0.55665120999999995</v>
      </c>
    </row>
    <row r="1184" spans="1:20" x14ac:dyDescent="0.25">
      <c r="A1184" s="1">
        <v>41726</v>
      </c>
      <c r="B1184">
        <v>28</v>
      </c>
      <c r="C1184">
        <v>3</v>
      </c>
      <c r="D1184">
        <v>2014</v>
      </c>
      <c r="E1184">
        <v>18.379200000000001</v>
      </c>
      <c r="F1184">
        <v>21.5</v>
      </c>
      <c r="G1184">
        <v>31.2</v>
      </c>
      <c r="H1184">
        <v>55</v>
      </c>
      <c r="I1184">
        <v>94</v>
      </c>
      <c r="J1184" t="s">
        <v>14</v>
      </c>
      <c r="K1184">
        <v>37.025021070000001</v>
      </c>
      <c r="L1184" t="s">
        <v>14</v>
      </c>
      <c r="M1184" t="s">
        <v>13</v>
      </c>
      <c r="N1184">
        <v>-2.7758484999999999E-2</v>
      </c>
      <c r="O1184">
        <v>1.0277584850000001</v>
      </c>
      <c r="Q1184">
        <v>0.79058344999999997</v>
      </c>
      <c r="R1184">
        <v>0.79058344999999997</v>
      </c>
      <c r="S1184">
        <v>0.37646830999999997</v>
      </c>
      <c r="T1184">
        <v>0.56470246400000002</v>
      </c>
    </row>
    <row r="1185" spans="1:20" x14ac:dyDescent="0.25">
      <c r="A1185" s="1">
        <v>41727</v>
      </c>
      <c r="B1185">
        <v>29</v>
      </c>
      <c r="C1185">
        <v>3</v>
      </c>
      <c r="D1185">
        <v>2014</v>
      </c>
      <c r="E1185">
        <v>19.145</v>
      </c>
      <c r="F1185">
        <v>21.5</v>
      </c>
      <c r="G1185">
        <v>32</v>
      </c>
      <c r="H1185">
        <v>57</v>
      </c>
      <c r="I1185">
        <v>92</v>
      </c>
      <c r="J1185" t="s">
        <v>14</v>
      </c>
      <c r="K1185">
        <v>53.409837779999997</v>
      </c>
      <c r="L1185" t="s">
        <v>14</v>
      </c>
      <c r="M1185" t="s">
        <v>13</v>
      </c>
      <c r="N1185">
        <v>-1.9080387000000001E-2</v>
      </c>
      <c r="O1185">
        <v>1.019080387</v>
      </c>
      <c r="Q1185">
        <v>0.78390799</v>
      </c>
      <c r="R1185">
        <v>0.78390799</v>
      </c>
      <c r="S1185">
        <v>0.37328951900000001</v>
      </c>
      <c r="T1185">
        <v>0.55993427900000003</v>
      </c>
    </row>
    <row r="1186" spans="1:20" x14ac:dyDescent="0.25">
      <c r="A1186" s="1">
        <v>41728</v>
      </c>
      <c r="B1186">
        <v>30</v>
      </c>
      <c r="C1186">
        <v>3</v>
      </c>
      <c r="D1186">
        <v>2014</v>
      </c>
      <c r="E1186">
        <v>20.676600000000001</v>
      </c>
      <c r="F1186">
        <v>25</v>
      </c>
      <c r="G1186">
        <v>33</v>
      </c>
      <c r="H1186">
        <v>53</v>
      </c>
      <c r="I1186">
        <v>98</v>
      </c>
      <c r="J1186" t="s">
        <v>14</v>
      </c>
      <c r="K1186">
        <v>132.34031039999999</v>
      </c>
      <c r="L1186" t="s">
        <v>14</v>
      </c>
      <c r="M1186" t="s">
        <v>13</v>
      </c>
      <c r="N1186">
        <v>-7.613809E-3</v>
      </c>
      <c r="O1186">
        <v>1.007613809</v>
      </c>
      <c r="Q1186">
        <v>0.77508754499999999</v>
      </c>
      <c r="R1186">
        <v>0.77508754499999999</v>
      </c>
      <c r="S1186">
        <v>0.36908930699999998</v>
      </c>
      <c r="T1186">
        <v>0.55363396099999995</v>
      </c>
    </row>
    <row r="1187" spans="1:20" x14ac:dyDescent="0.25">
      <c r="A1187" s="1">
        <v>41729</v>
      </c>
      <c r="B1187">
        <v>31</v>
      </c>
      <c r="C1187">
        <v>3</v>
      </c>
      <c r="D1187">
        <v>2014</v>
      </c>
      <c r="E1187">
        <v>16.8476</v>
      </c>
      <c r="F1187">
        <v>21</v>
      </c>
      <c r="G1187">
        <v>33.5</v>
      </c>
      <c r="H1187">
        <v>44</v>
      </c>
      <c r="I1187">
        <v>94</v>
      </c>
      <c r="J1187" t="s">
        <v>14</v>
      </c>
      <c r="K1187">
        <v>10.186083</v>
      </c>
      <c r="L1187" t="s">
        <v>14</v>
      </c>
      <c r="M1187" t="s">
        <v>13</v>
      </c>
      <c r="N1187">
        <v>-0.10886032700000001</v>
      </c>
      <c r="O1187">
        <v>1.1088603269999999</v>
      </c>
      <c r="Q1187">
        <v>0.852969482</v>
      </c>
      <c r="R1187">
        <v>0.47387193500000002</v>
      </c>
      <c r="S1187">
        <v>0.47387193500000002</v>
      </c>
      <c r="T1187">
        <v>0.71080790199999999</v>
      </c>
    </row>
    <row r="1188" spans="1:20" x14ac:dyDescent="0.25">
      <c r="A1188" s="1">
        <v>41730</v>
      </c>
      <c r="B1188">
        <v>1</v>
      </c>
      <c r="C1188">
        <v>4</v>
      </c>
      <c r="D1188">
        <v>2014</v>
      </c>
      <c r="E1188">
        <v>20.676600000000001</v>
      </c>
      <c r="F1188">
        <v>20.5</v>
      </c>
      <c r="G1188">
        <v>33</v>
      </c>
      <c r="H1188">
        <v>47</v>
      </c>
      <c r="I1188">
        <v>86</v>
      </c>
      <c r="J1188" t="s">
        <v>13</v>
      </c>
      <c r="K1188">
        <v>-8.8129243240000008</v>
      </c>
      <c r="L1188" t="s">
        <v>13</v>
      </c>
      <c r="M1188" t="s">
        <v>14</v>
      </c>
      <c r="N1188">
        <v>0.101906421</v>
      </c>
      <c r="O1188">
        <v>0.89809357899999998</v>
      </c>
      <c r="Q1188">
        <v>0.69084121499999995</v>
      </c>
      <c r="R1188">
        <v>0.69084121499999995</v>
      </c>
      <c r="S1188">
        <v>0.69084121499999995</v>
      </c>
      <c r="T1188">
        <v>1.0362618219999999</v>
      </c>
    </row>
    <row r="1189" spans="1:20" x14ac:dyDescent="0.25">
      <c r="A1189" s="1">
        <v>41731</v>
      </c>
      <c r="B1189">
        <v>2</v>
      </c>
      <c r="C1189">
        <v>4</v>
      </c>
      <c r="D1189">
        <v>2014</v>
      </c>
      <c r="E1189">
        <v>16.081800000000001</v>
      </c>
      <c r="F1189">
        <v>25.5</v>
      </c>
      <c r="G1189">
        <v>34.5</v>
      </c>
      <c r="H1189">
        <v>46</v>
      </c>
      <c r="I1189">
        <v>94</v>
      </c>
      <c r="J1189" t="s">
        <v>14</v>
      </c>
      <c r="K1189">
        <v>91.61933483</v>
      </c>
      <c r="L1189" t="s">
        <v>14</v>
      </c>
      <c r="M1189" t="s">
        <v>13</v>
      </c>
      <c r="N1189">
        <v>-1.1035173000000001E-2</v>
      </c>
      <c r="O1189">
        <v>1.011035173</v>
      </c>
      <c r="Q1189">
        <v>0.77771936399999997</v>
      </c>
      <c r="R1189">
        <v>0.77771936399999997</v>
      </c>
      <c r="S1189">
        <v>0.37034255399999999</v>
      </c>
      <c r="T1189">
        <v>0.55551383099999996</v>
      </c>
    </row>
    <row r="1190" spans="1:20" x14ac:dyDescent="0.25">
      <c r="A1190" s="1">
        <v>41732</v>
      </c>
      <c r="B1190">
        <v>3</v>
      </c>
      <c r="C1190">
        <v>4</v>
      </c>
      <c r="D1190">
        <v>2014</v>
      </c>
      <c r="E1190">
        <v>15.316000000000001</v>
      </c>
      <c r="F1190">
        <v>24</v>
      </c>
      <c r="G1190">
        <v>32.5</v>
      </c>
      <c r="H1190">
        <v>57</v>
      </c>
      <c r="I1190">
        <v>95</v>
      </c>
      <c r="J1190" t="s">
        <v>14</v>
      </c>
      <c r="K1190">
        <v>89.333209629999999</v>
      </c>
      <c r="L1190" t="s">
        <v>14</v>
      </c>
      <c r="M1190" t="s">
        <v>13</v>
      </c>
      <c r="N1190">
        <v>-1.1320771E-2</v>
      </c>
      <c r="O1190">
        <v>1.0113207710000001</v>
      </c>
      <c r="Q1190">
        <v>0.77793905500000005</v>
      </c>
      <c r="R1190">
        <v>0.77793905500000005</v>
      </c>
      <c r="S1190">
        <v>0.37044716900000002</v>
      </c>
      <c r="T1190">
        <v>0.55567075300000002</v>
      </c>
    </row>
    <row r="1191" spans="1:20" x14ac:dyDescent="0.25">
      <c r="A1191" s="1">
        <v>41733</v>
      </c>
      <c r="B1191">
        <v>4</v>
      </c>
      <c r="C1191">
        <v>4</v>
      </c>
      <c r="D1191">
        <v>2014</v>
      </c>
      <c r="E1191">
        <v>21.442399999999999</v>
      </c>
      <c r="F1191">
        <v>24</v>
      </c>
      <c r="G1191">
        <v>34</v>
      </c>
      <c r="H1191">
        <v>48</v>
      </c>
      <c r="I1191">
        <v>92</v>
      </c>
      <c r="J1191" t="s">
        <v>14</v>
      </c>
      <c r="K1191">
        <v>84.580327350000005</v>
      </c>
      <c r="L1191" t="s">
        <v>14</v>
      </c>
      <c r="M1191" t="s">
        <v>13</v>
      </c>
      <c r="N1191">
        <v>-1.1964538E-2</v>
      </c>
      <c r="O1191">
        <v>1.011964538</v>
      </c>
      <c r="Q1191">
        <v>0.77843426000000004</v>
      </c>
      <c r="R1191">
        <v>0.77843426000000004</v>
      </c>
      <c r="S1191">
        <v>0.37068298100000002</v>
      </c>
      <c r="T1191">
        <v>0.55602447099999996</v>
      </c>
    </row>
    <row r="1192" spans="1:20" x14ac:dyDescent="0.25">
      <c r="A1192" s="1">
        <v>41734</v>
      </c>
      <c r="B1192">
        <v>5</v>
      </c>
      <c r="C1192">
        <v>4</v>
      </c>
      <c r="D1192">
        <v>2014</v>
      </c>
      <c r="E1192">
        <v>21.442399999999999</v>
      </c>
      <c r="F1192">
        <v>23</v>
      </c>
      <c r="G1192">
        <v>34</v>
      </c>
      <c r="H1192">
        <v>44</v>
      </c>
      <c r="I1192">
        <v>93</v>
      </c>
      <c r="J1192" t="s">
        <v>14</v>
      </c>
      <c r="K1192">
        <v>46.244384510000003</v>
      </c>
      <c r="L1192" t="s">
        <v>14</v>
      </c>
      <c r="M1192" t="s">
        <v>13</v>
      </c>
      <c r="N1192">
        <v>-2.2102190000000001E-2</v>
      </c>
      <c r="O1192">
        <v>1.02210219</v>
      </c>
      <c r="Q1192">
        <v>0.78623245399999997</v>
      </c>
      <c r="R1192">
        <v>0.78623245399999997</v>
      </c>
      <c r="S1192">
        <v>0.37439640699999999</v>
      </c>
      <c r="T1192">
        <v>0.56159460999999999</v>
      </c>
    </row>
    <row r="1193" spans="1:20" x14ac:dyDescent="0.25">
      <c r="A1193" s="1">
        <v>41735</v>
      </c>
      <c r="B1193">
        <v>6</v>
      </c>
      <c r="C1193">
        <v>4</v>
      </c>
      <c r="D1193">
        <v>2014</v>
      </c>
      <c r="E1193">
        <v>19.910799999999998</v>
      </c>
      <c r="F1193">
        <v>25.5</v>
      </c>
      <c r="G1193">
        <v>34</v>
      </c>
      <c r="H1193">
        <v>49</v>
      </c>
      <c r="I1193">
        <v>94</v>
      </c>
      <c r="J1193" t="s">
        <v>14</v>
      </c>
      <c r="K1193">
        <v>119.064772</v>
      </c>
      <c r="L1193" t="s">
        <v>14</v>
      </c>
      <c r="M1193" t="s">
        <v>13</v>
      </c>
      <c r="N1193">
        <v>-8.4699270000000004E-3</v>
      </c>
      <c r="O1193">
        <v>1.0084699269999999</v>
      </c>
      <c r="Q1193">
        <v>0.77574609800000005</v>
      </c>
      <c r="R1193">
        <v>0.77574609800000005</v>
      </c>
      <c r="S1193">
        <v>0.36940290399999998</v>
      </c>
      <c r="T1193">
        <v>0.55410435499999999</v>
      </c>
    </row>
    <row r="1194" spans="1:20" x14ac:dyDescent="0.25">
      <c r="A1194" s="1">
        <v>41736</v>
      </c>
      <c r="B1194">
        <v>7</v>
      </c>
      <c r="C1194">
        <v>4</v>
      </c>
      <c r="D1194">
        <v>2014</v>
      </c>
      <c r="E1194">
        <v>21.442399999999999</v>
      </c>
      <c r="F1194">
        <v>24.5</v>
      </c>
      <c r="G1194">
        <v>34</v>
      </c>
      <c r="H1194">
        <v>46</v>
      </c>
      <c r="I1194">
        <v>92</v>
      </c>
      <c r="J1194" t="s">
        <v>14</v>
      </c>
      <c r="K1194">
        <v>82.237119370000002</v>
      </c>
      <c r="L1194" t="s">
        <v>14</v>
      </c>
      <c r="M1194" t="s">
        <v>13</v>
      </c>
      <c r="N1194">
        <v>-1.2309644E-2</v>
      </c>
      <c r="O1194">
        <v>1.0123096439999999</v>
      </c>
      <c r="Q1194">
        <v>0.77869972600000004</v>
      </c>
      <c r="R1194">
        <v>0.77869972600000004</v>
      </c>
      <c r="S1194">
        <v>0.37080939299999999</v>
      </c>
      <c r="T1194">
        <v>0.55621408999999999</v>
      </c>
    </row>
    <row r="1195" spans="1:20" x14ac:dyDescent="0.25">
      <c r="A1195" s="1">
        <v>41737</v>
      </c>
      <c r="B1195">
        <v>8</v>
      </c>
      <c r="C1195">
        <v>4</v>
      </c>
      <c r="D1195">
        <v>2014</v>
      </c>
      <c r="E1195">
        <v>18.379200000000001</v>
      </c>
      <c r="F1195">
        <v>22</v>
      </c>
      <c r="G1195">
        <v>34</v>
      </c>
      <c r="H1195">
        <v>57</v>
      </c>
      <c r="I1195">
        <v>94</v>
      </c>
      <c r="J1195" t="s">
        <v>14</v>
      </c>
      <c r="K1195">
        <v>94.332312450000003</v>
      </c>
      <c r="L1195" t="s">
        <v>14</v>
      </c>
      <c r="M1195" t="s">
        <v>13</v>
      </c>
      <c r="N1195">
        <v>-1.0714403000000001E-2</v>
      </c>
      <c r="O1195">
        <v>1.0107144029999999</v>
      </c>
      <c r="Q1195">
        <v>0.777472618</v>
      </c>
      <c r="R1195">
        <v>0.777472618</v>
      </c>
      <c r="S1195">
        <v>0.370225056</v>
      </c>
      <c r="T1195">
        <v>0.555337584</v>
      </c>
    </row>
    <row r="1196" spans="1:20" x14ac:dyDescent="0.25">
      <c r="A1196" s="1">
        <v>41738</v>
      </c>
      <c r="B1196">
        <v>9</v>
      </c>
      <c r="C1196">
        <v>4</v>
      </c>
      <c r="D1196">
        <v>2014</v>
      </c>
      <c r="E1196">
        <v>19.145</v>
      </c>
      <c r="F1196">
        <v>25</v>
      </c>
      <c r="G1196">
        <v>34</v>
      </c>
      <c r="H1196">
        <v>40</v>
      </c>
      <c r="I1196">
        <v>100</v>
      </c>
      <c r="J1196" t="s">
        <v>14</v>
      </c>
      <c r="K1196">
        <v>77.124267399999994</v>
      </c>
      <c r="L1196" t="s">
        <v>14</v>
      </c>
      <c r="M1196" t="s">
        <v>13</v>
      </c>
      <c r="N1196">
        <v>-1.3136415E-2</v>
      </c>
      <c r="O1196">
        <v>1.013136415</v>
      </c>
      <c r="Q1196">
        <v>0.77933570399999996</v>
      </c>
      <c r="R1196">
        <v>0.77933570399999996</v>
      </c>
      <c r="S1196">
        <v>0.37111223999999998</v>
      </c>
      <c r="T1196">
        <v>0.55666835999999997</v>
      </c>
    </row>
    <row r="1197" spans="1:20" x14ac:dyDescent="0.25">
      <c r="A1197" s="1">
        <v>41739</v>
      </c>
      <c r="B1197">
        <v>10</v>
      </c>
      <c r="C1197">
        <v>4</v>
      </c>
      <c r="D1197">
        <v>2014</v>
      </c>
      <c r="E1197">
        <v>20.676600000000001</v>
      </c>
      <c r="F1197">
        <v>21</v>
      </c>
      <c r="G1197">
        <v>32</v>
      </c>
      <c r="H1197">
        <v>53</v>
      </c>
      <c r="I1197">
        <v>95</v>
      </c>
      <c r="J1197" t="s">
        <v>14</v>
      </c>
      <c r="K1197">
        <v>37.177875149999998</v>
      </c>
      <c r="L1197" t="s">
        <v>14</v>
      </c>
      <c r="M1197" t="s">
        <v>13</v>
      </c>
      <c r="N1197">
        <v>-2.7641203E-2</v>
      </c>
      <c r="O1197">
        <v>1.0276412029999999</v>
      </c>
      <c r="Q1197">
        <v>0.79049323299999996</v>
      </c>
      <c r="R1197">
        <v>0.79049323299999996</v>
      </c>
      <c r="S1197">
        <v>0.37642534900000002</v>
      </c>
      <c r="T1197">
        <v>0.56463802399999996</v>
      </c>
    </row>
    <row r="1198" spans="1:20" x14ac:dyDescent="0.25">
      <c r="A1198" s="1">
        <v>41740</v>
      </c>
      <c r="B1198">
        <v>11</v>
      </c>
      <c r="C1198">
        <v>4</v>
      </c>
      <c r="D1198">
        <v>2014</v>
      </c>
      <c r="E1198">
        <v>17.613399999999999</v>
      </c>
      <c r="F1198">
        <v>21</v>
      </c>
      <c r="G1198">
        <v>31</v>
      </c>
      <c r="H1198">
        <v>55</v>
      </c>
      <c r="I1198">
        <v>95</v>
      </c>
      <c r="J1198" t="s">
        <v>14</v>
      </c>
      <c r="K1198">
        <v>29.324440599999999</v>
      </c>
      <c r="L1198" t="s">
        <v>14</v>
      </c>
      <c r="M1198" t="s">
        <v>13</v>
      </c>
      <c r="N1198">
        <v>-3.5305199000000002E-2</v>
      </c>
      <c r="O1198">
        <v>1.035305199</v>
      </c>
      <c r="Q1198">
        <v>0.79638861500000002</v>
      </c>
      <c r="R1198">
        <v>0.79638861500000002</v>
      </c>
      <c r="S1198">
        <v>0.37923267399999999</v>
      </c>
      <c r="T1198">
        <v>0.56884900999999999</v>
      </c>
    </row>
    <row r="1199" spans="1:20" x14ac:dyDescent="0.25">
      <c r="A1199" s="1">
        <v>41741</v>
      </c>
      <c r="B1199">
        <v>12</v>
      </c>
      <c r="C1199">
        <v>4</v>
      </c>
      <c r="D1199">
        <v>2014</v>
      </c>
      <c r="E1199">
        <v>21.442399999999999</v>
      </c>
      <c r="F1199">
        <v>20.5</v>
      </c>
      <c r="G1199">
        <v>33</v>
      </c>
      <c r="H1199">
        <v>55</v>
      </c>
      <c r="I1199">
        <v>95</v>
      </c>
      <c r="J1199" t="s">
        <v>14</v>
      </c>
      <c r="K1199">
        <v>56.905059229999999</v>
      </c>
      <c r="L1199" t="s">
        <v>14</v>
      </c>
      <c r="M1199" t="s">
        <v>13</v>
      </c>
      <c r="N1199">
        <v>-1.7887469E-2</v>
      </c>
      <c r="O1199">
        <v>1.0178874689999999</v>
      </c>
      <c r="Q1199">
        <v>0.78299036099999997</v>
      </c>
      <c r="R1199">
        <v>0.78299036099999997</v>
      </c>
      <c r="S1199">
        <v>0.37285255299999998</v>
      </c>
      <c r="T1199">
        <v>0.55927882900000003</v>
      </c>
    </row>
    <row r="1200" spans="1:20" x14ac:dyDescent="0.25">
      <c r="A1200" s="1">
        <v>41742</v>
      </c>
      <c r="B1200">
        <v>13</v>
      </c>
      <c r="C1200">
        <v>4</v>
      </c>
      <c r="D1200">
        <v>2014</v>
      </c>
      <c r="E1200">
        <v>9.9553999999999991</v>
      </c>
      <c r="F1200">
        <v>22</v>
      </c>
      <c r="G1200">
        <v>28</v>
      </c>
      <c r="H1200">
        <v>74</v>
      </c>
      <c r="I1200">
        <v>97</v>
      </c>
      <c r="J1200" t="s">
        <v>14</v>
      </c>
      <c r="K1200">
        <v>48.068089460000003</v>
      </c>
      <c r="L1200" t="s">
        <v>14</v>
      </c>
      <c r="M1200" t="s">
        <v>13</v>
      </c>
      <c r="N1200">
        <v>-2.1245817E-2</v>
      </c>
      <c r="O1200">
        <v>1.0212458170000001</v>
      </c>
      <c r="Q1200">
        <v>0.78557370500000001</v>
      </c>
      <c r="R1200">
        <v>0.78557370500000001</v>
      </c>
      <c r="S1200">
        <v>0.37408271700000001</v>
      </c>
      <c r="T1200">
        <v>0.56112407500000006</v>
      </c>
    </row>
    <row r="1201" spans="1:20" x14ac:dyDescent="0.25">
      <c r="A1201" s="1">
        <v>41743</v>
      </c>
      <c r="B1201">
        <v>14</v>
      </c>
      <c r="C1201">
        <v>4</v>
      </c>
      <c r="D1201">
        <v>2014</v>
      </c>
      <c r="E1201">
        <v>22.208200000000001</v>
      </c>
      <c r="F1201">
        <v>21</v>
      </c>
      <c r="G1201">
        <v>33</v>
      </c>
      <c r="H1201">
        <v>50</v>
      </c>
      <c r="I1201">
        <v>94</v>
      </c>
      <c r="J1201" t="s">
        <v>14</v>
      </c>
      <c r="K1201">
        <v>35.693051930000003</v>
      </c>
      <c r="L1201" t="s">
        <v>14</v>
      </c>
      <c r="M1201" t="s">
        <v>13</v>
      </c>
      <c r="N1201">
        <v>-2.8824215E-2</v>
      </c>
      <c r="O1201">
        <v>1.028824215</v>
      </c>
      <c r="Q1201">
        <v>0.79140324200000001</v>
      </c>
      <c r="R1201">
        <v>0.79140324200000001</v>
      </c>
      <c r="S1201">
        <v>0.37685868700000003</v>
      </c>
      <c r="T1201">
        <v>0.56528803000000005</v>
      </c>
    </row>
    <row r="1202" spans="1:20" x14ac:dyDescent="0.25">
      <c r="A1202" s="1">
        <v>41744</v>
      </c>
      <c r="B1202">
        <v>15</v>
      </c>
      <c r="C1202">
        <v>4</v>
      </c>
      <c r="D1202">
        <v>2014</v>
      </c>
      <c r="E1202">
        <v>22.208200000000001</v>
      </c>
      <c r="F1202">
        <v>22</v>
      </c>
      <c r="G1202">
        <v>33.5</v>
      </c>
      <c r="H1202">
        <v>53</v>
      </c>
      <c r="I1202">
        <v>96</v>
      </c>
      <c r="J1202" t="s">
        <v>14</v>
      </c>
      <c r="K1202">
        <v>83.959255420000005</v>
      </c>
      <c r="L1202" t="s">
        <v>14</v>
      </c>
      <c r="M1202" t="s">
        <v>13</v>
      </c>
      <c r="N1202">
        <v>-1.205411E-2</v>
      </c>
      <c r="O1202">
        <v>1.01205411</v>
      </c>
      <c r="Q1202">
        <v>0.77850316200000003</v>
      </c>
      <c r="R1202">
        <v>0.77850316200000003</v>
      </c>
      <c r="S1202">
        <v>0.37071579100000002</v>
      </c>
      <c r="T1202">
        <v>0.55607368700000004</v>
      </c>
    </row>
    <row r="1203" spans="1:20" x14ac:dyDescent="0.25">
      <c r="A1203" s="1">
        <v>41745</v>
      </c>
      <c r="B1203">
        <v>16</v>
      </c>
      <c r="C1203">
        <v>4</v>
      </c>
      <c r="D1203">
        <v>2014</v>
      </c>
      <c r="E1203">
        <v>15.316000000000001</v>
      </c>
      <c r="F1203">
        <v>23</v>
      </c>
      <c r="G1203">
        <v>33.5</v>
      </c>
      <c r="H1203">
        <v>52</v>
      </c>
      <c r="I1203">
        <v>96</v>
      </c>
      <c r="J1203" t="s">
        <v>14</v>
      </c>
      <c r="K1203">
        <v>70.95766132</v>
      </c>
      <c r="L1203" t="s">
        <v>14</v>
      </c>
      <c r="M1203" t="s">
        <v>13</v>
      </c>
      <c r="N1203">
        <v>-1.4294360000000001E-2</v>
      </c>
      <c r="O1203">
        <v>1.0142943600000001</v>
      </c>
      <c r="Q1203">
        <v>0.780226431</v>
      </c>
      <c r="R1203">
        <v>0.780226431</v>
      </c>
      <c r="S1203">
        <v>0.37153639599999999</v>
      </c>
      <c r="T1203">
        <v>0.55730459300000001</v>
      </c>
    </row>
    <row r="1204" spans="1:20" x14ac:dyDescent="0.25">
      <c r="A1204" s="1">
        <v>41746</v>
      </c>
      <c r="B1204">
        <v>17</v>
      </c>
      <c r="C1204">
        <v>4</v>
      </c>
      <c r="D1204">
        <v>2014</v>
      </c>
      <c r="E1204">
        <v>14.5502</v>
      </c>
      <c r="F1204">
        <v>24</v>
      </c>
      <c r="G1204">
        <v>34</v>
      </c>
      <c r="H1204">
        <v>54</v>
      </c>
      <c r="I1204">
        <v>94</v>
      </c>
      <c r="J1204" t="s">
        <v>14</v>
      </c>
      <c r="K1204">
        <v>90.4315225</v>
      </c>
      <c r="L1204" t="s">
        <v>14</v>
      </c>
      <c r="M1204" t="s">
        <v>13</v>
      </c>
      <c r="N1204">
        <v>-1.1181740000000001E-2</v>
      </c>
      <c r="O1204">
        <v>1.0111817400000001</v>
      </c>
      <c r="Q1204">
        <v>0.77783210800000002</v>
      </c>
      <c r="R1204">
        <v>0.77783210800000002</v>
      </c>
      <c r="S1204">
        <v>0.37039624199999999</v>
      </c>
      <c r="T1204">
        <v>0.55559436299999998</v>
      </c>
    </row>
    <row r="1205" spans="1:20" x14ac:dyDescent="0.25">
      <c r="A1205" s="1">
        <v>41747</v>
      </c>
      <c r="B1205">
        <v>18</v>
      </c>
      <c r="C1205">
        <v>4</v>
      </c>
      <c r="D1205">
        <v>2014</v>
      </c>
      <c r="E1205">
        <v>6.8921999999999999</v>
      </c>
      <c r="F1205">
        <v>24.5</v>
      </c>
      <c r="G1205">
        <v>27</v>
      </c>
      <c r="H1205">
        <v>73</v>
      </c>
      <c r="I1205">
        <v>96</v>
      </c>
      <c r="J1205" t="s">
        <v>14</v>
      </c>
      <c r="K1205">
        <v>44.293723210000003</v>
      </c>
      <c r="L1205" t="s">
        <v>14</v>
      </c>
      <c r="M1205" t="s">
        <v>13</v>
      </c>
      <c r="N1205">
        <v>-2.3098036999999998E-2</v>
      </c>
      <c r="O1205">
        <v>1.023098037</v>
      </c>
      <c r="Q1205">
        <v>0.78699848999999999</v>
      </c>
      <c r="R1205">
        <v>0.78699848999999999</v>
      </c>
      <c r="S1205">
        <v>0.37476118600000002</v>
      </c>
      <c r="T1205">
        <v>0.56214177899999995</v>
      </c>
    </row>
    <row r="1206" spans="1:20" x14ac:dyDescent="0.25">
      <c r="A1206" s="1">
        <v>41748</v>
      </c>
      <c r="B1206">
        <v>19</v>
      </c>
      <c r="C1206">
        <v>4</v>
      </c>
      <c r="D1206">
        <v>2014</v>
      </c>
      <c r="E1206">
        <v>20.676600000000001</v>
      </c>
      <c r="F1206">
        <v>22</v>
      </c>
      <c r="G1206">
        <v>32</v>
      </c>
      <c r="H1206">
        <v>56</v>
      </c>
      <c r="I1206">
        <v>95</v>
      </c>
      <c r="J1206" t="s">
        <v>14</v>
      </c>
      <c r="K1206">
        <v>67.580493250000004</v>
      </c>
      <c r="L1206" t="s">
        <v>14</v>
      </c>
      <c r="M1206" t="s">
        <v>13</v>
      </c>
      <c r="N1206">
        <v>-1.5019414E-2</v>
      </c>
      <c r="O1206">
        <v>1.015019414</v>
      </c>
      <c r="Q1206">
        <v>0.78078416500000003</v>
      </c>
      <c r="R1206">
        <v>0.78078416500000003</v>
      </c>
      <c r="S1206">
        <v>0.371801983</v>
      </c>
      <c r="T1206">
        <v>0.55770297499999999</v>
      </c>
    </row>
    <row r="1207" spans="1:20" x14ac:dyDescent="0.25">
      <c r="A1207" s="1">
        <v>41749</v>
      </c>
      <c r="B1207">
        <v>20</v>
      </c>
      <c r="C1207">
        <v>4</v>
      </c>
      <c r="D1207">
        <v>2014</v>
      </c>
      <c r="E1207">
        <v>16.081800000000001</v>
      </c>
      <c r="F1207">
        <v>21.8</v>
      </c>
      <c r="G1207">
        <v>32.5</v>
      </c>
      <c r="H1207">
        <v>55</v>
      </c>
      <c r="I1207">
        <v>94</v>
      </c>
      <c r="J1207" t="s">
        <v>14</v>
      </c>
      <c r="K1207">
        <v>53.378074990000002</v>
      </c>
      <c r="L1207" t="s">
        <v>14</v>
      </c>
      <c r="M1207" t="s">
        <v>13</v>
      </c>
      <c r="N1207">
        <v>-1.9091957999999999E-2</v>
      </c>
      <c r="O1207">
        <v>1.019091958</v>
      </c>
      <c r="Q1207">
        <v>0.78391689099999995</v>
      </c>
      <c r="R1207">
        <v>0.78391689099999995</v>
      </c>
      <c r="S1207">
        <v>0.37329375799999998</v>
      </c>
      <c r="T1207">
        <v>0.55994063599999999</v>
      </c>
    </row>
    <row r="1208" spans="1:20" x14ac:dyDescent="0.25">
      <c r="A1208" s="1">
        <v>41750</v>
      </c>
      <c r="B1208">
        <v>21</v>
      </c>
      <c r="C1208">
        <v>4</v>
      </c>
      <c r="D1208">
        <v>2014</v>
      </c>
      <c r="E1208">
        <v>20.676600000000001</v>
      </c>
      <c r="F1208">
        <v>22</v>
      </c>
      <c r="G1208">
        <v>32.5</v>
      </c>
      <c r="H1208">
        <v>50</v>
      </c>
      <c r="I1208">
        <v>95</v>
      </c>
      <c r="J1208" t="s">
        <v>14</v>
      </c>
      <c r="K1208">
        <v>45.098721359999999</v>
      </c>
      <c r="L1208" t="s">
        <v>14</v>
      </c>
      <c r="M1208" t="s">
        <v>13</v>
      </c>
      <c r="N1208">
        <v>-2.2676393999999999E-2</v>
      </c>
      <c r="O1208">
        <v>1.0226763940000001</v>
      </c>
      <c r="Q1208">
        <v>0.78667414899999999</v>
      </c>
      <c r="R1208">
        <v>0.78667414899999999</v>
      </c>
      <c r="S1208">
        <v>0.37460673799999999</v>
      </c>
      <c r="T1208">
        <v>0.56191010699999999</v>
      </c>
    </row>
    <row r="1209" spans="1:20" x14ac:dyDescent="0.25">
      <c r="A1209" s="1">
        <v>41751</v>
      </c>
      <c r="B1209">
        <v>22</v>
      </c>
      <c r="C1209">
        <v>4</v>
      </c>
      <c r="D1209">
        <v>2014</v>
      </c>
      <c r="E1209">
        <v>17.613399999999999</v>
      </c>
      <c r="F1209">
        <v>23.5</v>
      </c>
      <c r="G1209">
        <v>32</v>
      </c>
      <c r="H1209">
        <v>62</v>
      </c>
      <c r="I1209">
        <v>92</v>
      </c>
      <c r="J1209" t="s">
        <v>14</v>
      </c>
      <c r="K1209">
        <v>99.108925670000005</v>
      </c>
      <c r="L1209" t="s">
        <v>14</v>
      </c>
      <c r="M1209" t="s">
        <v>13</v>
      </c>
      <c r="N1209">
        <v>-1.0192753000000001E-2</v>
      </c>
      <c r="O1209">
        <v>1.0101927530000001</v>
      </c>
      <c r="Q1209">
        <v>0.777071348</v>
      </c>
      <c r="R1209">
        <v>0.777071348</v>
      </c>
      <c r="S1209">
        <v>0.37003397500000001</v>
      </c>
      <c r="T1209">
        <v>0.55505096300000001</v>
      </c>
    </row>
    <row r="1210" spans="1:20" x14ac:dyDescent="0.25">
      <c r="A1210" s="1">
        <v>41752</v>
      </c>
      <c r="B1210">
        <v>23</v>
      </c>
      <c r="C1210">
        <v>4</v>
      </c>
      <c r="D1210">
        <v>2014</v>
      </c>
      <c r="E1210">
        <v>16.8476</v>
      </c>
      <c r="F1210">
        <v>25</v>
      </c>
      <c r="G1210">
        <v>32</v>
      </c>
      <c r="H1210">
        <v>62</v>
      </c>
      <c r="I1210">
        <v>95</v>
      </c>
      <c r="J1210" t="s">
        <v>14</v>
      </c>
      <c r="K1210">
        <v>125.9693247</v>
      </c>
      <c r="L1210" t="s">
        <v>14</v>
      </c>
      <c r="M1210" t="s">
        <v>13</v>
      </c>
      <c r="N1210">
        <v>-8.0019640000000003E-3</v>
      </c>
      <c r="O1210">
        <v>1.008001964</v>
      </c>
      <c r="Q1210">
        <v>0.77538612600000001</v>
      </c>
      <c r="R1210">
        <v>0.77538612600000001</v>
      </c>
      <c r="S1210">
        <v>0.36923148900000002</v>
      </c>
      <c r="T1210">
        <v>0.55384723300000005</v>
      </c>
    </row>
    <row r="1211" spans="1:20" x14ac:dyDescent="0.25">
      <c r="A1211" s="1">
        <v>41753</v>
      </c>
      <c r="B1211">
        <v>24</v>
      </c>
      <c r="C1211">
        <v>4</v>
      </c>
      <c r="D1211">
        <v>2014</v>
      </c>
      <c r="E1211">
        <v>15.316000000000001</v>
      </c>
      <c r="F1211">
        <v>21.5</v>
      </c>
      <c r="G1211">
        <v>26</v>
      </c>
      <c r="H1211">
        <v>63</v>
      </c>
      <c r="I1211">
        <v>90</v>
      </c>
      <c r="J1211" t="s">
        <v>13</v>
      </c>
      <c r="K1211">
        <v>-3.080247693</v>
      </c>
      <c r="L1211" t="s">
        <v>13</v>
      </c>
      <c r="M1211" t="s">
        <v>14</v>
      </c>
      <c r="N1211">
        <v>0.24508315999999999</v>
      </c>
      <c r="O1211">
        <v>0.75491684000000003</v>
      </c>
      <c r="Q1211">
        <v>0.75491684000000003</v>
      </c>
      <c r="R1211">
        <v>0.75491684000000003</v>
      </c>
      <c r="S1211">
        <v>0.35948421000000003</v>
      </c>
      <c r="T1211">
        <v>0.53922631399999998</v>
      </c>
    </row>
    <row r="1212" spans="1:20" x14ac:dyDescent="0.25">
      <c r="A1212" s="1">
        <v>41754</v>
      </c>
      <c r="B1212">
        <v>25</v>
      </c>
      <c r="C1212">
        <v>4</v>
      </c>
      <c r="D1212">
        <v>2014</v>
      </c>
      <c r="E1212">
        <v>19.145</v>
      </c>
      <c r="F1212">
        <v>25</v>
      </c>
      <c r="G1212">
        <v>32</v>
      </c>
      <c r="H1212">
        <v>58</v>
      </c>
      <c r="I1212">
        <v>95</v>
      </c>
      <c r="J1212" t="s">
        <v>14</v>
      </c>
      <c r="K1212">
        <v>122.5653429</v>
      </c>
      <c r="L1212" t="s">
        <v>14</v>
      </c>
      <c r="M1212" t="s">
        <v>13</v>
      </c>
      <c r="N1212">
        <v>-8.2260289999999993E-3</v>
      </c>
      <c r="O1212">
        <v>1.008226029</v>
      </c>
      <c r="Q1212">
        <v>0.77555848400000005</v>
      </c>
      <c r="R1212">
        <v>0.77555848400000005</v>
      </c>
      <c r="S1212">
        <v>0.36931356399999998</v>
      </c>
      <c r="T1212">
        <v>0.55397034599999995</v>
      </c>
    </row>
    <row r="1213" spans="1:20" x14ac:dyDescent="0.25">
      <c r="A1213" s="1">
        <v>41755</v>
      </c>
      <c r="B1213">
        <v>26</v>
      </c>
      <c r="C1213">
        <v>4</v>
      </c>
      <c r="D1213">
        <v>2014</v>
      </c>
      <c r="E1213">
        <v>21.442399999999999</v>
      </c>
      <c r="F1213">
        <v>23</v>
      </c>
      <c r="G1213">
        <v>32</v>
      </c>
      <c r="H1213">
        <v>55</v>
      </c>
      <c r="I1213">
        <v>95</v>
      </c>
      <c r="J1213" t="s">
        <v>14</v>
      </c>
      <c r="K1213">
        <v>81.761293289999998</v>
      </c>
      <c r="L1213" t="s">
        <v>14</v>
      </c>
      <c r="M1213" t="s">
        <v>13</v>
      </c>
      <c r="N1213">
        <v>-1.2382169E-2</v>
      </c>
      <c r="O1213">
        <v>1.0123821690000001</v>
      </c>
      <c r="Q1213">
        <v>0.77875551499999995</v>
      </c>
      <c r="R1213">
        <v>0.77875551499999995</v>
      </c>
      <c r="S1213">
        <v>0.37083595899999999</v>
      </c>
      <c r="T1213">
        <v>0.55625393899999998</v>
      </c>
    </row>
    <row r="1214" spans="1:20" x14ac:dyDescent="0.25">
      <c r="A1214" s="1">
        <v>41756</v>
      </c>
      <c r="B1214">
        <v>27</v>
      </c>
      <c r="C1214">
        <v>4</v>
      </c>
      <c r="D1214">
        <v>2014</v>
      </c>
      <c r="E1214">
        <v>20.676600000000001</v>
      </c>
      <c r="F1214">
        <v>23</v>
      </c>
      <c r="G1214">
        <v>33</v>
      </c>
      <c r="H1214">
        <v>50</v>
      </c>
      <c r="I1214">
        <v>96</v>
      </c>
      <c r="J1214" t="s">
        <v>14</v>
      </c>
      <c r="K1214">
        <v>72.178691279999995</v>
      </c>
      <c r="L1214" t="s">
        <v>14</v>
      </c>
      <c r="M1214" t="s">
        <v>13</v>
      </c>
      <c r="N1214">
        <v>-1.4049147999999999E-2</v>
      </c>
      <c r="O1214">
        <v>1.014049148</v>
      </c>
      <c r="Q1214">
        <v>0.78003780599999994</v>
      </c>
      <c r="R1214">
        <v>0.78003780599999994</v>
      </c>
      <c r="S1214">
        <v>0.37144657399999997</v>
      </c>
      <c r="T1214">
        <v>0.55716986199999996</v>
      </c>
    </row>
    <row r="1215" spans="1:20" x14ac:dyDescent="0.25">
      <c r="A1215" s="1">
        <v>41757</v>
      </c>
      <c r="B1215">
        <v>28</v>
      </c>
      <c r="C1215">
        <v>4</v>
      </c>
      <c r="D1215">
        <v>2014</v>
      </c>
      <c r="E1215">
        <v>21.442399999999999</v>
      </c>
      <c r="F1215">
        <v>24</v>
      </c>
      <c r="G1215">
        <v>32</v>
      </c>
      <c r="H1215">
        <v>47</v>
      </c>
      <c r="I1215">
        <v>93</v>
      </c>
      <c r="J1215" t="s">
        <v>14</v>
      </c>
      <c r="K1215">
        <v>52.224439279999999</v>
      </c>
      <c r="L1215" t="s">
        <v>14</v>
      </c>
      <c r="M1215" t="s">
        <v>13</v>
      </c>
      <c r="N1215">
        <v>-1.9521931999999999E-2</v>
      </c>
      <c r="O1215">
        <v>1.019521932</v>
      </c>
      <c r="Q1215">
        <v>0.78424764000000002</v>
      </c>
      <c r="R1215">
        <v>0.78424764000000002</v>
      </c>
      <c r="S1215">
        <v>0.37345125699999998</v>
      </c>
      <c r="T1215">
        <v>0.56017688600000004</v>
      </c>
    </row>
    <row r="1216" spans="1:20" x14ac:dyDescent="0.25">
      <c r="A1216" s="1">
        <v>41758</v>
      </c>
      <c r="B1216">
        <v>29</v>
      </c>
      <c r="C1216">
        <v>4</v>
      </c>
      <c r="D1216">
        <v>2014</v>
      </c>
      <c r="E1216">
        <v>14.5502</v>
      </c>
      <c r="F1216">
        <v>25</v>
      </c>
      <c r="G1216">
        <v>32</v>
      </c>
      <c r="H1216">
        <v>54</v>
      </c>
      <c r="I1216">
        <v>91</v>
      </c>
      <c r="J1216" t="s">
        <v>14</v>
      </c>
      <c r="K1216">
        <v>72.955471290000006</v>
      </c>
      <c r="L1216" t="s">
        <v>14</v>
      </c>
      <c r="M1216" t="s">
        <v>13</v>
      </c>
      <c r="N1216">
        <v>-1.3897484E-2</v>
      </c>
      <c r="O1216">
        <v>1.0138974839999999</v>
      </c>
      <c r="Q1216">
        <v>0.77992114199999996</v>
      </c>
      <c r="R1216">
        <v>0.77992114199999996</v>
      </c>
      <c r="S1216">
        <v>0.37139102000000002</v>
      </c>
      <c r="T1216">
        <v>0.55708652999999997</v>
      </c>
    </row>
    <row r="1217" spans="1:20" x14ac:dyDescent="0.25">
      <c r="A1217" s="1">
        <v>41759</v>
      </c>
      <c r="B1217">
        <v>30</v>
      </c>
      <c r="C1217">
        <v>4</v>
      </c>
      <c r="D1217">
        <v>2014</v>
      </c>
      <c r="E1217">
        <v>16.081800000000001</v>
      </c>
      <c r="F1217">
        <v>25</v>
      </c>
      <c r="G1217">
        <v>32.5</v>
      </c>
      <c r="H1217">
        <v>52</v>
      </c>
      <c r="I1217">
        <v>91</v>
      </c>
      <c r="J1217" t="s">
        <v>14</v>
      </c>
      <c r="K1217">
        <v>77.340998510000006</v>
      </c>
      <c r="L1217" t="s">
        <v>14</v>
      </c>
      <c r="M1217" t="s">
        <v>13</v>
      </c>
      <c r="N1217">
        <v>-1.3099121E-2</v>
      </c>
      <c r="O1217">
        <v>1.013099121</v>
      </c>
      <c r="Q1217">
        <v>0.77930701599999996</v>
      </c>
      <c r="R1217">
        <v>0.77930701599999996</v>
      </c>
      <c r="S1217">
        <v>0.37109857899999998</v>
      </c>
      <c r="T1217">
        <v>0.55664786899999996</v>
      </c>
    </row>
    <row r="1218" spans="1:20" x14ac:dyDescent="0.25">
      <c r="A1218" s="1">
        <v>41760</v>
      </c>
      <c r="B1218">
        <v>1</v>
      </c>
      <c r="C1218">
        <v>5</v>
      </c>
      <c r="D1218">
        <v>2014</v>
      </c>
      <c r="E1218">
        <v>11.487</v>
      </c>
      <c r="F1218">
        <v>22</v>
      </c>
      <c r="G1218">
        <v>32</v>
      </c>
      <c r="H1218">
        <v>53</v>
      </c>
      <c r="I1218">
        <v>95</v>
      </c>
      <c r="J1218" t="s">
        <v>14</v>
      </c>
      <c r="K1218">
        <v>35.515536730000001</v>
      </c>
      <c r="L1218" t="s">
        <v>14</v>
      </c>
      <c r="M1218" t="s">
        <v>13</v>
      </c>
      <c r="N1218">
        <v>-2.8972459999999998E-2</v>
      </c>
      <c r="O1218">
        <v>1.0289724600000001</v>
      </c>
      <c r="Q1218">
        <v>0.79151727699999996</v>
      </c>
      <c r="R1218">
        <v>0.79151727699999996</v>
      </c>
      <c r="S1218">
        <v>0.37691298899999998</v>
      </c>
      <c r="T1218">
        <v>0.56536948399999998</v>
      </c>
    </row>
    <row r="1219" spans="1:20" x14ac:dyDescent="0.25">
      <c r="A1219" s="1">
        <v>41761</v>
      </c>
      <c r="B1219">
        <v>2</v>
      </c>
      <c r="C1219">
        <v>5</v>
      </c>
      <c r="D1219">
        <v>2014</v>
      </c>
      <c r="E1219">
        <v>17.613399999999999</v>
      </c>
      <c r="F1219">
        <v>23</v>
      </c>
      <c r="G1219">
        <v>32</v>
      </c>
      <c r="H1219">
        <v>48</v>
      </c>
      <c r="I1219">
        <v>92</v>
      </c>
      <c r="J1219" t="s">
        <v>14</v>
      </c>
      <c r="K1219">
        <v>32.530366639999997</v>
      </c>
      <c r="L1219" t="s">
        <v>14</v>
      </c>
      <c r="M1219" t="s">
        <v>13</v>
      </c>
      <c r="N1219">
        <v>-3.1715457000000002E-2</v>
      </c>
      <c r="O1219">
        <v>1.031715457</v>
      </c>
      <c r="Q1219">
        <v>0.79362727499999997</v>
      </c>
      <c r="R1219">
        <v>0.79362727499999997</v>
      </c>
      <c r="S1219">
        <v>0.37791775</v>
      </c>
      <c r="T1219">
        <v>0.56687662500000002</v>
      </c>
    </row>
    <row r="1220" spans="1:20" x14ac:dyDescent="0.25">
      <c r="A1220" s="1">
        <v>41762</v>
      </c>
      <c r="B1220">
        <v>3</v>
      </c>
      <c r="C1220">
        <v>5</v>
      </c>
      <c r="D1220">
        <v>2014</v>
      </c>
      <c r="E1220">
        <v>19.145</v>
      </c>
      <c r="F1220">
        <v>23</v>
      </c>
      <c r="G1220">
        <v>32</v>
      </c>
      <c r="H1220">
        <v>55</v>
      </c>
      <c r="I1220">
        <v>95</v>
      </c>
      <c r="J1220" t="s">
        <v>14</v>
      </c>
      <c r="K1220">
        <v>74.505609469999996</v>
      </c>
      <c r="L1220" t="s">
        <v>14</v>
      </c>
      <c r="M1220" t="s">
        <v>13</v>
      </c>
      <c r="N1220">
        <v>-1.3604404E-2</v>
      </c>
      <c r="O1220">
        <v>1.0136044040000001</v>
      </c>
      <c r="Q1220">
        <v>0.77969569500000002</v>
      </c>
      <c r="R1220">
        <v>0.77969569500000002</v>
      </c>
      <c r="S1220">
        <v>0.37128366400000001</v>
      </c>
      <c r="T1220">
        <v>0.55692549700000005</v>
      </c>
    </row>
    <row r="1221" spans="1:20" x14ac:dyDescent="0.25">
      <c r="A1221" s="1">
        <v>41763</v>
      </c>
      <c r="B1221">
        <v>4</v>
      </c>
      <c r="C1221">
        <v>5</v>
      </c>
      <c r="D1221">
        <v>2014</v>
      </c>
      <c r="E1221">
        <v>20.676600000000001</v>
      </c>
      <c r="F1221">
        <v>23</v>
      </c>
      <c r="G1221">
        <v>32</v>
      </c>
      <c r="H1221">
        <v>48</v>
      </c>
      <c r="I1221">
        <v>93</v>
      </c>
      <c r="J1221" t="s">
        <v>14</v>
      </c>
      <c r="K1221">
        <v>38.682219770000003</v>
      </c>
      <c r="L1221" t="s">
        <v>14</v>
      </c>
      <c r="M1221" t="s">
        <v>13</v>
      </c>
      <c r="N1221">
        <v>-2.6537715E-2</v>
      </c>
      <c r="O1221">
        <v>1.0265377149999999</v>
      </c>
      <c r="Q1221">
        <v>0.78964439600000003</v>
      </c>
      <c r="R1221">
        <v>0.78964439600000003</v>
      </c>
      <c r="S1221">
        <v>0.376021141</v>
      </c>
      <c r="T1221">
        <v>0.56403171200000002</v>
      </c>
    </row>
    <row r="1222" spans="1:20" x14ac:dyDescent="0.25">
      <c r="A1222" s="1">
        <v>41764</v>
      </c>
      <c r="B1222">
        <v>5</v>
      </c>
      <c r="C1222">
        <v>5</v>
      </c>
      <c r="D1222">
        <v>2014</v>
      </c>
      <c r="E1222">
        <v>18.379200000000001</v>
      </c>
      <c r="F1222">
        <v>25</v>
      </c>
      <c r="G1222">
        <v>33</v>
      </c>
      <c r="H1222">
        <v>50</v>
      </c>
      <c r="I1222">
        <v>94</v>
      </c>
      <c r="J1222" t="s">
        <v>14</v>
      </c>
      <c r="K1222">
        <v>92.923798809999994</v>
      </c>
      <c r="L1222" t="s">
        <v>14</v>
      </c>
      <c r="M1222" t="s">
        <v>13</v>
      </c>
      <c r="N1222">
        <v>-1.0878575999999999E-2</v>
      </c>
      <c r="O1222">
        <v>1.0108785760000001</v>
      </c>
      <c r="Q1222">
        <v>0.77759890499999995</v>
      </c>
      <c r="R1222">
        <v>0.77759890499999995</v>
      </c>
      <c r="S1222">
        <v>0.37028519300000001</v>
      </c>
      <c r="T1222">
        <v>0.55542778900000001</v>
      </c>
    </row>
    <row r="1223" spans="1:20" x14ac:dyDescent="0.25">
      <c r="A1223" s="1">
        <v>41765</v>
      </c>
      <c r="B1223">
        <v>6</v>
      </c>
      <c r="C1223">
        <v>5</v>
      </c>
      <c r="D1223">
        <v>2014</v>
      </c>
      <c r="E1223">
        <v>14.5502</v>
      </c>
      <c r="F1223">
        <v>23</v>
      </c>
      <c r="G1223">
        <v>30</v>
      </c>
      <c r="H1223">
        <v>67</v>
      </c>
      <c r="I1223">
        <v>95</v>
      </c>
      <c r="J1223" t="s">
        <v>14</v>
      </c>
      <c r="K1223">
        <v>75.888232189999997</v>
      </c>
      <c r="L1223" t="s">
        <v>14</v>
      </c>
      <c r="M1223" t="s">
        <v>13</v>
      </c>
      <c r="N1223">
        <v>-1.3353233000000001E-2</v>
      </c>
      <c r="O1223">
        <v>1.0133532329999999</v>
      </c>
      <c r="Q1223">
        <v>0.77950248700000002</v>
      </c>
      <c r="R1223">
        <v>0.77950248700000002</v>
      </c>
      <c r="S1223">
        <v>0.37119165999999998</v>
      </c>
      <c r="T1223">
        <v>0.55678749100000002</v>
      </c>
    </row>
    <row r="1224" spans="1:20" x14ac:dyDescent="0.25">
      <c r="A1224" s="1">
        <v>41766</v>
      </c>
      <c r="B1224">
        <v>7</v>
      </c>
      <c r="C1224">
        <v>5</v>
      </c>
      <c r="D1224">
        <v>2014</v>
      </c>
      <c r="E1224">
        <v>16.8476</v>
      </c>
      <c r="F1224">
        <v>24</v>
      </c>
      <c r="G1224">
        <v>29</v>
      </c>
      <c r="H1224">
        <v>65</v>
      </c>
      <c r="I1224">
        <v>95</v>
      </c>
      <c r="J1224" t="s">
        <v>14</v>
      </c>
      <c r="K1224">
        <v>79.493218229999997</v>
      </c>
      <c r="L1224" t="s">
        <v>14</v>
      </c>
      <c r="M1224" t="s">
        <v>13</v>
      </c>
      <c r="N1224">
        <v>-1.2739954E-2</v>
      </c>
      <c r="O1224">
        <v>1.0127399539999999</v>
      </c>
      <c r="Q1224">
        <v>0.779030734</v>
      </c>
      <c r="R1224">
        <v>0.779030734</v>
      </c>
      <c r="S1224">
        <v>0.37096701599999998</v>
      </c>
      <c r="T1224">
        <v>0.55645052399999995</v>
      </c>
    </row>
    <row r="1225" spans="1:20" x14ac:dyDescent="0.25">
      <c r="A1225" s="1">
        <v>41767</v>
      </c>
      <c r="B1225">
        <v>8</v>
      </c>
      <c r="C1225">
        <v>5</v>
      </c>
      <c r="D1225">
        <v>2014</v>
      </c>
      <c r="E1225">
        <v>13.018599999999999</v>
      </c>
      <c r="F1225">
        <v>23.5</v>
      </c>
      <c r="G1225">
        <v>30</v>
      </c>
      <c r="H1225">
        <v>67</v>
      </c>
      <c r="I1225">
        <v>96</v>
      </c>
      <c r="J1225" t="s">
        <v>14</v>
      </c>
      <c r="K1225">
        <v>76.750376000000003</v>
      </c>
      <c r="L1225" t="s">
        <v>14</v>
      </c>
      <c r="M1225" t="s">
        <v>13</v>
      </c>
      <c r="N1225">
        <v>-1.3201255E-2</v>
      </c>
      <c r="O1225">
        <v>1.013201255</v>
      </c>
      <c r="Q1225">
        <v>0.77938558099999999</v>
      </c>
      <c r="R1225">
        <v>0.77938558099999999</v>
      </c>
      <c r="S1225">
        <v>0.371135991</v>
      </c>
      <c r="T1225">
        <v>0.55670398600000004</v>
      </c>
    </row>
    <row r="1226" spans="1:20" x14ac:dyDescent="0.25">
      <c r="A1226" s="1">
        <v>41768</v>
      </c>
      <c r="B1226">
        <v>9</v>
      </c>
      <c r="C1226">
        <v>5</v>
      </c>
      <c r="D1226">
        <v>2014</v>
      </c>
      <c r="E1226">
        <v>22.208200000000001</v>
      </c>
      <c r="F1226">
        <v>22</v>
      </c>
      <c r="G1226">
        <v>31.5</v>
      </c>
      <c r="H1226">
        <v>55</v>
      </c>
      <c r="I1226">
        <v>94</v>
      </c>
      <c r="J1226" t="s">
        <v>14</v>
      </c>
      <c r="K1226">
        <v>55.042525300000001</v>
      </c>
      <c r="L1226" t="s">
        <v>14</v>
      </c>
      <c r="M1226" t="s">
        <v>13</v>
      </c>
      <c r="N1226">
        <v>-1.8503947E-2</v>
      </c>
      <c r="O1226">
        <v>1.0185039469999999</v>
      </c>
      <c r="Q1226">
        <v>0.783464575</v>
      </c>
      <c r="R1226">
        <v>0.783464575</v>
      </c>
      <c r="S1226">
        <v>0.37307836900000002</v>
      </c>
      <c r="T1226">
        <v>0.55961755300000005</v>
      </c>
    </row>
    <row r="1227" spans="1:20" x14ac:dyDescent="0.25">
      <c r="A1227" s="1">
        <v>41769</v>
      </c>
      <c r="B1227">
        <v>10</v>
      </c>
      <c r="C1227">
        <v>5</v>
      </c>
      <c r="D1227">
        <v>2014</v>
      </c>
      <c r="E1227">
        <v>22.974</v>
      </c>
      <c r="F1227">
        <v>23</v>
      </c>
      <c r="G1227">
        <v>32</v>
      </c>
      <c r="H1227">
        <v>56</v>
      </c>
      <c r="I1227">
        <v>92</v>
      </c>
      <c r="J1227" t="s">
        <v>14</v>
      </c>
      <c r="K1227">
        <v>82.332232660000003</v>
      </c>
      <c r="L1227" t="s">
        <v>14</v>
      </c>
      <c r="M1227" t="s">
        <v>13</v>
      </c>
      <c r="N1227">
        <v>-1.2295248E-2</v>
      </c>
      <c r="O1227">
        <v>1.012295248</v>
      </c>
      <c r="Q1227">
        <v>0.77868865200000004</v>
      </c>
      <c r="R1227">
        <v>0.77868865200000004</v>
      </c>
      <c r="S1227">
        <v>0.37080412000000001</v>
      </c>
      <c r="T1227">
        <v>0.55620617999999999</v>
      </c>
    </row>
    <row r="1228" spans="1:20" x14ac:dyDescent="0.25">
      <c r="A1228" s="1">
        <v>41770</v>
      </c>
      <c r="B1228">
        <v>11</v>
      </c>
      <c r="C1228">
        <v>5</v>
      </c>
      <c r="D1228">
        <v>2014</v>
      </c>
      <c r="E1228">
        <v>22.974</v>
      </c>
      <c r="F1228">
        <v>22</v>
      </c>
      <c r="G1228">
        <v>32</v>
      </c>
      <c r="H1228">
        <v>58</v>
      </c>
      <c r="I1228">
        <v>95</v>
      </c>
      <c r="J1228" t="s">
        <v>14</v>
      </c>
      <c r="K1228">
        <v>84.513063310000007</v>
      </c>
      <c r="L1228" t="s">
        <v>14</v>
      </c>
      <c r="M1228" t="s">
        <v>13</v>
      </c>
      <c r="N1228">
        <v>-1.1974175E-2</v>
      </c>
      <c r="O1228">
        <v>1.011974175</v>
      </c>
      <c r="Q1228">
        <v>0.778441673</v>
      </c>
      <c r="R1228">
        <v>0.778441673</v>
      </c>
      <c r="S1228">
        <v>0.370686511</v>
      </c>
      <c r="T1228">
        <v>0.55602976599999998</v>
      </c>
    </row>
    <row r="1229" spans="1:20" x14ac:dyDescent="0.25">
      <c r="A1229" s="1">
        <v>41771</v>
      </c>
      <c r="B1229">
        <v>12</v>
      </c>
      <c r="C1229">
        <v>5</v>
      </c>
      <c r="D1229">
        <v>2014</v>
      </c>
      <c r="E1229">
        <v>23.739799999999999</v>
      </c>
      <c r="F1229">
        <v>23</v>
      </c>
      <c r="G1229">
        <v>33</v>
      </c>
      <c r="H1229">
        <v>56</v>
      </c>
      <c r="I1229">
        <v>95</v>
      </c>
      <c r="J1229" t="s">
        <v>14</v>
      </c>
      <c r="K1229">
        <v>113.85316469999999</v>
      </c>
      <c r="L1229" t="s">
        <v>14</v>
      </c>
      <c r="M1229" t="s">
        <v>13</v>
      </c>
      <c r="N1229">
        <v>-8.8610719999999994E-3</v>
      </c>
      <c r="O1229">
        <v>1.008861072</v>
      </c>
      <c r="Q1229">
        <v>0.776046978</v>
      </c>
      <c r="R1229">
        <v>0.776046978</v>
      </c>
      <c r="S1229">
        <v>0.36954618</v>
      </c>
      <c r="T1229">
        <v>0.55431927000000003</v>
      </c>
    </row>
    <row r="1230" spans="1:20" x14ac:dyDescent="0.25">
      <c r="A1230" s="1">
        <v>41772</v>
      </c>
      <c r="B1230">
        <v>13</v>
      </c>
      <c r="C1230">
        <v>5</v>
      </c>
      <c r="D1230">
        <v>2014</v>
      </c>
      <c r="E1230">
        <v>19.145</v>
      </c>
      <c r="F1230">
        <v>22</v>
      </c>
      <c r="G1230">
        <v>32</v>
      </c>
      <c r="H1230">
        <v>60</v>
      </c>
      <c r="I1230">
        <v>94</v>
      </c>
      <c r="J1230" t="s">
        <v>14</v>
      </c>
      <c r="K1230">
        <v>79.355423720000005</v>
      </c>
      <c r="L1230" t="s">
        <v>14</v>
      </c>
      <c r="M1230" t="s">
        <v>13</v>
      </c>
      <c r="N1230">
        <v>-1.2762358E-2</v>
      </c>
      <c r="O1230">
        <v>1.012762358</v>
      </c>
      <c r="Q1230">
        <v>0.77904796799999998</v>
      </c>
      <c r="R1230">
        <v>0.77904796799999998</v>
      </c>
      <c r="S1230">
        <v>0.37097522300000002</v>
      </c>
      <c r="T1230">
        <v>0.55646283399999996</v>
      </c>
    </row>
    <row r="1231" spans="1:20" x14ac:dyDescent="0.25">
      <c r="A1231" s="1">
        <v>41773</v>
      </c>
      <c r="B1231">
        <v>14</v>
      </c>
      <c r="C1231">
        <v>5</v>
      </c>
      <c r="D1231">
        <v>2014</v>
      </c>
      <c r="E1231">
        <v>13.7844</v>
      </c>
      <c r="F1231">
        <v>23</v>
      </c>
      <c r="G1231">
        <v>32</v>
      </c>
      <c r="H1231">
        <v>56</v>
      </c>
      <c r="I1231">
        <v>95</v>
      </c>
      <c r="J1231" t="s">
        <v>14</v>
      </c>
      <c r="K1231">
        <v>60.888793810000003</v>
      </c>
      <c r="L1231" t="s">
        <v>14</v>
      </c>
      <c r="M1231" t="s">
        <v>13</v>
      </c>
      <c r="N1231">
        <v>-1.6697614999999999E-2</v>
      </c>
      <c r="O1231">
        <v>1.016697615</v>
      </c>
      <c r="Q1231">
        <v>0.78207508800000003</v>
      </c>
      <c r="R1231">
        <v>0.78207508800000003</v>
      </c>
      <c r="S1231">
        <v>0.37241670900000001</v>
      </c>
      <c r="T1231">
        <v>0.55862506300000003</v>
      </c>
    </row>
    <row r="1232" spans="1:20" x14ac:dyDescent="0.25">
      <c r="A1232" s="1">
        <v>41774</v>
      </c>
      <c r="B1232">
        <v>15</v>
      </c>
      <c r="C1232">
        <v>5</v>
      </c>
      <c r="D1232">
        <v>2014</v>
      </c>
      <c r="E1232">
        <v>19.910799999999998</v>
      </c>
      <c r="F1232">
        <v>22</v>
      </c>
      <c r="G1232">
        <v>32</v>
      </c>
      <c r="H1232">
        <v>57</v>
      </c>
      <c r="I1232">
        <v>93</v>
      </c>
      <c r="J1232" t="s">
        <v>14</v>
      </c>
      <c r="K1232">
        <v>65.061130770000005</v>
      </c>
      <c r="L1232" t="s">
        <v>14</v>
      </c>
      <c r="M1232" t="s">
        <v>13</v>
      </c>
      <c r="N1232">
        <v>-1.561009E-2</v>
      </c>
      <c r="O1232">
        <v>1.01561009</v>
      </c>
      <c r="Q1232">
        <v>0.78123853099999996</v>
      </c>
      <c r="R1232">
        <v>0.78123853099999996</v>
      </c>
      <c r="S1232">
        <v>0.372018348</v>
      </c>
      <c r="T1232">
        <v>0.55802752200000005</v>
      </c>
    </row>
    <row r="1233" spans="1:20" x14ac:dyDescent="0.25">
      <c r="A1233" s="1">
        <v>41775</v>
      </c>
      <c r="B1233">
        <v>16</v>
      </c>
      <c r="C1233">
        <v>5</v>
      </c>
      <c r="D1233">
        <v>2014</v>
      </c>
      <c r="E1233">
        <v>19.145</v>
      </c>
      <c r="F1233">
        <v>22</v>
      </c>
      <c r="G1233">
        <v>32</v>
      </c>
      <c r="H1233">
        <v>55</v>
      </c>
      <c r="I1233">
        <v>95</v>
      </c>
      <c r="J1233" t="s">
        <v>14</v>
      </c>
      <c r="K1233">
        <v>59.035599650000002</v>
      </c>
      <c r="L1233" t="s">
        <v>14</v>
      </c>
      <c r="M1233" t="s">
        <v>13</v>
      </c>
      <c r="N1233">
        <v>-1.7230802999999999E-2</v>
      </c>
      <c r="O1233">
        <v>1.0172308029999999</v>
      </c>
      <c r="Q1233">
        <v>0.78248523299999995</v>
      </c>
      <c r="R1233">
        <v>0.78248523299999995</v>
      </c>
      <c r="S1233">
        <v>0.37261201599999999</v>
      </c>
      <c r="T1233">
        <v>0.55891802400000001</v>
      </c>
    </row>
    <row r="1234" spans="1:20" x14ac:dyDescent="0.25">
      <c r="A1234" s="1">
        <v>41776</v>
      </c>
      <c r="B1234">
        <v>17</v>
      </c>
      <c r="C1234">
        <v>5</v>
      </c>
      <c r="D1234">
        <v>2014</v>
      </c>
      <c r="E1234">
        <v>20.676600000000001</v>
      </c>
      <c r="F1234">
        <v>22.5</v>
      </c>
      <c r="G1234">
        <v>32.5</v>
      </c>
      <c r="H1234">
        <v>55</v>
      </c>
      <c r="I1234">
        <v>95</v>
      </c>
      <c r="J1234" t="s">
        <v>14</v>
      </c>
      <c r="K1234">
        <v>78.853542930000003</v>
      </c>
      <c r="L1234" t="s">
        <v>14</v>
      </c>
      <c r="M1234" t="s">
        <v>13</v>
      </c>
      <c r="N1234">
        <v>-1.2844631E-2</v>
      </c>
      <c r="O1234">
        <v>1.0128446310000001</v>
      </c>
      <c r="Q1234">
        <v>0.779111255</v>
      </c>
      <c r="R1234">
        <v>0.779111255</v>
      </c>
      <c r="S1234">
        <v>0.37100535899999998</v>
      </c>
      <c r="T1234">
        <v>0.55650803900000001</v>
      </c>
    </row>
    <row r="1235" spans="1:20" x14ac:dyDescent="0.25">
      <c r="A1235" s="1">
        <v>41777</v>
      </c>
      <c r="B1235">
        <v>18</v>
      </c>
      <c r="C1235">
        <v>5</v>
      </c>
      <c r="D1235">
        <v>2014</v>
      </c>
      <c r="E1235">
        <v>20.676600000000001</v>
      </c>
      <c r="F1235">
        <v>23.5</v>
      </c>
      <c r="G1235">
        <v>33.5</v>
      </c>
      <c r="H1235">
        <v>50</v>
      </c>
      <c r="I1235">
        <v>95</v>
      </c>
      <c r="J1235" t="s">
        <v>14</v>
      </c>
      <c r="K1235">
        <v>85.775100449999996</v>
      </c>
      <c r="L1235" t="s">
        <v>14</v>
      </c>
      <c r="M1235" t="s">
        <v>13</v>
      </c>
      <c r="N1235">
        <v>-1.1795916E-2</v>
      </c>
      <c r="O1235">
        <v>1.0117959160000001</v>
      </c>
      <c r="Q1235">
        <v>0.77830455099999996</v>
      </c>
      <c r="R1235">
        <v>0.77830455099999996</v>
      </c>
      <c r="S1235">
        <v>0.370621215</v>
      </c>
      <c r="T1235">
        <v>0.55593182200000002</v>
      </c>
    </row>
    <row r="1236" spans="1:20" x14ac:dyDescent="0.25">
      <c r="A1236" s="1">
        <v>41778</v>
      </c>
      <c r="B1236">
        <v>19</v>
      </c>
      <c r="C1236">
        <v>5</v>
      </c>
      <c r="D1236">
        <v>2014</v>
      </c>
      <c r="E1236">
        <v>16.8476</v>
      </c>
      <c r="F1236">
        <v>23</v>
      </c>
      <c r="G1236">
        <v>30.5</v>
      </c>
      <c r="H1236">
        <v>54</v>
      </c>
      <c r="I1236">
        <v>95</v>
      </c>
      <c r="J1236" t="s">
        <v>14</v>
      </c>
      <c r="K1236">
        <v>45.039558509999999</v>
      </c>
      <c r="L1236" t="s">
        <v>14</v>
      </c>
      <c r="M1236" t="s">
        <v>13</v>
      </c>
      <c r="N1236">
        <v>-2.2706858E-2</v>
      </c>
      <c r="O1236">
        <v>1.0227068580000001</v>
      </c>
      <c r="Q1236">
        <v>0.78669758300000003</v>
      </c>
      <c r="R1236">
        <v>0.78669758300000003</v>
      </c>
      <c r="S1236">
        <v>0.37461789699999998</v>
      </c>
      <c r="T1236">
        <v>0.56192684500000001</v>
      </c>
    </row>
    <row r="1237" spans="1:20" x14ac:dyDescent="0.25">
      <c r="A1237" s="1">
        <v>41779</v>
      </c>
      <c r="B1237">
        <v>20</v>
      </c>
      <c r="C1237">
        <v>5</v>
      </c>
      <c r="D1237">
        <v>2014</v>
      </c>
      <c r="E1237">
        <v>12.252800000000001</v>
      </c>
      <c r="F1237">
        <v>23</v>
      </c>
      <c r="G1237">
        <v>30</v>
      </c>
      <c r="H1237">
        <v>69</v>
      </c>
      <c r="I1237">
        <v>96</v>
      </c>
      <c r="J1237" t="s">
        <v>14</v>
      </c>
      <c r="K1237">
        <v>72.99242864</v>
      </c>
      <c r="L1237" t="s">
        <v>14</v>
      </c>
      <c r="M1237" t="s">
        <v>13</v>
      </c>
      <c r="N1237">
        <v>-1.3890349999999999E-2</v>
      </c>
      <c r="O1237">
        <v>1.0138903500000001</v>
      </c>
      <c r="Q1237">
        <v>0.77991565399999996</v>
      </c>
      <c r="R1237">
        <v>0.77991565399999996</v>
      </c>
      <c r="S1237">
        <v>0.37138840699999998</v>
      </c>
      <c r="T1237">
        <v>0.55708261000000003</v>
      </c>
    </row>
    <row r="1238" spans="1:20" x14ac:dyDescent="0.25">
      <c r="A1238" s="1">
        <v>41780</v>
      </c>
      <c r="B1238">
        <v>21</v>
      </c>
      <c r="C1238">
        <v>5</v>
      </c>
      <c r="D1238">
        <v>2014</v>
      </c>
      <c r="E1238">
        <v>16.081800000000001</v>
      </c>
      <c r="F1238">
        <v>23</v>
      </c>
      <c r="G1238">
        <v>32.5</v>
      </c>
      <c r="H1238">
        <v>54</v>
      </c>
      <c r="I1238">
        <v>94</v>
      </c>
      <c r="J1238" t="s">
        <v>14</v>
      </c>
      <c r="K1238">
        <v>64.82159978</v>
      </c>
      <c r="L1238" t="s">
        <v>14</v>
      </c>
      <c r="M1238" t="s">
        <v>13</v>
      </c>
      <c r="N1238">
        <v>-1.5668675999999999E-2</v>
      </c>
      <c r="O1238">
        <v>1.015668676</v>
      </c>
      <c r="Q1238">
        <v>0.78128359700000005</v>
      </c>
      <c r="R1238">
        <v>0.78128359700000005</v>
      </c>
      <c r="S1238">
        <v>0.37203980800000003</v>
      </c>
      <c r="T1238">
        <v>0.55805971200000004</v>
      </c>
    </row>
    <row r="1239" spans="1:20" x14ac:dyDescent="0.25">
      <c r="A1239" s="1">
        <v>41781</v>
      </c>
      <c r="B1239">
        <v>22</v>
      </c>
      <c r="C1239">
        <v>5</v>
      </c>
      <c r="D1239">
        <v>2014</v>
      </c>
      <c r="E1239">
        <v>18.379200000000001</v>
      </c>
      <c r="F1239">
        <v>23.8</v>
      </c>
      <c r="G1239">
        <v>33</v>
      </c>
      <c r="H1239">
        <v>52</v>
      </c>
      <c r="I1239">
        <v>89</v>
      </c>
      <c r="J1239" t="s">
        <v>14</v>
      </c>
      <c r="K1239">
        <v>68.556996440000006</v>
      </c>
      <c r="L1239" t="s">
        <v>14</v>
      </c>
      <c r="M1239" t="s">
        <v>13</v>
      </c>
      <c r="N1239">
        <v>-1.4802315999999999E-2</v>
      </c>
      <c r="O1239">
        <v>1.0148023159999999</v>
      </c>
      <c r="Q1239">
        <v>0.78061716599999997</v>
      </c>
      <c r="R1239">
        <v>0.78061716599999997</v>
      </c>
      <c r="S1239">
        <v>0.37172245999999998</v>
      </c>
      <c r="T1239">
        <v>0.55758368999999997</v>
      </c>
    </row>
    <row r="1240" spans="1:20" x14ac:dyDescent="0.25">
      <c r="A1240" s="1">
        <v>41782</v>
      </c>
      <c r="B1240">
        <v>23</v>
      </c>
      <c r="C1240">
        <v>5</v>
      </c>
      <c r="D1240">
        <v>2014</v>
      </c>
      <c r="E1240">
        <v>17.613399999999999</v>
      </c>
      <c r="F1240">
        <v>23</v>
      </c>
      <c r="G1240">
        <v>33</v>
      </c>
      <c r="H1240">
        <v>54</v>
      </c>
      <c r="I1240">
        <v>94</v>
      </c>
      <c r="J1240" t="s">
        <v>14</v>
      </c>
      <c r="K1240">
        <v>76.582057919999997</v>
      </c>
      <c r="L1240" t="s">
        <v>14</v>
      </c>
      <c r="M1240" t="s">
        <v>13</v>
      </c>
      <c r="N1240">
        <v>-1.3230653E-2</v>
      </c>
      <c r="O1240">
        <v>1.0132306529999999</v>
      </c>
      <c r="Q1240">
        <v>0.77940819500000003</v>
      </c>
      <c r="R1240">
        <v>0.77940819500000003</v>
      </c>
      <c r="S1240">
        <v>0.37114675899999999</v>
      </c>
      <c r="T1240">
        <v>0.55672013899999995</v>
      </c>
    </row>
    <row r="1241" spans="1:20" x14ac:dyDescent="0.25">
      <c r="A1241" s="1">
        <v>41783</v>
      </c>
      <c r="B1241">
        <v>24</v>
      </c>
      <c r="C1241">
        <v>5</v>
      </c>
      <c r="D1241">
        <v>2014</v>
      </c>
      <c r="E1241">
        <v>19.145</v>
      </c>
      <c r="F1241">
        <v>25</v>
      </c>
      <c r="G1241">
        <v>32</v>
      </c>
      <c r="H1241">
        <v>59</v>
      </c>
      <c r="I1241">
        <v>95</v>
      </c>
      <c r="J1241" t="s">
        <v>14</v>
      </c>
      <c r="K1241">
        <v>127.2259165</v>
      </c>
      <c r="L1241" t="s">
        <v>14</v>
      </c>
      <c r="M1241" t="s">
        <v>13</v>
      </c>
      <c r="N1241">
        <v>-7.9223030000000003E-3</v>
      </c>
      <c r="O1241">
        <v>1.007922303</v>
      </c>
      <c r="Q1241">
        <v>0.77532484800000001</v>
      </c>
      <c r="R1241">
        <v>0.77532484800000001</v>
      </c>
      <c r="S1241">
        <v>0.36920230900000001</v>
      </c>
      <c r="T1241">
        <v>0.55380346300000005</v>
      </c>
    </row>
    <row r="1242" spans="1:20" x14ac:dyDescent="0.25">
      <c r="A1242" s="1">
        <v>41784</v>
      </c>
      <c r="B1242">
        <v>25</v>
      </c>
      <c r="C1242">
        <v>5</v>
      </c>
      <c r="D1242">
        <v>2014</v>
      </c>
      <c r="E1242">
        <v>19.910799999999998</v>
      </c>
      <c r="F1242">
        <v>24</v>
      </c>
      <c r="G1242">
        <v>33</v>
      </c>
      <c r="H1242">
        <v>52</v>
      </c>
      <c r="I1242">
        <v>94</v>
      </c>
      <c r="J1242" t="s">
        <v>14</v>
      </c>
      <c r="K1242">
        <v>91.604683769999994</v>
      </c>
      <c r="L1242" t="s">
        <v>14</v>
      </c>
      <c r="M1242" t="s">
        <v>13</v>
      </c>
      <c r="N1242">
        <v>-1.1036957E-2</v>
      </c>
      <c r="O1242">
        <v>1.011036957</v>
      </c>
      <c r="Q1242">
        <v>0.77772073600000002</v>
      </c>
      <c r="R1242">
        <v>0.77772073600000002</v>
      </c>
      <c r="S1242">
        <v>0.37034320799999998</v>
      </c>
      <c r="T1242">
        <v>0.55551481199999997</v>
      </c>
    </row>
    <row r="1243" spans="1:20" x14ac:dyDescent="0.25">
      <c r="A1243" s="1">
        <v>41785</v>
      </c>
      <c r="B1243">
        <v>26</v>
      </c>
      <c r="C1243">
        <v>5</v>
      </c>
      <c r="D1243">
        <v>2014</v>
      </c>
      <c r="E1243">
        <v>19.910799999999998</v>
      </c>
      <c r="F1243">
        <v>25</v>
      </c>
      <c r="G1243">
        <v>33.5</v>
      </c>
      <c r="H1243">
        <v>52</v>
      </c>
      <c r="I1243">
        <v>95</v>
      </c>
      <c r="J1243" t="s">
        <v>14</v>
      </c>
      <c r="K1243">
        <v>121.0210721</v>
      </c>
      <c r="L1243" t="s">
        <v>14</v>
      </c>
      <c r="M1243" t="s">
        <v>13</v>
      </c>
      <c r="N1243">
        <v>-8.3318699999999999E-3</v>
      </c>
      <c r="O1243">
        <v>1.0083318699999999</v>
      </c>
      <c r="Q1243">
        <v>0.77563990000000005</v>
      </c>
      <c r="R1243">
        <v>0.77563990000000005</v>
      </c>
      <c r="S1243">
        <v>0.36935233299999998</v>
      </c>
      <c r="T1243">
        <v>0.55402850000000003</v>
      </c>
    </row>
    <row r="1244" spans="1:20" x14ac:dyDescent="0.25">
      <c r="A1244" s="1">
        <v>41786</v>
      </c>
      <c r="B1244">
        <v>27</v>
      </c>
      <c r="C1244">
        <v>5</v>
      </c>
      <c r="D1244">
        <v>2014</v>
      </c>
      <c r="E1244">
        <v>16.8476</v>
      </c>
      <c r="F1244">
        <v>21</v>
      </c>
      <c r="G1244">
        <v>31</v>
      </c>
      <c r="H1244">
        <v>54</v>
      </c>
      <c r="I1244">
        <v>97</v>
      </c>
      <c r="J1244" t="s">
        <v>14</v>
      </c>
      <c r="K1244">
        <v>29.050082320000001</v>
      </c>
      <c r="L1244" t="s">
        <v>14</v>
      </c>
      <c r="M1244" t="s">
        <v>13</v>
      </c>
      <c r="N1244">
        <v>-3.5650518999999999E-2</v>
      </c>
      <c r="O1244">
        <v>1.035650519</v>
      </c>
      <c r="Q1244">
        <v>0.79665424500000004</v>
      </c>
      <c r="R1244">
        <v>0.79665424500000004</v>
      </c>
      <c r="S1244">
        <v>0.37935916400000003</v>
      </c>
      <c r="T1244">
        <v>0.56903874700000001</v>
      </c>
    </row>
    <row r="1245" spans="1:20" x14ac:dyDescent="0.25">
      <c r="A1245" s="1">
        <v>41787</v>
      </c>
      <c r="B1245">
        <v>28</v>
      </c>
      <c r="C1245">
        <v>5</v>
      </c>
      <c r="D1245">
        <v>2014</v>
      </c>
      <c r="E1245">
        <v>16.081800000000001</v>
      </c>
      <c r="F1245">
        <v>21</v>
      </c>
      <c r="G1245">
        <v>29.5</v>
      </c>
      <c r="H1245">
        <v>65</v>
      </c>
      <c r="I1245">
        <v>96</v>
      </c>
      <c r="J1245" t="s">
        <v>14</v>
      </c>
      <c r="K1245">
        <v>46.290472370000003</v>
      </c>
      <c r="L1245" t="s">
        <v>14</v>
      </c>
      <c r="M1245" t="s">
        <v>13</v>
      </c>
      <c r="N1245">
        <v>-2.2079699000000001E-2</v>
      </c>
      <c r="O1245">
        <v>1.0220796990000001</v>
      </c>
      <c r="Q1245">
        <v>0.786215153</v>
      </c>
      <c r="R1245">
        <v>0.786215153</v>
      </c>
      <c r="S1245">
        <v>0.37438816800000002</v>
      </c>
      <c r="T1245">
        <v>0.561582252</v>
      </c>
    </row>
    <row r="1246" spans="1:20" x14ac:dyDescent="0.25">
      <c r="A1246" s="1">
        <v>41788</v>
      </c>
      <c r="B1246">
        <v>29</v>
      </c>
      <c r="C1246">
        <v>5</v>
      </c>
      <c r="D1246">
        <v>2014</v>
      </c>
      <c r="E1246">
        <v>16.8476</v>
      </c>
      <c r="F1246">
        <v>20.5</v>
      </c>
      <c r="G1246">
        <v>29</v>
      </c>
      <c r="H1246">
        <v>65</v>
      </c>
      <c r="I1246">
        <v>97</v>
      </c>
      <c r="J1246" t="s">
        <v>14</v>
      </c>
      <c r="K1246">
        <v>37.42656616</v>
      </c>
      <c r="L1246" t="s">
        <v>14</v>
      </c>
      <c r="M1246" t="s">
        <v>13</v>
      </c>
      <c r="N1246">
        <v>-2.7452491999999998E-2</v>
      </c>
      <c r="O1246">
        <v>1.0274524920000001</v>
      </c>
      <c r="Q1246">
        <v>0.79034807100000004</v>
      </c>
      <c r="R1246">
        <v>0.79034807100000004</v>
      </c>
      <c r="S1246">
        <v>0.37635622400000002</v>
      </c>
      <c r="T1246">
        <v>0.56453433600000003</v>
      </c>
    </row>
    <row r="1247" spans="1:20" x14ac:dyDescent="0.25">
      <c r="A1247" s="1">
        <v>41789</v>
      </c>
      <c r="B1247">
        <v>30</v>
      </c>
      <c r="C1247">
        <v>5</v>
      </c>
      <c r="D1247">
        <v>2014</v>
      </c>
      <c r="E1247">
        <v>18.379200000000001</v>
      </c>
      <c r="F1247">
        <v>20.5</v>
      </c>
      <c r="G1247">
        <v>31.2</v>
      </c>
      <c r="H1247">
        <v>60</v>
      </c>
      <c r="I1247">
        <v>94</v>
      </c>
      <c r="J1247" t="s">
        <v>14</v>
      </c>
      <c r="K1247">
        <v>44.508422690000003</v>
      </c>
      <c r="L1247" t="s">
        <v>14</v>
      </c>
      <c r="M1247" t="s">
        <v>13</v>
      </c>
      <c r="N1247">
        <v>-2.2984055E-2</v>
      </c>
      <c r="O1247">
        <v>1.022984055</v>
      </c>
      <c r="Q1247">
        <v>0.78691081200000002</v>
      </c>
      <c r="R1247">
        <v>0.78691081200000002</v>
      </c>
      <c r="S1247">
        <v>0.37471943400000002</v>
      </c>
      <c r="T1247">
        <v>0.56207915100000005</v>
      </c>
    </row>
    <row r="1248" spans="1:20" x14ac:dyDescent="0.25">
      <c r="A1248" s="1">
        <v>41790</v>
      </c>
      <c r="B1248">
        <v>31</v>
      </c>
      <c r="C1248">
        <v>5</v>
      </c>
      <c r="D1248">
        <v>2014</v>
      </c>
      <c r="E1248">
        <v>19.145</v>
      </c>
      <c r="F1248">
        <v>22.5</v>
      </c>
      <c r="G1248">
        <v>32.5</v>
      </c>
      <c r="H1248">
        <v>52</v>
      </c>
      <c r="I1248">
        <v>93</v>
      </c>
      <c r="J1248" t="s">
        <v>14</v>
      </c>
      <c r="K1248">
        <v>54.571847849999997</v>
      </c>
      <c r="L1248" t="s">
        <v>14</v>
      </c>
      <c r="M1248" t="s">
        <v>13</v>
      </c>
      <c r="N1248">
        <v>-1.8666520999999998E-2</v>
      </c>
      <c r="O1248">
        <v>1.0186665210000001</v>
      </c>
      <c r="Q1248">
        <v>0.78358963199999998</v>
      </c>
      <c r="R1248">
        <v>0.78358963199999998</v>
      </c>
      <c r="S1248">
        <v>0.37313792000000001</v>
      </c>
      <c r="T1248">
        <v>0.55970688000000002</v>
      </c>
    </row>
    <row r="1249" spans="1:20" x14ac:dyDescent="0.25">
      <c r="A1249" s="1">
        <v>41791</v>
      </c>
      <c r="B1249">
        <v>1</v>
      </c>
      <c r="C1249">
        <v>6</v>
      </c>
      <c r="D1249">
        <v>2014</v>
      </c>
      <c r="E1249">
        <v>8.4238</v>
      </c>
      <c r="F1249">
        <v>24</v>
      </c>
      <c r="G1249">
        <v>26.5</v>
      </c>
      <c r="H1249">
        <v>87</v>
      </c>
      <c r="I1249">
        <v>95</v>
      </c>
      <c r="J1249" t="s">
        <v>14</v>
      </c>
      <c r="K1249">
        <v>62.87377927</v>
      </c>
      <c r="L1249" t="s">
        <v>14</v>
      </c>
      <c r="M1249" t="s">
        <v>13</v>
      </c>
      <c r="N1249">
        <v>-1.6161934999999999E-2</v>
      </c>
      <c r="O1249">
        <v>1.016161935</v>
      </c>
      <c r="Q1249">
        <v>0.78166302700000001</v>
      </c>
      <c r="R1249">
        <v>0.78166302700000001</v>
      </c>
      <c r="S1249">
        <v>0.37222048899999999</v>
      </c>
      <c r="T1249">
        <v>0.558330734</v>
      </c>
    </row>
    <row r="1250" spans="1:20" x14ac:dyDescent="0.25">
      <c r="A1250" s="1">
        <v>41792</v>
      </c>
      <c r="B1250">
        <v>2</v>
      </c>
      <c r="C1250">
        <v>6</v>
      </c>
      <c r="D1250">
        <v>2014</v>
      </c>
      <c r="E1250">
        <v>19.145</v>
      </c>
      <c r="F1250">
        <v>22.5</v>
      </c>
      <c r="G1250">
        <v>31.5</v>
      </c>
      <c r="H1250">
        <v>57</v>
      </c>
      <c r="I1250">
        <v>95</v>
      </c>
      <c r="J1250" t="s">
        <v>14</v>
      </c>
      <c r="K1250">
        <v>68.350695130000005</v>
      </c>
      <c r="L1250" t="s">
        <v>14</v>
      </c>
      <c r="M1250" t="s">
        <v>13</v>
      </c>
      <c r="N1250">
        <v>-1.4847657E-2</v>
      </c>
      <c r="O1250">
        <v>1.014847657</v>
      </c>
      <c r="Q1250">
        <v>0.78065204399999999</v>
      </c>
      <c r="R1250">
        <v>0.78065204399999999</v>
      </c>
      <c r="S1250">
        <v>0.37173906800000001</v>
      </c>
      <c r="T1250">
        <v>0.55760860300000004</v>
      </c>
    </row>
    <row r="1251" spans="1:20" x14ac:dyDescent="0.25">
      <c r="A1251" s="1">
        <v>41793</v>
      </c>
      <c r="B1251">
        <v>3</v>
      </c>
      <c r="C1251">
        <v>6</v>
      </c>
      <c r="D1251">
        <v>2014</v>
      </c>
      <c r="E1251">
        <v>16.8476</v>
      </c>
      <c r="F1251">
        <v>22.1</v>
      </c>
      <c r="G1251">
        <v>31</v>
      </c>
      <c r="H1251">
        <v>65</v>
      </c>
      <c r="I1251">
        <v>91</v>
      </c>
      <c r="J1251" t="s">
        <v>14</v>
      </c>
      <c r="K1251">
        <v>71.389035449999994</v>
      </c>
      <c r="L1251" t="s">
        <v>14</v>
      </c>
      <c r="M1251" t="s">
        <v>13</v>
      </c>
      <c r="N1251">
        <v>-1.4206758E-2</v>
      </c>
      <c r="O1251">
        <v>1.014206758</v>
      </c>
      <c r="Q1251">
        <v>0.780159045</v>
      </c>
      <c r="R1251">
        <v>0.780159045</v>
      </c>
      <c r="S1251">
        <v>0.37150430699999998</v>
      </c>
      <c r="T1251">
        <v>0.55725645999999995</v>
      </c>
    </row>
    <row r="1252" spans="1:20" x14ac:dyDescent="0.25">
      <c r="A1252" s="1">
        <v>41794</v>
      </c>
      <c r="B1252">
        <v>4</v>
      </c>
      <c r="C1252">
        <v>6</v>
      </c>
      <c r="D1252">
        <v>2014</v>
      </c>
      <c r="E1252">
        <v>16.8476</v>
      </c>
      <c r="F1252">
        <v>22.5</v>
      </c>
      <c r="G1252">
        <v>31.5</v>
      </c>
      <c r="H1252">
        <v>60</v>
      </c>
      <c r="I1252">
        <v>95</v>
      </c>
      <c r="J1252" t="s">
        <v>14</v>
      </c>
      <c r="K1252">
        <v>73.553149180000005</v>
      </c>
      <c r="L1252" t="s">
        <v>14</v>
      </c>
      <c r="M1252" t="s">
        <v>13</v>
      </c>
      <c r="N1252">
        <v>-1.3782999000000001E-2</v>
      </c>
      <c r="O1252">
        <v>1.013782999</v>
      </c>
      <c r="Q1252">
        <v>0.77983307599999996</v>
      </c>
      <c r="R1252">
        <v>0.77983307599999996</v>
      </c>
      <c r="S1252">
        <v>0.371349084</v>
      </c>
      <c r="T1252">
        <v>0.55702362599999999</v>
      </c>
    </row>
    <row r="1253" spans="1:20" x14ac:dyDescent="0.25">
      <c r="A1253" s="1">
        <v>41795</v>
      </c>
      <c r="B1253">
        <v>5</v>
      </c>
      <c r="C1253">
        <v>6</v>
      </c>
      <c r="D1253">
        <v>2014</v>
      </c>
      <c r="E1253">
        <v>12.252800000000001</v>
      </c>
      <c r="F1253">
        <v>23.5</v>
      </c>
      <c r="G1253">
        <v>29.5</v>
      </c>
      <c r="H1253">
        <v>64</v>
      </c>
      <c r="I1253">
        <v>95</v>
      </c>
      <c r="J1253" t="s">
        <v>14</v>
      </c>
      <c r="K1253">
        <v>58.604422620000001</v>
      </c>
      <c r="L1253" t="s">
        <v>14</v>
      </c>
      <c r="M1253" t="s">
        <v>13</v>
      </c>
      <c r="N1253">
        <v>-1.7359777999999999E-2</v>
      </c>
      <c r="O1253">
        <v>1.0173597780000001</v>
      </c>
      <c r="Q1253">
        <v>0.78258444500000002</v>
      </c>
      <c r="R1253">
        <v>0.78258444500000002</v>
      </c>
      <c r="S1253">
        <v>0.37265925900000002</v>
      </c>
      <c r="T1253">
        <v>0.55898888899999999</v>
      </c>
    </row>
    <row r="1254" spans="1:20" x14ac:dyDescent="0.25">
      <c r="A1254" s="1">
        <v>41796</v>
      </c>
      <c r="B1254">
        <v>6</v>
      </c>
      <c r="C1254">
        <v>6</v>
      </c>
      <c r="D1254">
        <v>2014</v>
      </c>
      <c r="E1254">
        <v>16.081800000000001</v>
      </c>
      <c r="F1254">
        <v>23.5</v>
      </c>
      <c r="G1254">
        <v>30</v>
      </c>
      <c r="H1254">
        <v>67</v>
      </c>
      <c r="I1254">
        <v>97</v>
      </c>
      <c r="J1254" t="s">
        <v>14</v>
      </c>
      <c r="K1254">
        <v>93.869295570000006</v>
      </c>
      <c r="L1254" t="s">
        <v>14</v>
      </c>
      <c r="M1254" t="s">
        <v>13</v>
      </c>
      <c r="N1254">
        <v>-1.0767822E-2</v>
      </c>
      <c r="O1254">
        <v>1.010767822</v>
      </c>
      <c r="Q1254">
        <v>0.77751370900000005</v>
      </c>
      <c r="R1254">
        <v>0.77751370900000005</v>
      </c>
      <c r="S1254">
        <v>0.37024462299999999</v>
      </c>
      <c r="T1254">
        <v>0.55536693500000001</v>
      </c>
    </row>
    <row r="1255" spans="1:20" x14ac:dyDescent="0.25">
      <c r="A1255" s="1">
        <v>41797</v>
      </c>
      <c r="B1255">
        <v>7</v>
      </c>
      <c r="C1255">
        <v>6</v>
      </c>
      <c r="D1255">
        <v>2014</v>
      </c>
      <c r="E1255">
        <v>13.018599999999999</v>
      </c>
      <c r="F1255">
        <v>22</v>
      </c>
      <c r="G1255">
        <v>28</v>
      </c>
      <c r="H1255">
        <v>73</v>
      </c>
      <c r="I1255">
        <v>95</v>
      </c>
      <c r="J1255" t="s">
        <v>14</v>
      </c>
      <c r="K1255">
        <v>52.915649729999998</v>
      </c>
      <c r="L1255" t="s">
        <v>14</v>
      </c>
      <c r="M1255" t="s">
        <v>13</v>
      </c>
      <c r="N1255">
        <v>-1.9262015E-2</v>
      </c>
      <c r="O1255">
        <v>1.019262015</v>
      </c>
      <c r="Q1255">
        <v>0.78404770400000001</v>
      </c>
      <c r="R1255">
        <v>0.78404770400000001</v>
      </c>
      <c r="S1255">
        <v>0.37335604900000002</v>
      </c>
      <c r="T1255">
        <v>0.56003407400000005</v>
      </c>
    </row>
    <row r="1256" spans="1:20" x14ac:dyDescent="0.25">
      <c r="A1256" s="1">
        <v>41798</v>
      </c>
      <c r="B1256">
        <v>8</v>
      </c>
      <c r="C1256">
        <v>6</v>
      </c>
      <c r="D1256">
        <v>2014</v>
      </c>
      <c r="E1256">
        <v>19.910799999999998</v>
      </c>
      <c r="F1256">
        <v>23</v>
      </c>
      <c r="G1256">
        <v>31</v>
      </c>
      <c r="H1256">
        <v>58</v>
      </c>
      <c r="I1256">
        <v>95</v>
      </c>
      <c r="J1256" t="s">
        <v>14</v>
      </c>
      <c r="K1256">
        <v>75.58825401</v>
      </c>
      <c r="L1256" t="s">
        <v>14</v>
      </c>
      <c r="M1256" t="s">
        <v>13</v>
      </c>
      <c r="N1256">
        <v>-1.3406937000000001E-2</v>
      </c>
      <c r="O1256">
        <v>1.0134069370000001</v>
      </c>
      <c r="Q1256">
        <v>0.77954379799999995</v>
      </c>
      <c r="R1256">
        <v>0.77954379799999995</v>
      </c>
      <c r="S1256">
        <v>0.371211332</v>
      </c>
      <c r="T1256">
        <v>0.55681699799999995</v>
      </c>
    </row>
    <row r="1257" spans="1:20" x14ac:dyDescent="0.25">
      <c r="A1257" s="1">
        <v>41799</v>
      </c>
      <c r="B1257">
        <v>9</v>
      </c>
      <c r="C1257">
        <v>6</v>
      </c>
      <c r="D1257">
        <v>2014</v>
      </c>
      <c r="E1257">
        <v>17.613399999999999</v>
      </c>
      <c r="F1257">
        <v>23</v>
      </c>
      <c r="G1257">
        <v>31</v>
      </c>
      <c r="H1257">
        <v>62</v>
      </c>
      <c r="I1257">
        <v>95</v>
      </c>
      <c r="J1257" t="s">
        <v>14</v>
      </c>
      <c r="K1257">
        <v>84.364876570000007</v>
      </c>
      <c r="L1257" t="s">
        <v>14</v>
      </c>
      <c r="M1257" t="s">
        <v>13</v>
      </c>
      <c r="N1257">
        <v>-1.1995459E-2</v>
      </c>
      <c r="O1257">
        <v>1.011995459</v>
      </c>
      <c r="Q1257">
        <v>0.77845804500000004</v>
      </c>
      <c r="R1257">
        <v>0.77845804500000004</v>
      </c>
      <c r="S1257">
        <v>0.370694307</v>
      </c>
      <c r="T1257">
        <v>0.55604146099999996</v>
      </c>
    </row>
    <row r="1258" spans="1:20" x14ac:dyDescent="0.25">
      <c r="A1258" s="1">
        <v>41800</v>
      </c>
      <c r="B1258">
        <v>10</v>
      </c>
      <c r="C1258">
        <v>6</v>
      </c>
      <c r="D1258">
        <v>2014</v>
      </c>
      <c r="E1258">
        <v>13.7844</v>
      </c>
      <c r="F1258">
        <v>23</v>
      </c>
      <c r="G1258">
        <v>32</v>
      </c>
      <c r="H1258">
        <v>53</v>
      </c>
      <c r="I1258">
        <v>100</v>
      </c>
      <c r="J1258" t="s">
        <v>14</v>
      </c>
      <c r="K1258">
        <v>60.73749265</v>
      </c>
      <c r="L1258" t="s">
        <v>14</v>
      </c>
      <c r="M1258" t="s">
        <v>13</v>
      </c>
      <c r="N1258">
        <v>-1.6739905999999999E-2</v>
      </c>
      <c r="O1258">
        <v>1.016739906</v>
      </c>
      <c r="Q1258">
        <v>0.78210762</v>
      </c>
      <c r="R1258">
        <v>0.78210762</v>
      </c>
      <c r="S1258">
        <v>0.37243219999999999</v>
      </c>
      <c r="T1258">
        <v>0.55864829999999999</v>
      </c>
    </row>
    <row r="1259" spans="1:20" x14ac:dyDescent="0.25">
      <c r="A1259" s="1">
        <v>41801</v>
      </c>
      <c r="B1259">
        <v>11</v>
      </c>
      <c r="C1259">
        <v>6</v>
      </c>
      <c r="D1259">
        <v>2014</v>
      </c>
      <c r="E1259">
        <v>19.145</v>
      </c>
      <c r="F1259">
        <v>21.5</v>
      </c>
      <c r="G1259">
        <v>30</v>
      </c>
      <c r="H1259">
        <v>61</v>
      </c>
      <c r="I1259">
        <v>95</v>
      </c>
      <c r="J1259" t="s">
        <v>14</v>
      </c>
      <c r="K1259">
        <v>48.678226000000002</v>
      </c>
      <c r="L1259" t="s">
        <v>14</v>
      </c>
      <c r="M1259" t="s">
        <v>13</v>
      </c>
      <c r="N1259">
        <v>-2.0973934999999999E-2</v>
      </c>
      <c r="O1259">
        <v>1.020973935</v>
      </c>
      <c r="Q1259">
        <v>0.78536456499999996</v>
      </c>
      <c r="R1259">
        <v>0.78536456499999996</v>
      </c>
      <c r="S1259">
        <v>0.373983126</v>
      </c>
      <c r="T1259">
        <v>0.56097469</v>
      </c>
    </row>
    <row r="1260" spans="1:20" x14ac:dyDescent="0.25">
      <c r="A1260" s="1">
        <v>41802</v>
      </c>
      <c r="B1260">
        <v>12</v>
      </c>
      <c r="C1260">
        <v>6</v>
      </c>
      <c r="D1260">
        <v>2014</v>
      </c>
      <c r="E1260">
        <v>16.081800000000001</v>
      </c>
      <c r="F1260">
        <v>22.5</v>
      </c>
      <c r="G1260">
        <v>28</v>
      </c>
      <c r="H1260">
        <v>72</v>
      </c>
      <c r="I1260">
        <v>97</v>
      </c>
      <c r="J1260" t="s">
        <v>14</v>
      </c>
      <c r="K1260">
        <v>69.755342020000001</v>
      </c>
      <c r="L1260" t="s">
        <v>14</v>
      </c>
      <c r="M1260" t="s">
        <v>13</v>
      </c>
      <c r="N1260">
        <v>-1.4544324000000001E-2</v>
      </c>
      <c r="O1260">
        <v>1.0145443240000001</v>
      </c>
      <c r="Q1260">
        <v>0.78041871100000004</v>
      </c>
      <c r="R1260">
        <v>0.78041871100000004</v>
      </c>
      <c r="S1260">
        <v>0.37162795799999998</v>
      </c>
      <c r="T1260">
        <v>0.55744193600000003</v>
      </c>
    </row>
    <row r="1261" spans="1:20" x14ac:dyDescent="0.25">
      <c r="A1261" s="1">
        <v>41803</v>
      </c>
      <c r="B1261">
        <v>13</v>
      </c>
      <c r="C1261">
        <v>6</v>
      </c>
      <c r="D1261">
        <v>2014</v>
      </c>
      <c r="E1261">
        <v>19.910799999999998</v>
      </c>
      <c r="F1261">
        <v>22</v>
      </c>
      <c r="G1261">
        <v>31</v>
      </c>
      <c r="H1261">
        <v>60</v>
      </c>
      <c r="I1261">
        <v>95</v>
      </c>
      <c r="J1261" t="s">
        <v>14</v>
      </c>
      <c r="K1261">
        <v>68.542176810000001</v>
      </c>
      <c r="L1261" t="s">
        <v>14</v>
      </c>
      <c r="M1261" t="s">
        <v>13</v>
      </c>
      <c r="N1261">
        <v>-1.4805564E-2</v>
      </c>
      <c r="O1261">
        <v>1.014805564</v>
      </c>
      <c r="Q1261">
        <v>0.78061966500000002</v>
      </c>
      <c r="R1261">
        <v>0.78061966500000002</v>
      </c>
      <c r="S1261">
        <v>0.37172365000000002</v>
      </c>
      <c r="T1261">
        <v>0.557585475</v>
      </c>
    </row>
    <row r="1262" spans="1:20" x14ac:dyDescent="0.25">
      <c r="A1262" s="1">
        <v>41804</v>
      </c>
      <c r="B1262">
        <v>14</v>
      </c>
      <c r="C1262">
        <v>6</v>
      </c>
      <c r="D1262">
        <v>2014</v>
      </c>
      <c r="E1262">
        <v>16.8476</v>
      </c>
      <c r="F1262">
        <v>23</v>
      </c>
      <c r="G1262">
        <v>30</v>
      </c>
      <c r="H1262">
        <v>60</v>
      </c>
      <c r="I1262">
        <v>95</v>
      </c>
      <c r="J1262" t="s">
        <v>14</v>
      </c>
      <c r="K1262">
        <v>60.736972420000001</v>
      </c>
      <c r="L1262" t="s">
        <v>14</v>
      </c>
      <c r="M1262" t="s">
        <v>13</v>
      </c>
      <c r="N1262">
        <v>-1.6740051999999998E-2</v>
      </c>
      <c r="O1262">
        <v>1.0167400520000001</v>
      </c>
      <c r="Q1262">
        <v>0.78210773200000006</v>
      </c>
      <c r="R1262">
        <v>0.78210773200000006</v>
      </c>
      <c r="S1262">
        <v>0.37243225299999999</v>
      </c>
      <c r="T1262">
        <v>0.55864838000000006</v>
      </c>
    </row>
    <row r="1263" spans="1:20" x14ac:dyDescent="0.25">
      <c r="A1263" s="1">
        <v>41805</v>
      </c>
      <c r="B1263">
        <v>15</v>
      </c>
      <c r="C1263">
        <v>6</v>
      </c>
      <c r="D1263">
        <v>2014</v>
      </c>
      <c r="E1263">
        <v>20.676600000000001</v>
      </c>
      <c r="F1263">
        <v>23</v>
      </c>
      <c r="G1263">
        <v>32</v>
      </c>
      <c r="H1263">
        <v>60</v>
      </c>
      <c r="I1263">
        <v>95</v>
      </c>
      <c r="J1263" t="s">
        <v>14</v>
      </c>
      <c r="K1263">
        <v>104.1910814</v>
      </c>
      <c r="L1263" t="s">
        <v>14</v>
      </c>
      <c r="M1263" t="s">
        <v>13</v>
      </c>
      <c r="N1263">
        <v>-9.6907599999999997E-3</v>
      </c>
      <c r="O1263">
        <v>1.00969076</v>
      </c>
      <c r="Q1263">
        <v>0.77668519999999996</v>
      </c>
      <c r="R1263">
        <v>0.77668519999999996</v>
      </c>
      <c r="S1263">
        <v>0.36985009499999999</v>
      </c>
      <c r="T1263">
        <v>0.55477514299999997</v>
      </c>
    </row>
    <row r="1264" spans="1:20" x14ac:dyDescent="0.25">
      <c r="A1264" s="1">
        <v>41806</v>
      </c>
      <c r="B1264">
        <v>16</v>
      </c>
      <c r="C1264">
        <v>6</v>
      </c>
      <c r="D1264">
        <v>2014</v>
      </c>
      <c r="E1264">
        <v>14.5502</v>
      </c>
      <c r="F1264">
        <v>23.5</v>
      </c>
      <c r="G1264">
        <v>31</v>
      </c>
      <c r="H1264">
        <v>60</v>
      </c>
      <c r="I1264">
        <v>98</v>
      </c>
      <c r="J1264" t="s">
        <v>14</v>
      </c>
      <c r="K1264">
        <v>78.076731260000003</v>
      </c>
      <c r="L1264" t="s">
        <v>14</v>
      </c>
      <c r="M1264" t="s">
        <v>13</v>
      </c>
      <c r="N1264">
        <v>-1.2974084E-2</v>
      </c>
      <c r="O1264">
        <v>1.0129740840000001</v>
      </c>
      <c r="Q1264">
        <v>0.77921083400000002</v>
      </c>
      <c r="R1264">
        <v>0.77921083400000002</v>
      </c>
      <c r="S1264">
        <v>0.37105277800000003</v>
      </c>
      <c r="T1264">
        <v>0.55657916699999999</v>
      </c>
    </row>
    <row r="1265" spans="1:20" x14ac:dyDescent="0.25">
      <c r="A1265" s="1">
        <v>41807</v>
      </c>
      <c r="B1265">
        <v>17</v>
      </c>
      <c r="C1265">
        <v>6</v>
      </c>
      <c r="D1265">
        <v>2014</v>
      </c>
      <c r="E1265">
        <v>21.442399999999999</v>
      </c>
      <c r="F1265">
        <v>21.5</v>
      </c>
      <c r="G1265">
        <v>31</v>
      </c>
      <c r="H1265">
        <v>58</v>
      </c>
      <c r="I1265">
        <v>95</v>
      </c>
      <c r="J1265" t="s">
        <v>14</v>
      </c>
      <c r="K1265">
        <v>54.952695499999997</v>
      </c>
      <c r="L1265" t="s">
        <v>14</v>
      </c>
      <c r="M1265" t="s">
        <v>13</v>
      </c>
      <c r="N1265">
        <v>-1.8534755E-2</v>
      </c>
      <c r="O1265">
        <v>1.0185347549999999</v>
      </c>
      <c r="Q1265">
        <v>0.78348827300000001</v>
      </c>
      <c r="R1265">
        <v>0.78348827300000001</v>
      </c>
      <c r="S1265">
        <v>0.37308965399999999</v>
      </c>
      <c r="T1265">
        <v>0.55963448100000002</v>
      </c>
    </row>
    <row r="1266" spans="1:20" x14ac:dyDescent="0.25">
      <c r="A1266" s="1">
        <v>41808</v>
      </c>
      <c r="B1266">
        <v>18</v>
      </c>
      <c r="C1266">
        <v>6</v>
      </c>
      <c r="D1266">
        <v>2014</v>
      </c>
      <c r="E1266">
        <v>15.316000000000001</v>
      </c>
      <c r="F1266">
        <v>22</v>
      </c>
      <c r="G1266">
        <v>30.5</v>
      </c>
      <c r="H1266">
        <v>65</v>
      </c>
      <c r="I1266">
        <v>98</v>
      </c>
      <c r="J1266" t="s">
        <v>14</v>
      </c>
      <c r="K1266">
        <v>72.670541490000005</v>
      </c>
      <c r="L1266" t="s">
        <v>14</v>
      </c>
      <c r="M1266" t="s">
        <v>13</v>
      </c>
      <c r="N1266">
        <v>-1.3952734E-2</v>
      </c>
      <c r="O1266">
        <v>1.0139527340000001</v>
      </c>
      <c r="Q1266">
        <v>0.77996364200000001</v>
      </c>
      <c r="R1266">
        <v>0.77996364200000001</v>
      </c>
      <c r="S1266">
        <v>0.37141125800000002</v>
      </c>
      <c r="T1266">
        <v>0.55711688699999995</v>
      </c>
    </row>
    <row r="1267" spans="1:20" x14ac:dyDescent="0.25">
      <c r="A1267" s="1">
        <v>41809</v>
      </c>
      <c r="B1267">
        <v>19</v>
      </c>
      <c r="C1267">
        <v>6</v>
      </c>
      <c r="D1267">
        <v>2014</v>
      </c>
      <c r="E1267">
        <v>18.379200000000001</v>
      </c>
      <c r="F1267">
        <v>23</v>
      </c>
      <c r="G1267">
        <v>31.5</v>
      </c>
      <c r="H1267">
        <v>57</v>
      </c>
      <c r="I1267">
        <v>94</v>
      </c>
      <c r="J1267" t="s">
        <v>14</v>
      </c>
      <c r="K1267">
        <v>71.100907629999995</v>
      </c>
      <c r="L1267" t="s">
        <v>14</v>
      </c>
      <c r="M1267" t="s">
        <v>13</v>
      </c>
      <c r="N1267">
        <v>-1.4265151E-2</v>
      </c>
      <c r="O1267">
        <v>1.014265151</v>
      </c>
      <c r="Q1267">
        <v>0.78020396199999997</v>
      </c>
      <c r="R1267">
        <v>0.78020396199999997</v>
      </c>
      <c r="S1267">
        <v>0.37152569600000002</v>
      </c>
      <c r="T1267">
        <v>0.55728854500000002</v>
      </c>
    </row>
    <row r="1268" spans="1:20" x14ac:dyDescent="0.25">
      <c r="A1268" s="1">
        <v>41810</v>
      </c>
      <c r="B1268">
        <v>20</v>
      </c>
      <c r="C1268">
        <v>6</v>
      </c>
      <c r="D1268">
        <v>2014</v>
      </c>
      <c r="E1268">
        <v>17.613399999999999</v>
      </c>
      <c r="F1268">
        <v>23</v>
      </c>
      <c r="G1268">
        <v>32</v>
      </c>
      <c r="H1268">
        <v>56</v>
      </c>
      <c r="I1268">
        <v>95</v>
      </c>
      <c r="J1268" t="s">
        <v>14</v>
      </c>
      <c r="K1268">
        <v>73.901909410000002</v>
      </c>
      <c r="L1268" t="s">
        <v>14</v>
      </c>
      <c r="M1268" t="s">
        <v>13</v>
      </c>
      <c r="N1268">
        <v>-1.3717062E-2</v>
      </c>
      <c r="O1268">
        <v>1.013717062</v>
      </c>
      <c r="Q1268">
        <v>0.77978235500000004</v>
      </c>
      <c r="R1268">
        <v>0.77978235500000004</v>
      </c>
      <c r="S1268">
        <v>0.37132493100000002</v>
      </c>
      <c r="T1268">
        <v>0.556987397</v>
      </c>
    </row>
    <row r="1269" spans="1:20" x14ac:dyDescent="0.25">
      <c r="A1269" s="1">
        <v>41811</v>
      </c>
      <c r="B1269">
        <v>21</v>
      </c>
      <c r="C1269">
        <v>6</v>
      </c>
      <c r="D1269">
        <v>2014</v>
      </c>
      <c r="E1269">
        <v>19.145</v>
      </c>
      <c r="F1269">
        <v>23.5</v>
      </c>
      <c r="G1269">
        <v>32</v>
      </c>
      <c r="H1269">
        <v>55</v>
      </c>
      <c r="I1269">
        <v>94</v>
      </c>
      <c r="J1269" t="s">
        <v>14</v>
      </c>
      <c r="K1269">
        <v>79.811134030000005</v>
      </c>
      <c r="L1269" t="s">
        <v>14</v>
      </c>
      <c r="M1269" t="s">
        <v>13</v>
      </c>
      <c r="N1269">
        <v>-1.2688563E-2</v>
      </c>
      <c r="O1269">
        <v>1.012688563</v>
      </c>
      <c r="Q1269">
        <v>0.77899120200000005</v>
      </c>
      <c r="R1269">
        <v>0.77899120200000005</v>
      </c>
      <c r="S1269">
        <v>0.37094819200000001</v>
      </c>
      <c r="T1269">
        <v>0.55642228699999996</v>
      </c>
    </row>
    <row r="1270" spans="1:20" x14ac:dyDescent="0.25">
      <c r="A1270" s="1">
        <v>41812</v>
      </c>
      <c r="B1270">
        <v>22</v>
      </c>
      <c r="C1270">
        <v>6</v>
      </c>
      <c r="D1270">
        <v>2014</v>
      </c>
      <c r="E1270">
        <v>14.5502</v>
      </c>
      <c r="F1270">
        <v>21</v>
      </c>
      <c r="G1270">
        <v>29</v>
      </c>
      <c r="H1270">
        <v>67</v>
      </c>
      <c r="I1270">
        <v>93</v>
      </c>
      <c r="J1270" t="s">
        <v>14</v>
      </c>
      <c r="K1270">
        <v>38.053067480000003</v>
      </c>
      <c r="L1270" t="s">
        <v>14</v>
      </c>
      <c r="M1270" t="s">
        <v>13</v>
      </c>
      <c r="N1270">
        <v>-2.6988319E-2</v>
      </c>
      <c r="O1270">
        <v>1.026988319</v>
      </c>
      <c r="Q1270">
        <v>0.78999101500000002</v>
      </c>
      <c r="R1270">
        <v>0.78999101500000002</v>
      </c>
      <c r="S1270">
        <v>0.376186197</v>
      </c>
      <c r="T1270">
        <v>0.56427929600000004</v>
      </c>
    </row>
    <row r="1271" spans="1:20" x14ac:dyDescent="0.25">
      <c r="A1271" s="1">
        <v>41813</v>
      </c>
      <c r="B1271">
        <v>23</v>
      </c>
      <c r="C1271">
        <v>6</v>
      </c>
      <c r="D1271">
        <v>2014</v>
      </c>
      <c r="E1271">
        <v>18.379200000000001</v>
      </c>
      <c r="F1271">
        <v>22</v>
      </c>
      <c r="G1271">
        <v>30.5</v>
      </c>
      <c r="H1271">
        <v>62</v>
      </c>
      <c r="I1271">
        <v>100</v>
      </c>
      <c r="J1271" t="s">
        <v>14</v>
      </c>
      <c r="K1271">
        <v>77.307128809999995</v>
      </c>
      <c r="L1271" t="s">
        <v>14</v>
      </c>
      <c r="M1271" t="s">
        <v>13</v>
      </c>
      <c r="N1271">
        <v>-1.3104935E-2</v>
      </c>
      <c r="O1271">
        <v>1.0131049350000001</v>
      </c>
      <c r="Q1271">
        <v>0.77931148800000005</v>
      </c>
      <c r="R1271">
        <v>0.77931148800000005</v>
      </c>
      <c r="S1271">
        <v>0.37110070899999997</v>
      </c>
      <c r="T1271">
        <v>0.556651063</v>
      </c>
    </row>
    <row r="1272" spans="1:20" x14ac:dyDescent="0.25">
      <c r="A1272" s="1">
        <v>41814</v>
      </c>
      <c r="B1272">
        <v>24</v>
      </c>
      <c r="C1272">
        <v>6</v>
      </c>
      <c r="D1272">
        <v>2014</v>
      </c>
      <c r="E1272">
        <v>15.316000000000001</v>
      </c>
      <c r="F1272">
        <v>20.5</v>
      </c>
      <c r="G1272">
        <v>30.2</v>
      </c>
      <c r="H1272">
        <v>68</v>
      </c>
      <c r="I1272">
        <v>100</v>
      </c>
      <c r="J1272" t="s">
        <v>14</v>
      </c>
      <c r="K1272">
        <v>64.559792619999996</v>
      </c>
      <c r="L1272" t="s">
        <v>14</v>
      </c>
      <c r="M1272" t="s">
        <v>13</v>
      </c>
      <c r="N1272">
        <v>-1.5733217000000001E-2</v>
      </c>
      <c r="O1272">
        <v>1.015733217</v>
      </c>
      <c r="Q1272">
        <v>0.78133324400000004</v>
      </c>
      <c r="R1272">
        <v>0.78133324400000004</v>
      </c>
      <c r="S1272">
        <v>0.37206344899999999</v>
      </c>
      <c r="T1272">
        <v>0.55809517399999997</v>
      </c>
    </row>
    <row r="1273" spans="1:20" x14ac:dyDescent="0.25">
      <c r="A1273" s="1">
        <v>41815</v>
      </c>
      <c r="B1273">
        <v>25</v>
      </c>
      <c r="C1273">
        <v>6</v>
      </c>
      <c r="D1273">
        <v>2014</v>
      </c>
      <c r="E1273">
        <v>18.379200000000001</v>
      </c>
      <c r="F1273">
        <v>21</v>
      </c>
      <c r="G1273">
        <v>30</v>
      </c>
      <c r="H1273">
        <v>65</v>
      </c>
      <c r="I1273">
        <v>94</v>
      </c>
      <c r="J1273" t="s">
        <v>14</v>
      </c>
      <c r="K1273">
        <v>53.638086989999998</v>
      </c>
      <c r="L1273" t="s">
        <v>14</v>
      </c>
      <c r="M1273" t="s">
        <v>13</v>
      </c>
      <c r="N1273">
        <v>-1.8997651000000001E-2</v>
      </c>
      <c r="O1273">
        <v>1.0189976510000001</v>
      </c>
      <c r="Q1273">
        <v>0.78384434700000005</v>
      </c>
      <c r="R1273">
        <v>0.78384434700000005</v>
      </c>
      <c r="S1273">
        <v>0.37325921299999998</v>
      </c>
      <c r="T1273">
        <v>0.55988881899999998</v>
      </c>
    </row>
    <row r="1274" spans="1:20" x14ac:dyDescent="0.25">
      <c r="A1274" s="1">
        <v>41816</v>
      </c>
      <c r="B1274">
        <v>26</v>
      </c>
      <c r="C1274">
        <v>6</v>
      </c>
      <c r="D1274">
        <v>2014</v>
      </c>
      <c r="E1274">
        <v>19.910799999999998</v>
      </c>
      <c r="F1274">
        <v>23</v>
      </c>
      <c r="G1274">
        <v>31</v>
      </c>
      <c r="H1274">
        <v>62</v>
      </c>
      <c r="I1274">
        <v>86</v>
      </c>
      <c r="J1274" t="s">
        <v>14</v>
      </c>
      <c r="K1274">
        <v>68.277137359999998</v>
      </c>
      <c r="L1274" t="s">
        <v>14</v>
      </c>
      <c r="M1274" t="s">
        <v>13</v>
      </c>
      <c r="N1274">
        <v>-1.4863889999999999E-2</v>
      </c>
      <c r="O1274">
        <v>1.01486389</v>
      </c>
      <c r="Q1274">
        <v>0.78066453099999999</v>
      </c>
      <c r="R1274">
        <v>0.78066453099999999</v>
      </c>
      <c r="S1274">
        <v>0.37174501500000001</v>
      </c>
      <c r="T1274">
        <v>0.55761752200000003</v>
      </c>
    </row>
    <row r="1275" spans="1:20" x14ac:dyDescent="0.25">
      <c r="A1275" s="1">
        <v>41817</v>
      </c>
      <c r="B1275">
        <v>27</v>
      </c>
      <c r="C1275">
        <v>6</v>
      </c>
      <c r="D1275">
        <v>2014</v>
      </c>
      <c r="E1275">
        <v>17.613399999999999</v>
      </c>
      <c r="F1275">
        <v>23</v>
      </c>
      <c r="G1275">
        <v>31.5</v>
      </c>
      <c r="H1275">
        <v>60</v>
      </c>
      <c r="I1275">
        <v>92</v>
      </c>
      <c r="J1275" t="s">
        <v>14</v>
      </c>
      <c r="K1275">
        <v>76.038995200000002</v>
      </c>
      <c r="L1275" t="s">
        <v>14</v>
      </c>
      <c r="M1275" t="s">
        <v>13</v>
      </c>
      <c r="N1275">
        <v>-1.3326404E-2</v>
      </c>
      <c r="O1275">
        <v>1.0133264040000001</v>
      </c>
      <c r="Q1275">
        <v>0.77948184899999995</v>
      </c>
      <c r="R1275">
        <v>0.77948184899999995</v>
      </c>
      <c r="S1275">
        <v>0.37118183300000002</v>
      </c>
      <c r="T1275">
        <v>0.55677274899999996</v>
      </c>
    </row>
    <row r="1276" spans="1:20" x14ac:dyDescent="0.25">
      <c r="A1276" s="1">
        <v>41818</v>
      </c>
      <c r="B1276">
        <v>28</v>
      </c>
      <c r="C1276">
        <v>6</v>
      </c>
      <c r="D1276">
        <v>2014</v>
      </c>
      <c r="E1276">
        <v>15.316000000000001</v>
      </c>
      <c r="F1276">
        <v>24</v>
      </c>
      <c r="G1276">
        <v>31</v>
      </c>
      <c r="H1276">
        <v>60</v>
      </c>
      <c r="I1276">
        <v>95</v>
      </c>
      <c r="J1276" t="s">
        <v>14</v>
      </c>
      <c r="K1276">
        <v>81.43780726</v>
      </c>
      <c r="L1276" t="s">
        <v>14</v>
      </c>
      <c r="M1276" t="s">
        <v>13</v>
      </c>
      <c r="N1276">
        <v>-1.2431965E-2</v>
      </c>
      <c r="O1276">
        <v>1.012431965</v>
      </c>
      <c r="Q1276">
        <v>0.778793819</v>
      </c>
      <c r="R1276">
        <v>0.778793819</v>
      </c>
      <c r="S1276">
        <v>0.37085420000000002</v>
      </c>
      <c r="T1276">
        <v>0.55628129900000001</v>
      </c>
    </row>
    <row r="1277" spans="1:20" x14ac:dyDescent="0.25">
      <c r="A1277" s="1">
        <v>41819</v>
      </c>
      <c r="B1277">
        <v>29</v>
      </c>
      <c r="C1277">
        <v>6</v>
      </c>
      <c r="D1277">
        <v>2014</v>
      </c>
      <c r="E1277">
        <v>18.379200000000001</v>
      </c>
      <c r="F1277">
        <v>23</v>
      </c>
      <c r="G1277">
        <v>30</v>
      </c>
      <c r="H1277">
        <v>65</v>
      </c>
      <c r="I1277">
        <v>91</v>
      </c>
      <c r="J1277" t="s">
        <v>14</v>
      </c>
      <c r="K1277">
        <v>74.141846779999995</v>
      </c>
      <c r="L1277" t="s">
        <v>14</v>
      </c>
      <c r="M1277" t="s">
        <v>13</v>
      </c>
      <c r="N1277">
        <v>-1.3672063999999999E-2</v>
      </c>
      <c r="O1277">
        <v>1.0136720640000001</v>
      </c>
      <c r="Q1277">
        <v>0.77974774199999997</v>
      </c>
      <c r="R1277">
        <v>0.77974774199999997</v>
      </c>
      <c r="S1277">
        <v>0.37130844800000001</v>
      </c>
      <c r="T1277">
        <v>0.55696267300000002</v>
      </c>
    </row>
    <row r="1278" spans="1:20" x14ac:dyDescent="0.25">
      <c r="A1278" s="1">
        <v>41820</v>
      </c>
      <c r="B1278">
        <v>30</v>
      </c>
      <c r="C1278">
        <v>6</v>
      </c>
      <c r="D1278">
        <v>2014</v>
      </c>
      <c r="E1278">
        <v>16.8476</v>
      </c>
      <c r="F1278">
        <v>23.5</v>
      </c>
      <c r="G1278">
        <v>31</v>
      </c>
      <c r="H1278">
        <v>63</v>
      </c>
      <c r="I1278">
        <v>93</v>
      </c>
      <c r="J1278" t="s">
        <v>14</v>
      </c>
      <c r="K1278">
        <v>87.347452160000003</v>
      </c>
      <c r="L1278" t="s">
        <v>14</v>
      </c>
      <c r="M1278" t="s">
        <v>13</v>
      </c>
      <c r="N1278">
        <v>-1.1581118E-2</v>
      </c>
      <c r="O1278">
        <v>1.0115811180000001</v>
      </c>
      <c r="Q1278">
        <v>0.77813932200000002</v>
      </c>
      <c r="R1278">
        <v>0.77813932200000002</v>
      </c>
      <c r="S1278">
        <v>0.37054253399999998</v>
      </c>
      <c r="T1278">
        <v>0.555813801</v>
      </c>
    </row>
    <row r="1279" spans="1:20" x14ac:dyDescent="0.25">
      <c r="A1279" s="1">
        <v>41821</v>
      </c>
      <c r="B1279">
        <v>1</v>
      </c>
      <c r="C1279">
        <v>7</v>
      </c>
      <c r="D1279">
        <v>2014</v>
      </c>
      <c r="E1279">
        <v>19.910799999999998</v>
      </c>
      <c r="F1279">
        <v>23</v>
      </c>
      <c r="G1279">
        <v>30.5</v>
      </c>
      <c r="H1279">
        <v>62</v>
      </c>
      <c r="I1279">
        <v>94</v>
      </c>
      <c r="J1279" t="s">
        <v>14</v>
      </c>
      <c r="K1279">
        <v>82.696689890000002</v>
      </c>
      <c r="L1279" t="s">
        <v>14</v>
      </c>
      <c r="M1279" t="s">
        <v>13</v>
      </c>
      <c r="N1279">
        <v>-1.2240398E-2</v>
      </c>
      <c r="O1279">
        <v>1.0122403980000001</v>
      </c>
      <c r="Q1279">
        <v>0.77864646000000004</v>
      </c>
      <c r="R1279">
        <v>0.77864646000000004</v>
      </c>
      <c r="S1279">
        <v>0.37078402900000001</v>
      </c>
      <c r="T1279">
        <v>0.55617604300000001</v>
      </c>
    </row>
    <row r="1280" spans="1:20" x14ac:dyDescent="0.25">
      <c r="A1280" s="1">
        <v>41822</v>
      </c>
      <c r="B1280">
        <v>2</v>
      </c>
      <c r="C1280">
        <v>7</v>
      </c>
      <c r="D1280">
        <v>2014</v>
      </c>
      <c r="E1280">
        <v>19.145</v>
      </c>
      <c r="F1280">
        <v>21</v>
      </c>
      <c r="G1280">
        <v>30.5</v>
      </c>
      <c r="H1280">
        <v>60</v>
      </c>
      <c r="I1280">
        <v>91</v>
      </c>
      <c r="J1280" t="s">
        <v>14</v>
      </c>
      <c r="K1280">
        <v>35.304459819999998</v>
      </c>
      <c r="L1280" t="s">
        <v>14</v>
      </c>
      <c r="M1280" t="s">
        <v>13</v>
      </c>
      <c r="N1280">
        <v>-2.9150729E-2</v>
      </c>
      <c r="O1280">
        <v>1.0291507289999999</v>
      </c>
      <c r="Q1280">
        <v>0.791654407</v>
      </c>
      <c r="R1280">
        <v>0.791654407</v>
      </c>
      <c r="S1280">
        <v>0.37697828900000002</v>
      </c>
      <c r="T1280">
        <v>0.56546743399999999</v>
      </c>
    </row>
    <row r="1281" spans="1:20" x14ac:dyDescent="0.25">
      <c r="A1281" s="1">
        <v>41823</v>
      </c>
      <c r="B1281">
        <v>3</v>
      </c>
      <c r="C1281">
        <v>7</v>
      </c>
      <c r="D1281">
        <v>2014</v>
      </c>
      <c r="E1281">
        <v>16.8476</v>
      </c>
      <c r="F1281">
        <v>24</v>
      </c>
      <c r="G1281">
        <v>29</v>
      </c>
      <c r="H1281">
        <v>71</v>
      </c>
      <c r="I1281">
        <v>97</v>
      </c>
      <c r="J1281" t="s">
        <v>14</v>
      </c>
      <c r="K1281">
        <v>104.68249400000001</v>
      </c>
      <c r="L1281" t="s">
        <v>14</v>
      </c>
      <c r="M1281" t="s">
        <v>13</v>
      </c>
      <c r="N1281">
        <v>-9.6448300000000001E-3</v>
      </c>
      <c r="O1281">
        <v>1.00964483</v>
      </c>
      <c r="Q1281">
        <v>0.77664986899999999</v>
      </c>
      <c r="R1281">
        <v>0.77664986899999999</v>
      </c>
      <c r="S1281">
        <v>0.36983327100000002</v>
      </c>
      <c r="T1281">
        <v>0.55474990700000004</v>
      </c>
    </row>
    <row r="1282" spans="1:20" x14ac:dyDescent="0.25">
      <c r="A1282" s="1">
        <v>41824</v>
      </c>
      <c r="B1282">
        <v>4</v>
      </c>
      <c r="C1282">
        <v>7</v>
      </c>
      <c r="D1282">
        <v>2014</v>
      </c>
      <c r="E1282">
        <v>12.252800000000001</v>
      </c>
      <c r="F1282">
        <v>21</v>
      </c>
      <c r="G1282">
        <v>26.5</v>
      </c>
      <c r="H1282">
        <v>70</v>
      </c>
      <c r="I1282">
        <v>90</v>
      </c>
      <c r="J1282" t="s">
        <v>14</v>
      </c>
      <c r="K1282">
        <v>14.096475379999999</v>
      </c>
      <c r="L1282" t="s">
        <v>14</v>
      </c>
      <c r="M1282" t="s">
        <v>13</v>
      </c>
      <c r="N1282">
        <v>-7.6356421999999993E-2</v>
      </c>
      <c r="O1282">
        <v>1.0763564219999999</v>
      </c>
      <c r="Q1282">
        <v>0.82796647800000001</v>
      </c>
      <c r="R1282">
        <v>0.45998137700000002</v>
      </c>
      <c r="S1282">
        <v>0.45998137700000002</v>
      </c>
      <c r="T1282">
        <v>0.68997206499999997</v>
      </c>
    </row>
    <row r="1283" spans="1:20" x14ac:dyDescent="0.25">
      <c r="A1283" s="1">
        <v>41825</v>
      </c>
      <c r="B1283">
        <v>5</v>
      </c>
      <c r="C1283">
        <v>7</v>
      </c>
      <c r="D1283">
        <v>2014</v>
      </c>
      <c r="E1283">
        <v>18.379200000000001</v>
      </c>
      <c r="F1283">
        <v>21</v>
      </c>
      <c r="G1283">
        <v>27</v>
      </c>
      <c r="H1283">
        <v>71</v>
      </c>
      <c r="I1283">
        <v>90</v>
      </c>
      <c r="J1283" t="s">
        <v>14</v>
      </c>
      <c r="K1283">
        <v>24.021562809999999</v>
      </c>
      <c r="L1283" t="s">
        <v>14</v>
      </c>
      <c r="M1283" t="s">
        <v>13</v>
      </c>
      <c r="N1283">
        <v>-4.3437537999999998E-2</v>
      </c>
      <c r="O1283">
        <v>1.0434375380000001</v>
      </c>
      <c r="Q1283">
        <v>0.80264426</v>
      </c>
      <c r="R1283">
        <v>0.44591347799999997</v>
      </c>
      <c r="S1283">
        <v>0.44591347799999997</v>
      </c>
      <c r="T1283">
        <v>0.66887021700000004</v>
      </c>
    </row>
    <row r="1284" spans="1:20" x14ac:dyDescent="0.25">
      <c r="A1284" s="1">
        <v>41826</v>
      </c>
      <c r="B1284">
        <v>6</v>
      </c>
      <c r="C1284">
        <v>7</v>
      </c>
      <c r="D1284">
        <v>2014</v>
      </c>
      <c r="E1284">
        <v>19.145</v>
      </c>
      <c r="F1284">
        <v>22.5</v>
      </c>
      <c r="G1284">
        <v>29.5</v>
      </c>
      <c r="H1284">
        <v>62</v>
      </c>
      <c r="I1284">
        <v>90</v>
      </c>
      <c r="J1284" t="s">
        <v>14</v>
      </c>
      <c r="K1284">
        <v>47.319637319999998</v>
      </c>
      <c r="L1284" t="s">
        <v>14</v>
      </c>
      <c r="M1284" t="s">
        <v>13</v>
      </c>
      <c r="N1284">
        <v>-2.1589115999999998E-2</v>
      </c>
      <c r="O1284">
        <v>1.0215891159999999</v>
      </c>
      <c r="Q1284">
        <v>0.78583778199999998</v>
      </c>
      <c r="R1284">
        <v>0.78583778199999998</v>
      </c>
      <c r="S1284">
        <v>0.37420846699999999</v>
      </c>
      <c r="T1284">
        <v>0.56131270099999997</v>
      </c>
    </row>
    <row r="1285" spans="1:20" x14ac:dyDescent="0.25">
      <c r="A1285" s="1">
        <v>41827</v>
      </c>
      <c r="B1285">
        <v>7</v>
      </c>
      <c r="C1285">
        <v>7</v>
      </c>
      <c r="D1285">
        <v>2014</v>
      </c>
      <c r="E1285">
        <v>18.379200000000001</v>
      </c>
      <c r="F1285">
        <v>24</v>
      </c>
      <c r="G1285">
        <v>26.5</v>
      </c>
      <c r="H1285">
        <v>70</v>
      </c>
      <c r="I1285">
        <v>90</v>
      </c>
      <c r="J1285" t="s">
        <v>14</v>
      </c>
      <c r="K1285">
        <v>54.665201420000002</v>
      </c>
      <c r="L1285" t="s">
        <v>14</v>
      </c>
      <c r="M1285" t="s">
        <v>13</v>
      </c>
      <c r="N1285">
        <v>-1.8634049E-2</v>
      </c>
      <c r="O1285">
        <v>1.0186340490000001</v>
      </c>
      <c r="Q1285">
        <v>0.783564653</v>
      </c>
      <c r="R1285">
        <v>0.783564653</v>
      </c>
      <c r="S1285">
        <v>0.37312602499999997</v>
      </c>
      <c r="T1285">
        <v>0.55968903800000003</v>
      </c>
    </row>
    <row r="1286" spans="1:20" x14ac:dyDescent="0.25">
      <c r="A1286" s="1">
        <v>41828</v>
      </c>
      <c r="B1286">
        <v>8</v>
      </c>
      <c r="C1286">
        <v>7</v>
      </c>
      <c r="D1286">
        <v>2014</v>
      </c>
      <c r="E1286">
        <v>13.018599999999999</v>
      </c>
      <c r="F1286">
        <v>22</v>
      </c>
      <c r="G1286">
        <v>28.5</v>
      </c>
      <c r="H1286">
        <v>64</v>
      </c>
      <c r="I1286">
        <v>92</v>
      </c>
      <c r="J1286" t="s">
        <v>14</v>
      </c>
      <c r="K1286">
        <v>30.832562209999999</v>
      </c>
      <c r="L1286" t="s">
        <v>14</v>
      </c>
      <c r="M1286" t="s">
        <v>13</v>
      </c>
      <c r="N1286">
        <v>-3.3520420000000002E-2</v>
      </c>
      <c r="O1286">
        <v>1.0335204200000001</v>
      </c>
      <c r="Q1286">
        <v>0.79501570799999999</v>
      </c>
      <c r="R1286">
        <v>0.79501570799999999</v>
      </c>
      <c r="S1286">
        <v>0.37857890799999999</v>
      </c>
      <c r="T1286">
        <v>0.56786836299999999</v>
      </c>
    </row>
    <row r="1287" spans="1:20" x14ac:dyDescent="0.25">
      <c r="A1287" s="1">
        <v>41829</v>
      </c>
      <c r="B1287">
        <v>9</v>
      </c>
      <c r="C1287">
        <v>7</v>
      </c>
      <c r="D1287">
        <v>2014</v>
      </c>
      <c r="E1287">
        <v>10.7212</v>
      </c>
      <c r="F1287">
        <v>22.5</v>
      </c>
      <c r="G1287">
        <v>27</v>
      </c>
      <c r="H1287">
        <v>70</v>
      </c>
      <c r="I1287">
        <v>95</v>
      </c>
      <c r="J1287" t="s">
        <v>14</v>
      </c>
      <c r="K1287">
        <v>36.136179849999998</v>
      </c>
      <c r="L1287" t="s">
        <v>14</v>
      </c>
      <c r="M1287" t="s">
        <v>13</v>
      </c>
      <c r="N1287">
        <v>-2.8460691999999999E-2</v>
      </c>
      <c r="O1287">
        <v>1.0284606919999999</v>
      </c>
      <c r="Q1287">
        <v>0.79112360900000001</v>
      </c>
      <c r="R1287">
        <v>0.79112360900000001</v>
      </c>
      <c r="S1287">
        <v>0.37672552799999998</v>
      </c>
      <c r="T1287">
        <v>0.56508829199999999</v>
      </c>
    </row>
    <row r="1288" spans="1:20" x14ac:dyDescent="0.25">
      <c r="A1288" s="1">
        <v>41830</v>
      </c>
      <c r="B1288">
        <v>10</v>
      </c>
      <c r="C1288">
        <v>7</v>
      </c>
      <c r="D1288">
        <v>2014</v>
      </c>
      <c r="E1288">
        <v>16.081800000000001</v>
      </c>
      <c r="F1288">
        <v>22.5</v>
      </c>
      <c r="G1288">
        <v>29</v>
      </c>
      <c r="H1288">
        <v>61</v>
      </c>
      <c r="I1288">
        <v>94</v>
      </c>
      <c r="J1288" t="s">
        <v>14</v>
      </c>
      <c r="K1288">
        <v>41.566428090000002</v>
      </c>
      <c r="L1288" t="s">
        <v>14</v>
      </c>
      <c r="M1288" t="s">
        <v>13</v>
      </c>
      <c r="N1288">
        <v>-2.4650926E-2</v>
      </c>
      <c r="O1288">
        <v>1.0246509260000001</v>
      </c>
      <c r="Q1288">
        <v>0.78819302000000002</v>
      </c>
      <c r="R1288">
        <v>0.78819302000000002</v>
      </c>
      <c r="S1288">
        <v>0.37533000999999999</v>
      </c>
      <c r="T1288">
        <v>0.56299501399999996</v>
      </c>
    </row>
    <row r="1289" spans="1:20" x14ac:dyDescent="0.25">
      <c r="A1289" s="1">
        <v>41831</v>
      </c>
      <c r="B1289">
        <v>11</v>
      </c>
      <c r="C1289">
        <v>7</v>
      </c>
      <c r="D1289">
        <v>2014</v>
      </c>
      <c r="E1289">
        <v>18.379200000000001</v>
      </c>
      <c r="F1289">
        <v>23.5</v>
      </c>
      <c r="G1289">
        <v>30</v>
      </c>
      <c r="H1289">
        <v>65</v>
      </c>
      <c r="I1289">
        <v>92</v>
      </c>
      <c r="J1289" t="s">
        <v>14</v>
      </c>
      <c r="K1289">
        <v>84.185244569999995</v>
      </c>
      <c r="L1289" t="s">
        <v>14</v>
      </c>
      <c r="M1289" t="s">
        <v>13</v>
      </c>
      <c r="N1289">
        <v>-1.2021363E-2</v>
      </c>
      <c r="O1289">
        <v>1.0120213629999999</v>
      </c>
      <c r="Q1289">
        <v>0.77847797200000002</v>
      </c>
      <c r="R1289">
        <v>0.77847797200000002</v>
      </c>
      <c r="S1289">
        <v>0.37070379599999997</v>
      </c>
      <c r="T1289">
        <v>0.55605569399999999</v>
      </c>
    </row>
    <row r="1290" spans="1:20" x14ac:dyDescent="0.25">
      <c r="A1290" s="1">
        <v>41832</v>
      </c>
      <c r="B1290">
        <v>12</v>
      </c>
      <c r="C1290">
        <v>7</v>
      </c>
      <c r="D1290">
        <v>2014</v>
      </c>
      <c r="E1290">
        <v>19.145</v>
      </c>
      <c r="F1290">
        <v>23.5</v>
      </c>
      <c r="G1290">
        <v>31</v>
      </c>
      <c r="H1290">
        <v>60</v>
      </c>
      <c r="I1290">
        <v>90</v>
      </c>
      <c r="J1290" t="s">
        <v>14</v>
      </c>
      <c r="K1290">
        <v>75.980746659999994</v>
      </c>
      <c r="L1290" t="s">
        <v>14</v>
      </c>
      <c r="M1290" t="s">
        <v>13</v>
      </c>
      <c r="N1290">
        <v>-1.3336756999999999E-2</v>
      </c>
      <c r="O1290">
        <v>1.013336757</v>
      </c>
      <c r="Q1290">
        <v>0.77948981299999998</v>
      </c>
      <c r="R1290">
        <v>0.77948981299999998</v>
      </c>
      <c r="S1290">
        <v>0.37118562500000002</v>
      </c>
      <c r="T1290">
        <v>0.55677843800000004</v>
      </c>
    </row>
    <row r="1291" spans="1:20" x14ac:dyDescent="0.25">
      <c r="A1291" s="1">
        <v>41833</v>
      </c>
      <c r="B1291">
        <v>13</v>
      </c>
      <c r="C1291">
        <v>7</v>
      </c>
      <c r="D1291">
        <v>2014</v>
      </c>
      <c r="E1291">
        <v>13.018599999999999</v>
      </c>
      <c r="F1291">
        <v>24</v>
      </c>
      <c r="G1291">
        <v>29.5</v>
      </c>
      <c r="H1291">
        <v>65</v>
      </c>
      <c r="I1291">
        <v>94</v>
      </c>
      <c r="J1291" t="s">
        <v>14</v>
      </c>
      <c r="K1291">
        <v>67.766545249999993</v>
      </c>
      <c r="L1291" t="s">
        <v>14</v>
      </c>
      <c r="M1291" t="s">
        <v>13</v>
      </c>
      <c r="N1291">
        <v>-1.4977561E-2</v>
      </c>
      <c r="O1291">
        <v>1.014977561</v>
      </c>
      <c r="Q1291">
        <v>0.78075196999999996</v>
      </c>
      <c r="R1291">
        <v>0.78075196999999996</v>
      </c>
      <c r="S1291">
        <v>0.371786652</v>
      </c>
      <c r="T1291">
        <v>0.55767997899999999</v>
      </c>
    </row>
    <row r="1292" spans="1:20" x14ac:dyDescent="0.25">
      <c r="A1292" s="1">
        <v>41834</v>
      </c>
      <c r="B1292">
        <v>14</v>
      </c>
      <c r="C1292">
        <v>7</v>
      </c>
      <c r="D1292">
        <v>2014</v>
      </c>
      <c r="E1292">
        <v>19.910799999999998</v>
      </c>
      <c r="F1292">
        <v>23</v>
      </c>
      <c r="G1292">
        <v>30</v>
      </c>
      <c r="H1292">
        <v>65</v>
      </c>
      <c r="I1292">
        <v>90</v>
      </c>
      <c r="J1292" t="s">
        <v>14</v>
      </c>
      <c r="K1292">
        <v>76.377539600000006</v>
      </c>
      <c r="L1292" t="s">
        <v>14</v>
      </c>
      <c r="M1292" t="s">
        <v>13</v>
      </c>
      <c r="N1292">
        <v>-1.3266551E-2</v>
      </c>
      <c r="O1292">
        <v>1.0132665510000001</v>
      </c>
      <c r="Q1292">
        <v>0.77943580800000001</v>
      </c>
      <c r="R1292">
        <v>0.77943580800000001</v>
      </c>
      <c r="S1292">
        <v>0.37115990900000001</v>
      </c>
      <c r="T1292">
        <v>0.556739863</v>
      </c>
    </row>
    <row r="1293" spans="1:20" x14ac:dyDescent="0.25">
      <c r="A1293" s="1">
        <v>41835</v>
      </c>
      <c r="B1293">
        <v>15</v>
      </c>
      <c r="C1293">
        <v>7</v>
      </c>
      <c r="D1293">
        <v>2014</v>
      </c>
      <c r="E1293">
        <v>20.676600000000001</v>
      </c>
      <c r="F1293">
        <v>23</v>
      </c>
      <c r="G1293">
        <v>32</v>
      </c>
      <c r="H1293">
        <v>60</v>
      </c>
      <c r="I1293">
        <v>97</v>
      </c>
      <c r="J1293" t="s">
        <v>14</v>
      </c>
      <c r="K1293">
        <v>110.06390450000001</v>
      </c>
      <c r="L1293" t="s">
        <v>14</v>
      </c>
      <c r="M1293" t="s">
        <v>13</v>
      </c>
      <c r="N1293">
        <v>-9.1689360000000008E-3</v>
      </c>
      <c r="O1293">
        <v>1.009168936</v>
      </c>
      <c r="Q1293">
        <v>0.77628379700000005</v>
      </c>
      <c r="R1293">
        <v>0.77628379700000005</v>
      </c>
      <c r="S1293">
        <v>0.36965895100000001</v>
      </c>
      <c r="T1293">
        <v>0.55448842600000003</v>
      </c>
    </row>
    <row r="1294" spans="1:20" x14ac:dyDescent="0.25">
      <c r="A1294" s="1">
        <v>41836</v>
      </c>
      <c r="B1294">
        <v>16</v>
      </c>
      <c r="C1294">
        <v>7</v>
      </c>
      <c r="D1294">
        <v>2014</v>
      </c>
      <c r="E1294">
        <v>10.7212</v>
      </c>
      <c r="F1294">
        <v>21.5</v>
      </c>
      <c r="G1294">
        <v>26.5</v>
      </c>
      <c r="H1294">
        <v>75</v>
      </c>
      <c r="I1294">
        <v>90</v>
      </c>
      <c r="J1294" t="s">
        <v>14</v>
      </c>
      <c r="K1294">
        <v>26.556858340000002</v>
      </c>
      <c r="L1294" t="s">
        <v>14</v>
      </c>
      <c r="M1294" t="s">
        <v>13</v>
      </c>
      <c r="N1294">
        <v>-3.912844E-2</v>
      </c>
      <c r="O1294">
        <v>1.03912844</v>
      </c>
      <c r="Q1294">
        <v>0.79932956899999996</v>
      </c>
      <c r="R1294">
        <v>0.79932956899999996</v>
      </c>
      <c r="S1294">
        <v>0.38063312799999999</v>
      </c>
      <c r="T1294">
        <v>0.57094969200000001</v>
      </c>
    </row>
    <row r="1295" spans="1:20" x14ac:dyDescent="0.25">
      <c r="A1295" s="1">
        <v>41837</v>
      </c>
      <c r="B1295">
        <v>17</v>
      </c>
      <c r="C1295">
        <v>7</v>
      </c>
      <c r="D1295">
        <v>2014</v>
      </c>
      <c r="E1295">
        <v>8.4238</v>
      </c>
      <c r="F1295">
        <v>21</v>
      </c>
      <c r="G1295">
        <v>27</v>
      </c>
      <c r="H1295">
        <v>80</v>
      </c>
      <c r="I1295">
        <v>90</v>
      </c>
      <c r="J1295" t="s">
        <v>14</v>
      </c>
      <c r="K1295">
        <v>31.291396840000001</v>
      </c>
      <c r="L1295" t="s">
        <v>14</v>
      </c>
      <c r="M1295" t="s">
        <v>13</v>
      </c>
      <c r="N1295">
        <v>-3.3012673999999999E-2</v>
      </c>
      <c r="O1295">
        <v>1.0330126740000001</v>
      </c>
      <c r="Q1295">
        <v>0.79462513400000001</v>
      </c>
      <c r="R1295">
        <v>0.79462513400000001</v>
      </c>
      <c r="S1295">
        <v>0.37839292099999999</v>
      </c>
      <c r="T1295">
        <v>0.567589381</v>
      </c>
    </row>
    <row r="1296" spans="1:20" x14ac:dyDescent="0.25">
      <c r="A1296" s="1">
        <v>41838</v>
      </c>
      <c r="B1296">
        <v>18</v>
      </c>
      <c r="C1296">
        <v>7</v>
      </c>
      <c r="D1296">
        <v>2014</v>
      </c>
      <c r="E1296">
        <v>10.7212</v>
      </c>
      <c r="F1296">
        <v>22</v>
      </c>
      <c r="G1296">
        <v>28</v>
      </c>
      <c r="H1296">
        <v>68</v>
      </c>
      <c r="I1296">
        <v>91</v>
      </c>
      <c r="J1296" t="s">
        <v>14</v>
      </c>
      <c r="K1296">
        <v>30.534170039999999</v>
      </c>
      <c r="L1296" t="s">
        <v>14</v>
      </c>
      <c r="M1296" t="s">
        <v>13</v>
      </c>
      <c r="N1296">
        <v>-3.3859085999999997E-2</v>
      </c>
      <c r="O1296">
        <v>1.0338590860000001</v>
      </c>
      <c r="Q1296">
        <v>0.79527621999999998</v>
      </c>
      <c r="R1296">
        <v>0.79527621999999998</v>
      </c>
      <c r="S1296">
        <v>0.37870296199999998</v>
      </c>
      <c r="T1296">
        <v>0.56805444299999996</v>
      </c>
    </row>
    <row r="1297" spans="1:20" x14ac:dyDescent="0.25">
      <c r="A1297" s="1">
        <v>41839</v>
      </c>
      <c r="B1297">
        <v>19</v>
      </c>
      <c r="C1297">
        <v>7</v>
      </c>
      <c r="D1297">
        <v>2014</v>
      </c>
      <c r="E1297">
        <v>17.613399999999999</v>
      </c>
      <c r="F1297">
        <v>22.5</v>
      </c>
      <c r="G1297">
        <v>29</v>
      </c>
      <c r="H1297">
        <v>62</v>
      </c>
      <c r="I1297">
        <v>89</v>
      </c>
      <c r="J1297" t="s">
        <v>14</v>
      </c>
      <c r="K1297">
        <v>35.85537222</v>
      </c>
      <c r="L1297" t="s">
        <v>14</v>
      </c>
      <c r="M1297" t="s">
        <v>13</v>
      </c>
      <c r="N1297">
        <v>-2.8689981999999999E-2</v>
      </c>
      <c r="O1297">
        <v>1.0286899819999999</v>
      </c>
      <c r="Q1297">
        <v>0.79129998599999996</v>
      </c>
      <c r="R1297">
        <v>0.79129998599999996</v>
      </c>
      <c r="S1297">
        <v>0.37680951699999998</v>
      </c>
      <c r="T1297">
        <v>0.56521427599999996</v>
      </c>
    </row>
    <row r="1298" spans="1:20" x14ac:dyDescent="0.25">
      <c r="A1298" s="1">
        <v>41840</v>
      </c>
      <c r="B1298">
        <v>20</v>
      </c>
      <c r="C1298">
        <v>7</v>
      </c>
      <c r="D1298">
        <v>2014</v>
      </c>
      <c r="E1298">
        <v>14.5502</v>
      </c>
      <c r="F1298">
        <v>22</v>
      </c>
      <c r="G1298">
        <v>29.5</v>
      </c>
      <c r="H1298">
        <v>59</v>
      </c>
      <c r="I1298">
        <v>90</v>
      </c>
      <c r="J1298" t="s">
        <v>14</v>
      </c>
      <c r="K1298">
        <v>25.02276891</v>
      </c>
      <c r="L1298" t="s">
        <v>14</v>
      </c>
      <c r="M1298" t="s">
        <v>13</v>
      </c>
      <c r="N1298">
        <v>-4.1627175000000002E-2</v>
      </c>
      <c r="O1298">
        <v>1.0416271749999999</v>
      </c>
      <c r="Q1298">
        <v>0.801251673</v>
      </c>
      <c r="R1298">
        <v>0.44513981800000002</v>
      </c>
      <c r="S1298">
        <v>0.44513981800000002</v>
      </c>
      <c r="T1298">
        <v>0.66770972799999995</v>
      </c>
    </row>
    <row r="1299" spans="1:20" x14ac:dyDescent="0.25">
      <c r="A1299" s="1">
        <v>41841</v>
      </c>
      <c r="B1299">
        <v>21</v>
      </c>
      <c r="C1299">
        <v>7</v>
      </c>
      <c r="D1299">
        <v>2014</v>
      </c>
      <c r="E1299">
        <v>13.7844</v>
      </c>
      <c r="F1299">
        <v>23.5</v>
      </c>
      <c r="G1299">
        <v>28.5</v>
      </c>
      <c r="H1299">
        <v>69</v>
      </c>
      <c r="I1299">
        <v>90</v>
      </c>
      <c r="J1299" t="s">
        <v>14</v>
      </c>
      <c r="K1299">
        <v>57.142020389999999</v>
      </c>
      <c r="L1299" t="s">
        <v>14</v>
      </c>
      <c r="M1299" t="s">
        <v>13</v>
      </c>
      <c r="N1299">
        <v>-1.781197E-2</v>
      </c>
      <c r="O1299">
        <v>1.0178119699999999</v>
      </c>
      <c r="Q1299">
        <v>0.78293228500000001</v>
      </c>
      <c r="R1299">
        <v>0.78293228500000001</v>
      </c>
      <c r="S1299">
        <v>0.37282489699999999</v>
      </c>
      <c r="T1299">
        <v>0.55923734599999997</v>
      </c>
    </row>
    <row r="1300" spans="1:20" x14ac:dyDescent="0.25">
      <c r="A1300" s="1">
        <v>41842</v>
      </c>
      <c r="B1300">
        <v>22</v>
      </c>
      <c r="C1300">
        <v>7</v>
      </c>
      <c r="D1300">
        <v>2014</v>
      </c>
      <c r="E1300">
        <v>8.4238</v>
      </c>
      <c r="F1300">
        <v>23</v>
      </c>
      <c r="G1300">
        <v>28</v>
      </c>
      <c r="H1300">
        <v>69</v>
      </c>
      <c r="I1300">
        <v>90</v>
      </c>
      <c r="J1300" t="s">
        <v>14</v>
      </c>
      <c r="K1300">
        <v>33.660434340000002</v>
      </c>
      <c r="L1300" t="s">
        <v>14</v>
      </c>
      <c r="M1300" t="s">
        <v>13</v>
      </c>
      <c r="N1300">
        <v>-3.0618085999999999E-2</v>
      </c>
      <c r="O1300">
        <v>1.030618086</v>
      </c>
      <c r="Q1300">
        <v>0.79278314299999997</v>
      </c>
      <c r="R1300">
        <v>0.79278314299999997</v>
      </c>
      <c r="S1300">
        <v>0.37751578200000002</v>
      </c>
      <c r="T1300">
        <v>0.56627367399999995</v>
      </c>
    </row>
    <row r="1301" spans="1:20" x14ac:dyDescent="0.25">
      <c r="A1301" s="1">
        <v>41843</v>
      </c>
      <c r="B1301">
        <v>23</v>
      </c>
      <c r="C1301">
        <v>7</v>
      </c>
      <c r="D1301">
        <v>2014</v>
      </c>
      <c r="E1301">
        <v>12.252800000000001</v>
      </c>
      <c r="F1301">
        <v>22.5</v>
      </c>
      <c r="G1301">
        <v>26.5</v>
      </c>
      <c r="H1301">
        <v>72</v>
      </c>
      <c r="I1301">
        <v>90</v>
      </c>
      <c r="J1301" t="s">
        <v>14</v>
      </c>
      <c r="K1301">
        <v>30.99319191</v>
      </c>
      <c r="L1301" t="s">
        <v>14</v>
      </c>
      <c r="M1301" t="s">
        <v>13</v>
      </c>
      <c r="N1301">
        <v>-3.33409E-2</v>
      </c>
      <c r="O1301">
        <v>1.0333409</v>
      </c>
      <c r="Q1301">
        <v>0.79487761499999998</v>
      </c>
      <c r="R1301">
        <v>0.79487761499999998</v>
      </c>
      <c r="S1301">
        <v>0.37851315000000002</v>
      </c>
      <c r="T1301">
        <v>0.567769725</v>
      </c>
    </row>
    <row r="1302" spans="1:20" x14ac:dyDescent="0.25">
      <c r="A1302" s="1">
        <v>41844</v>
      </c>
      <c r="B1302">
        <v>24</v>
      </c>
      <c r="C1302">
        <v>7</v>
      </c>
      <c r="D1302">
        <v>2014</v>
      </c>
      <c r="E1302">
        <v>13.7844</v>
      </c>
      <c r="F1302">
        <v>22</v>
      </c>
      <c r="G1302">
        <v>28</v>
      </c>
      <c r="H1302">
        <v>69</v>
      </c>
      <c r="I1302">
        <v>91</v>
      </c>
      <c r="J1302" t="s">
        <v>14</v>
      </c>
      <c r="K1302">
        <v>37.926429140000003</v>
      </c>
      <c r="L1302" t="s">
        <v>14</v>
      </c>
      <c r="M1302" t="s">
        <v>13</v>
      </c>
      <c r="N1302">
        <v>-2.7080875000000001E-2</v>
      </c>
      <c r="O1302">
        <v>1.027080875</v>
      </c>
      <c r="Q1302">
        <v>0.79006221200000004</v>
      </c>
      <c r="R1302">
        <v>0.79006221200000004</v>
      </c>
      <c r="S1302">
        <v>0.37622010099999997</v>
      </c>
      <c r="T1302">
        <v>0.56433015099999995</v>
      </c>
    </row>
    <row r="1303" spans="1:20" x14ac:dyDescent="0.25">
      <c r="A1303" s="1">
        <v>41845</v>
      </c>
      <c r="B1303">
        <v>25</v>
      </c>
      <c r="C1303">
        <v>7</v>
      </c>
      <c r="D1303">
        <v>2014</v>
      </c>
      <c r="E1303">
        <v>15.316000000000001</v>
      </c>
      <c r="F1303">
        <v>22</v>
      </c>
      <c r="G1303">
        <v>28</v>
      </c>
      <c r="H1303">
        <v>70</v>
      </c>
      <c r="I1303">
        <v>91</v>
      </c>
      <c r="J1303" t="s">
        <v>14</v>
      </c>
      <c r="K1303">
        <v>43.460942539999998</v>
      </c>
      <c r="L1303" t="s">
        <v>14</v>
      </c>
      <c r="M1303" t="s">
        <v>13</v>
      </c>
      <c r="N1303">
        <v>-2.3551055000000001E-2</v>
      </c>
      <c r="O1303">
        <v>1.023551055</v>
      </c>
      <c r="Q1303">
        <v>0.78734696500000001</v>
      </c>
      <c r="R1303">
        <v>0.78734696500000001</v>
      </c>
      <c r="S1303">
        <v>0.374927126</v>
      </c>
      <c r="T1303">
        <v>0.56239068999999997</v>
      </c>
    </row>
    <row r="1304" spans="1:20" x14ac:dyDescent="0.25">
      <c r="A1304" s="1">
        <v>41846</v>
      </c>
      <c r="B1304">
        <v>26</v>
      </c>
      <c r="C1304">
        <v>7</v>
      </c>
      <c r="D1304">
        <v>2014</v>
      </c>
      <c r="E1304">
        <v>14.5502</v>
      </c>
      <c r="F1304">
        <v>22.5</v>
      </c>
      <c r="G1304">
        <v>28</v>
      </c>
      <c r="H1304">
        <v>70</v>
      </c>
      <c r="I1304">
        <v>91</v>
      </c>
      <c r="J1304" t="s">
        <v>14</v>
      </c>
      <c r="K1304">
        <v>47.354959139999998</v>
      </c>
      <c r="L1304" t="s">
        <v>14</v>
      </c>
      <c r="M1304" t="s">
        <v>13</v>
      </c>
      <c r="N1304">
        <v>-2.1572665000000001E-2</v>
      </c>
      <c r="O1304">
        <v>1.0215726650000001</v>
      </c>
      <c r="Q1304">
        <v>0.78582512699999996</v>
      </c>
      <c r="R1304">
        <v>0.78582512699999996</v>
      </c>
      <c r="S1304">
        <v>0.374202441</v>
      </c>
      <c r="T1304">
        <v>0.56130366200000004</v>
      </c>
    </row>
    <row r="1305" spans="1:20" x14ac:dyDescent="0.25">
      <c r="A1305" s="1">
        <v>41847</v>
      </c>
      <c r="B1305">
        <v>27</v>
      </c>
      <c r="C1305">
        <v>7</v>
      </c>
      <c r="D1305">
        <v>2014</v>
      </c>
      <c r="E1305">
        <v>20.676600000000001</v>
      </c>
      <c r="F1305">
        <v>22</v>
      </c>
      <c r="G1305">
        <v>30</v>
      </c>
      <c r="H1305">
        <v>70</v>
      </c>
      <c r="I1305">
        <v>89</v>
      </c>
      <c r="J1305" t="s">
        <v>14</v>
      </c>
      <c r="K1305">
        <v>82.175147150000001</v>
      </c>
      <c r="L1305" t="s">
        <v>14</v>
      </c>
      <c r="M1305" t="s">
        <v>13</v>
      </c>
      <c r="N1305">
        <v>-1.2319040999999999E-2</v>
      </c>
      <c r="O1305">
        <v>1.012319041</v>
      </c>
      <c r="Q1305">
        <v>0.77870695499999998</v>
      </c>
      <c r="R1305">
        <v>0.77870695499999998</v>
      </c>
      <c r="S1305">
        <v>0.37081283599999998</v>
      </c>
      <c r="T1305">
        <v>0.55621925299999997</v>
      </c>
    </row>
    <row r="1306" spans="1:20" x14ac:dyDescent="0.25">
      <c r="A1306" s="1">
        <v>41848</v>
      </c>
      <c r="B1306">
        <v>28</v>
      </c>
      <c r="C1306">
        <v>7</v>
      </c>
      <c r="D1306">
        <v>2014</v>
      </c>
      <c r="E1306">
        <v>16.8476</v>
      </c>
      <c r="F1306">
        <v>22.5</v>
      </c>
      <c r="G1306">
        <v>28.5</v>
      </c>
      <c r="H1306">
        <v>75</v>
      </c>
      <c r="I1306">
        <v>93</v>
      </c>
      <c r="J1306" t="s">
        <v>14</v>
      </c>
      <c r="K1306">
        <v>79.908960539999995</v>
      </c>
      <c r="L1306" t="s">
        <v>14</v>
      </c>
      <c r="M1306" t="s">
        <v>13</v>
      </c>
      <c r="N1306">
        <v>-1.2672832E-2</v>
      </c>
      <c r="O1306">
        <v>1.012672832</v>
      </c>
      <c r="Q1306">
        <v>0.77897910199999998</v>
      </c>
      <c r="R1306">
        <v>0.77897910199999998</v>
      </c>
      <c r="S1306">
        <v>0.37094242900000002</v>
      </c>
      <c r="T1306">
        <v>0.55641364400000004</v>
      </c>
    </row>
    <row r="1307" spans="1:20" x14ac:dyDescent="0.25">
      <c r="A1307" s="1">
        <v>41849</v>
      </c>
      <c r="B1307">
        <v>29</v>
      </c>
      <c r="C1307">
        <v>7</v>
      </c>
      <c r="D1307">
        <v>2014</v>
      </c>
      <c r="E1307">
        <v>13.018599999999999</v>
      </c>
      <c r="F1307">
        <v>22.5</v>
      </c>
      <c r="G1307">
        <v>28.5</v>
      </c>
      <c r="H1307">
        <v>75</v>
      </c>
      <c r="I1307">
        <v>91</v>
      </c>
      <c r="J1307" t="s">
        <v>14</v>
      </c>
      <c r="K1307">
        <v>61.362476999999998</v>
      </c>
      <c r="L1307" t="s">
        <v>14</v>
      </c>
      <c r="M1307" t="s">
        <v>13</v>
      </c>
      <c r="N1307">
        <v>-1.6566582999999999E-2</v>
      </c>
      <c r="O1307">
        <v>1.0165665829999999</v>
      </c>
      <c r="Q1307">
        <v>0.78197429500000004</v>
      </c>
      <c r="R1307">
        <v>0.78197429500000004</v>
      </c>
      <c r="S1307">
        <v>0.37236871199999999</v>
      </c>
      <c r="T1307">
        <v>0.55855306800000004</v>
      </c>
    </row>
    <row r="1308" spans="1:20" x14ac:dyDescent="0.25">
      <c r="A1308" s="1">
        <v>41850</v>
      </c>
      <c r="B1308">
        <v>30</v>
      </c>
      <c r="C1308">
        <v>7</v>
      </c>
      <c r="D1308">
        <v>2014</v>
      </c>
      <c r="E1308">
        <v>7.6580000000000004</v>
      </c>
      <c r="F1308">
        <v>23</v>
      </c>
      <c r="G1308">
        <v>28</v>
      </c>
      <c r="H1308">
        <v>74</v>
      </c>
      <c r="I1308">
        <v>91</v>
      </c>
      <c r="J1308" t="s">
        <v>14</v>
      </c>
      <c r="K1308">
        <v>40.016984979999997</v>
      </c>
      <c r="L1308" t="s">
        <v>14</v>
      </c>
      <c r="M1308" t="s">
        <v>13</v>
      </c>
      <c r="N1308">
        <v>-2.5629863999999999E-2</v>
      </c>
      <c r="O1308">
        <v>1.0256298639999999</v>
      </c>
      <c r="Q1308">
        <v>0.78894604899999998</v>
      </c>
      <c r="R1308">
        <v>0.78894604899999998</v>
      </c>
      <c r="S1308">
        <v>0.37568859500000001</v>
      </c>
      <c r="T1308">
        <v>0.56353289200000001</v>
      </c>
    </row>
    <row r="1309" spans="1:20" x14ac:dyDescent="0.25">
      <c r="A1309" s="1">
        <v>41851</v>
      </c>
      <c r="B1309">
        <v>31</v>
      </c>
      <c r="C1309">
        <v>7</v>
      </c>
      <c r="D1309">
        <v>2014</v>
      </c>
      <c r="E1309">
        <v>9.9553999999999991</v>
      </c>
      <c r="F1309">
        <v>24</v>
      </c>
      <c r="G1309">
        <v>26</v>
      </c>
      <c r="H1309">
        <v>78</v>
      </c>
      <c r="I1309">
        <v>93</v>
      </c>
      <c r="J1309" t="s">
        <v>14</v>
      </c>
      <c r="K1309">
        <v>49.758788379999999</v>
      </c>
      <c r="L1309" t="s">
        <v>14</v>
      </c>
      <c r="M1309" t="s">
        <v>13</v>
      </c>
      <c r="N1309">
        <v>-2.0509123000000001E-2</v>
      </c>
      <c r="O1309">
        <v>1.0205091230000001</v>
      </c>
      <c r="Q1309">
        <v>0.78500701799999995</v>
      </c>
      <c r="R1309">
        <v>0.78500701799999995</v>
      </c>
      <c r="S1309">
        <v>0.37381286600000002</v>
      </c>
      <c r="T1309">
        <v>0.56071929799999998</v>
      </c>
    </row>
    <row r="1310" spans="1:20" x14ac:dyDescent="0.25">
      <c r="A1310" s="1">
        <v>41852</v>
      </c>
      <c r="B1310">
        <v>1</v>
      </c>
      <c r="C1310">
        <v>8</v>
      </c>
      <c r="D1310">
        <v>2014</v>
      </c>
      <c r="E1310">
        <v>10.7212</v>
      </c>
      <c r="F1310">
        <v>22.5</v>
      </c>
      <c r="G1310">
        <v>26</v>
      </c>
      <c r="H1310">
        <v>80</v>
      </c>
      <c r="I1310">
        <v>94</v>
      </c>
      <c r="J1310" t="s">
        <v>14</v>
      </c>
      <c r="K1310">
        <v>44.574695370000001</v>
      </c>
      <c r="L1310" t="s">
        <v>14</v>
      </c>
      <c r="M1310" t="s">
        <v>13</v>
      </c>
      <c r="N1310">
        <v>-2.2949099000000001E-2</v>
      </c>
      <c r="O1310">
        <v>1.0229490990000001</v>
      </c>
      <c r="Q1310">
        <v>0.78688392200000001</v>
      </c>
      <c r="R1310">
        <v>0.78688392200000001</v>
      </c>
      <c r="S1310">
        <v>0.37470662999999998</v>
      </c>
      <c r="T1310">
        <v>0.56205994500000001</v>
      </c>
    </row>
    <row r="1311" spans="1:20" x14ac:dyDescent="0.25">
      <c r="A1311" s="1">
        <v>41853</v>
      </c>
      <c r="B1311">
        <v>2</v>
      </c>
      <c r="C1311">
        <v>8</v>
      </c>
      <c r="D1311">
        <v>2014</v>
      </c>
      <c r="E1311">
        <v>14.5502</v>
      </c>
      <c r="F1311">
        <v>22.5</v>
      </c>
      <c r="G1311">
        <v>26.5</v>
      </c>
      <c r="H1311">
        <v>75</v>
      </c>
      <c r="I1311">
        <v>92</v>
      </c>
      <c r="J1311" t="s">
        <v>14</v>
      </c>
      <c r="K1311">
        <v>45.456397780000003</v>
      </c>
      <c r="L1311" t="s">
        <v>14</v>
      </c>
      <c r="M1311" t="s">
        <v>13</v>
      </c>
      <c r="N1311">
        <v>-2.2493949999999999E-2</v>
      </c>
      <c r="O1311">
        <v>1.0224939500000001</v>
      </c>
      <c r="Q1311">
        <v>0.78653380799999995</v>
      </c>
      <c r="R1311">
        <v>0.78653380799999995</v>
      </c>
      <c r="S1311">
        <v>0.37453990799999998</v>
      </c>
      <c r="T1311">
        <v>0.56180986300000002</v>
      </c>
    </row>
    <row r="1312" spans="1:20" x14ac:dyDescent="0.25">
      <c r="A1312" s="1">
        <v>41854</v>
      </c>
      <c r="B1312">
        <v>3</v>
      </c>
      <c r="C1312">
        <v>8</v>
      </c>
      <c r="D1312">
        <v>2014</v>
      </c>
      <c r="E1312">
        <v>11.487</v>
      </c>
      <c r="F1312">
        <v>22.5</v>
      </c>
      <c r="G1312">
        <v>26.5</v>
      </c>
      <c r="H1312">
        <v>78</v>
      </c>
      <c r="I1312">
        <v>93</v>
      </c>
      <c r="J1312" t="s">
        <v>14</v>
      </c>
      <c r="K1312">
        <v>46.029853180000003</v>
      </c>
      <c r="L1312" t="s">
        <v>14</v>
      </c>
      <c r="M1312" t="s">
        <v>13</v>
      </c>
      <c r="N1312">
        <v>-2.220749E-2</v>
      </c>
      <c r="O1312">
        <v>1.02220749</v>
      </c>
      <c r="Q1312">
        <v>0.78631345399999997</v>
      </c>
      <c r="R1312">
        <v>0.78631345399999997</v>
      </c>
      <c r="S1312">
        <v>0.37443497799999997</v>
      </c>
      <c r="T1312">
        <v>0.56165246700000004</v>
      </c>
    </row>
    <row r="1313" spans="1:20" x14ac:dyDescent="0.25">
      <c r="A1313" s="1">
        <v>41855</v>
      </c>
      <c r="B1313">
        <v>4</v>
      </c>
      <c r="C1313">
        <v>8</v>
      </c>
      <c r="D1313">
        <v>2014</v>
      </c>
      <c r="E1313">
        <v>11.487</v>
      </c>
      <c r="F1313">
        <v>22.5</v>
      </c>
      <c r="G1313">
        <v>26.5</v>
      </c>
      <c r="H1313">
        <v>77</v>
      </c>
      <c r="I1313">
        <v>96</v>
      </c>
      <c r="J1313" t="s">
        <v>14</v>
      </c>
      <c r="K1313">
        <v>48.657039400000002</v>
      </c>
      <c r="L1313" t="s">
        <v>14</v>
      </c>
      <c r="M1313" t="s">
        <v>13</v>
      </c>
      <c r="N1313">
        <v>-2.0983259000000001E-2</v>
      </c>
      <c r="O1313">
        <v>1.0209832590000001</v>
      </c>
      <c r="Q1313">
        <v>0.78537173800000004</v>
      </c>
      <c r="R1313">
        <v>0.78537173800000004</v>
      </c>
      <c r="S1313">
        <v>0.37398654199999998</v>
      </c>
      <c r="T1313">
        <v>0.56097981299999999</v>
      </c>
    </row>
    <row r="1314" spans="1:20" x14ac:dyDescent="0.25">
      <c r="A1314" s="1">
        <v>41856</v>
      </c>
      <c r="B1314">
        <v>5</v>
      </c>
      <c r="C1314">
        <v>8</v>
      </c>
      <c r="D1314">
        <v>2014</v>
      </c>
      <c r="E1314">
        <v>8.4238</v>
      </c>
      <c r="F1314">
        <v>21</v>
      </c>
      <c r="G1314">
        <v>24.5</v>
      </c>
      <c r="H1314">
        <v>83</v>
      </c>
      <c r="I1314">
        <v>94</v>
      </c>
      <c r="J1314" t="s">
        <v>14</v>
      </c>
      <c r="K1314">
        <v>22.88498191</v>
      </c>
      <c r="L1314" t="s">
        <v>14</v>
      </c>
      <c r="M1314" t="s">
        <v>13</v>
      </c>
      <c r="N1314">
        <v>-4.5693434999999998E-2</v>
      </c>
      <c r="O1314">
        <v>1.045693435</v>
      </c>
      <c r="Q1314">
        <v>0.80437956499999996</v>
      </c>
      <c r="R1314">
        <v>0.44687753600000002</v>
      </c>
      <c r="S1314">
        <v>0.44687753600000002</v>
      </c>
      <c r="T1314">
        <v>0.67031630399999997</v>
      </c>
    </row>
    <row r="1315" spans="1:20" x14ac:dyDescent="0.25">
      <c r="A1315" s="1">
        <v>41857</v>
      </c>
      <c r="B1315">
        <v>6</v>
      </c>
      <c r="C1315">
        <v>8</v>
      </c>
      <c r="D1315">
        <v>2014</v>
      </c>
      <c r="E1315">
        <v>7.6580000000000004</v>
      </c>
      <c r="F1315">
        <v>20.5</v>
      </c>
      <c r="G1315">
        <v>26</v>
      </c>
      <c r="H1315">
        <v>80</v>
      </c>
      <c r="I1315">
        <v>94</v>
      </c>
      <c r="J1315" t="s">
        <v>14</v>
      </c>
      <c r="K1315">
        <v>24.526837530000002</v>
      </c>
      <c r="L1315" t="s">
        <v>14</v>
      </c>
      <c r="M1315" t="s">
        <v>13</v>
      </c>
      <c r="N1315">
        <v>-4.2504649999999998E-2</v>
      </c>
      <c r="O1315">
        <v>1.0425046499999999</v>
      </c>
      <c r="Q1315">
        <v>0.80192665399999996</v>
      </c>
      <c r="R1315">
        <v>0.44551480799999998</v>
      </c>
      <c r="S1315">
        <v>0.44551480799999998</v>
      </c>
      <c r="T1315">
        <v>0.66827221199999998</v>
      </c>
    </row>
    <row r="1316" spans="1:20" x14ac:dyDescent="0.25">
      <c r="A1316" s="1">
        <v>41858</v>
      </c>
      <c r="B1316">
        <v>7</v>
      </c>
      <c r="C1316">
        <v>8</v>
      </c>
      <c r="D1316">
        <v>2014</v>
      </c>
      <c r="E1316">
        <v>13.7844</v>
      </c>
      <c r="F1316">
        <v>22</v>
      </c>
      <c r="G1316">
        <v>24</v>
      </c>
      <c r="H1316">
        <v>67</v>
      </c>
      <c r="I1316">
        <v>93</v>
      </c>
      <c r="J1316" t="s">
        <v>13</v>
      </c>
      <c r="K1316">
        <v>0.84172446099999998</v>
      </c>
      <c r="L1316" t="s">
        <v>13</v>
      </c>
      <c r="M1316" t="s">
        <v>14</v>
      </c>
      <c r="N1316">
        <v>6.3180956850000003</v>
      </c>
      <c r="O1316">
        <v>-5.3180956850000003</v>
      </c>
      <c r="Q1316">
        <v>-5.3180956850000003</v>
      </c>
      <c r="R1316">
        <v>-5.3180956850000003</v>
      </c>
      <c r="S1316">
        <v>-5.3180956850000003</v>
      </c>
      <c r="T1316">
        <v>-7.977143528</v>
      </c>
    </row>
    <row r="1317" spans="1:20" x14ac:dyDescent="0.25">
      <c r="A1317" s="1">
        <v>41859</v>
      </c>
      <c r="B1317">
        <v>8</v>
      </c>
      <c r="C1317">
        <v>8</v>
      </c>
      <c r="D1317">
        <v>2014</v>
      </c>
      <c r="E1317">
        <v>18.379200000000001</v>
      </c>
      <c r="F1317">
        <v>22.5</v>
      </c>
      <c r="G1317">
        <v>29.5</v>
      </c>
      <c r="H1317">
        <v>65</v>
      </c>
      <c r="I1317">
        <v>92</v>
      </c>
      <c r="J1317" t="s">
        <v>14</v>
      </c>
      <c r="K1317">
        <v>62.196445779999998</v>
      </c>
      <c r="L1317" t="s">
        <v>14</v>
      </c>
      <c r="M1317" t="s">
        <v>13</v>
      </c>
      <c r="N1317">
        <v>-1.6340818E-2</v>
      </c>
      <c r="O1317">
        <v>1.016340818</v>
      </c>
      <c r="Q1317">
        <v>0.78180062900000002</v>
      </c>
      <c r="R1317">
        <v>0.78180062900000002</v>
      </c>
      <c r="S1317">
        <v>0.372286014</v>
      </c>
      <c r="T1317">
        <v>0.55842902100000003</v>
      </c>
    </row>
    <row r="1318" spans="1:20" x14ac:dyDescent="0.25">
      <c r="A1318" s="1">
        <v>41860</v>
      </c>
      <c r="B1318">
        <v>9</v>
      </c>
      <c r="C1318">
        <v>8</v>
      </c>
      <c r="D1318">
        <v>2014</v>
      </c>
      <c r="E1318">
        <v>13.7844</v>
      </c>
      <c r="F1318">
        <v>23</v>
      </c>
      <c r="G1318">
        <v>28.5</v>
      </c>
      <c r="H1318">
        <v>65</v>
      </c>
      <c r="I1318">
        <v>92</v>
      </c>
      <c r="J1318" t="s">
        <v>14</v>
      </c>
      <c r="K1318">
        <v>44.965894679999998</v>
      </c>
      <c r="L1318" t="s">
        <v>14</v>
      </c>
      <c r="M1318" t="s">
        <v>13</v>
      </c>
      <c r="N1318">
        <v>-2.2744903E-2</v>
      </c>
      <c r="O1318">
        <v>1.022744903</v>
      </c>
      <c r="Q1318">
        <v>0.78672684800000003</v>
      </c>
      <c r="R1318">
        <v>0.78672684800000003</v>
      </c>
      <c r="S1318">
        <v>0.37463183300000003</v>
      </c>
      <c r="T1318">
        <v>0.561947749</v>
      </c>
    </row>
    <row r="1319" spans="1:20" x14ac:dyDescent="0.25">
      <c r="A1319" s="1">
        <v>41861</v>
      </c>
      <c r="B1319">
        <v>10</v>
      </c>
      <c r="C1319">
        <v>8</v>
      </c>
      <c r="D1319">
        <v>2014</v>
      </c>
      <c r="E1319">
        <v>16.8476</v>
      </c>
      <c r="F1319">
        <v>21.5</v>
      </c>
      <c r="G1319">
        <v>25.8</v>
      </c>
      <c r="H1319">
        <v>65</v>
      </c>
      <c r="I1319">
        <v>91</v>
      </c>
      <c r="J1319" t="s">
        <v>13</v>
      </c>
      <c r="K1319">
        <v>0.73510483400000004</v>
      </c>
      <c r="L1319" t="s">
        <v>13</v>
      </c>
      <c r="M1319" t="s">
        <v>14</v>
      </c>
      <c r="N1319">
        <v>3.775078325</v>
      </c>
      <c r="O1319">
        <v>-2.775078325</v>
      </c>
      <c r="Q1319">
        <v>-2.775078325</v>
      </c>
      <c r="R1319">
        <v>-2.775078325</v>
      </c>
      <c r="S1319">
        <v>-2.775078325</v>
      </c>
      <c r="T1319">
        <v>-4.1626174880000004</v>
      </c>
    </row>
    <row r="1320" spans="1:20" x14ac:dyDescent="0.25">
      <c r="A1320" s="1">
        <v>41862</v>
      </c>
      <c r="B1320">
        <v>11</v>
      </c>
      <c r="C1320">
        <v>8</v>
      </c>
      <c r="D1320">
        <v>2014</v>
      </c>
      <c r="E1320">
        <v>10.7212</v>
      </c>
      <c r="F1320">
        <v>21</v>
      </c>
      <c r="G1320">
        <v>28</v>
      </c>
      <c r="H1320">
        <v>70</v>
      </c>
      <c r="I1320">
        <v>93</v>
      </c>
      <c r="J1320" t="s">
        <v>14</v>
      </c>
      <c r="K1320">
        <v>29.497198130000001</v>
      </c>
      <c r="L1320" t="s">
        <v>14</v>
      </c>
      <c r="M1320" t="s">
        <v>13</v>
      </c>
      <c r="N1320">
        <v>-3.5091168999999998E-2</v>
      </c>
      <c r="O1320">
        <v>1.035091169</v>
      </c>
      <c r="Q1320">
        <v>0.79622397600000006</v>
      </c>
      <c r="R1320">
        <v>0.79622397600000006</v>
      </c>
      <c r="S1320">
        <v>0.37915427400000001</v>
      </c>
      <c r="T1320">
        <v>0.56873141199999999</v>
      </c>
    </row>
    <row r="1321" spans="1:20" x14ac:dyDescent="0.25">
      <c r="A1321" s="1">
        <v>41863</v>
      </c>
      <c r="B1321">
        <v>12</v>
      </c>
      <c r="C1321">
        <v>8</v>
      </c>
      <c r="D1321">
        <v>2014</v>
      </c>
      <c r="E1321">
        <v>9.1896000000000004</v>
      </c>
      <c r="F1321">
        <v>21</v>
      </c>
      <c r="G1321">
        <v>27</v>
      </c>
      <c r="H1321">
        <v>75</v>
      </c>
      <c r="I1321">
        <v>91</v>
      </c>
      <c r="J1321" t="s">
        <v>14</v>
      </c>
      <c r="K1321">
        <v>26.124125509999999</v>
      </c>
      <c r="L1321" t="s">
        <v>14</v>
      </c>
      <c r="M1321" t="s">
        <v>13</v>
      </c>
      <c r="N1321">
        <v>-3.9802379999999998E-2</v>
      </c>
      <c r="O1321">
        <v>1.03980238</v>
      </c>
      <c r="Q1321">
        <v>0.79984798499999998</v>
      </c>
      <c r="R1321">
        <v>0.79984798499999998</v>
      </c>
      <c r="S1321">
        <v>0.38087999299999997</v>
      </c>
      <c r="T1321">
        <v>0.57131998900000003</v>
      </c>
    </row>
    <row r="1322" spans="1:20" x14ac:dyDescent="0.25">
      <c r="A1322" s="1">
        <v>41864</v>
      </c>
      <c r="B1322">
        <v>13</v>
      </c>
      <c r="C1322">
        <v>8</v>
      </c>
      <c r="D1322">
        <v>2014</v>
      </c>
      <c r="E1322">
        <v>13.7844</v>
      </c>
      <c r="F1322">
        <v>21</v>
      </c>
      <c r="G1322">
        <v>28.5</v>
      </c>
      <c r="H1322">
        <v>67</v>
      </c>
      <c r="I1322">
        <v>92</v>
      </c>
      <c r="J1322" t="s">
        <v>14</v>
      </c>
      <c r="K1322">
        <v>29.87369678</v>
      </c>
      <c r="L1322" t="s">
        <v>14</v>
      </c>
      <c r="M1322" t="s">
        <v>13</v>
      </c>
      <c r="N1322">
        <v>-3.4633598000000002E-2</v>
      </c>
      <c r="O1322">
        <v>1.0346335980000001</v>
      </c>
      <c r="Q1322">
        <v>0.79587199799999997</v>
      </c>
      <c r="R1322">
        <v>0.79587199799999997</v>
      </c>
      <c r="S1322">
        <v>0.37898666600000003</v>
      </c>
      <c r="T1322">
        <v>0.56847999900000001</v>
      </c>
    </row>
    <row r="1323" spans="1:20" x14ac:dyDescent="0.25">
      <c r="A1323" s="1">
        <v>41865</v>
      </c>
      <c r="B1323">
        <v>14</v>
      </c>
      <c r="C1323">
        <v>8</v>
      </c>
      <c r="D1323">
        <v>2014</v>
      </c>
      <c r="E1323">
        <v>15.316000000000001</v>
      </c>
      <c r="F1323">
        <v>21</v>
      </c>
      <c r="G1323">
        <v>28</v>
      </c>
      <c r="H1323">
        <v>57</v>
      </c>
      <c r="I1323">
        <v>90</v>
      </c>
      <c r="J1323" t="s">
        <v>13</v>
      </c>
      <c r="K1323">
        <v>-5.7156393720000001</v>
      </c>
      <c r="L1323" t="s">
        <v>13</v>
      </c>
      <c r="M1323" t="s">
        <v>14</v>
      </c>
      <c r="N1323">
        <v>0.14890614899999999</v>
      </c>
      <c r="O1323">
        <v>0.85109385100000001</v>
      </c>
      <c r="Q1323">
        <v>0.65468757799999999</v>
      </c>
      <c r="R1323">
        <v>0.65468757799999999</v>
      </c>
      <c r="S1323">
        <v>0.65468757799999999</v>
      </c>
      <c r="T1323">
        <v>0.98203136700000004</v>
      </c>
    </row>
    <row r="1324" spans="1:20" x14ac:dyDescent="0.25">
      <c r="A1324" s="1">
        <v>41866</v>
      </c>
      <c r="B1324">
        <v>15</v>
      </c>
      <c r="C1324">
        <v>8</v>
      </c>
      <c r="D1324">
        <v>2014</v>
      </c>
      <c r="E1324">
        <v>13.7844</v>
      </c>
      <c r="F1324">
        <v>21</v>
      </c>
      <c r="G1324">
        <v>27.5</v>
      </c>
      <c r="H1324">
        <v>68</v>
      </c>
      <c r="I1324">
        <v>92</v>
      </c>
      <c r="J1324" t="s">
        <v>14</v>
      </c>
      <c r="K1324">
        <v>22.37741462</v>
      </c>
      <c r="L1324" t="s">
        <v>14</v>
      </c>
      <c r="M1324" t="s">
        <v>13</v>
      </c>
      <c r="N1324">
        <v>-4.6778341000000001E-2</v>
      </c>
      <c r="O1324">
        <v>1.046778341</v>
      </c>
      <c r="Q1324">
        <v>0.80521410800000004</v>
      </c>
      <c r="R1324">
        <v>0.44734117099999998</v>
      </c>
      <c r="S1324">
        <v>0.44734117099999998</v>
      </c>
      <c r="T1324">
        <v>0.67101175700000004</v>
      </c>
    </row>
    <row r="1325" spans="1:20" x14ac:dyDescent="0.25">
      <c r="A1325" s="1">
        <v>41867</v>
      </c>
      <c r="B1325">
        <v>16</v>
      </c>
      <c r="C1325">
        <v>8</v>
      </c>
      <c r="D1325">
        <v>2014</v>
      </c>
      <c r="E1325">
        <v>12.252800000000001</v>
      </c>
      <c r="F1325">
        <v>20.5</v>
      </c>
      <c r="G1325">
        <v>26</v>
      </c>
      <c r="H1325">
        <v>68</v>
      </c>
      <c r="I1325">
        <v>90</v>
      </c>
      <c r="J1325" t="s">
        <v>14</v>
      </c>
      <c r="K1325">
        <v>2.0700664249999998</v>
      </c>
      <c r="L1325" t="s">
        <v>14</v>
      </c>
      <c r="M1325" t="s">
        <v>13</v>
      </c>
      <c r="N1325">
        <v>-0.93452142500000002</v>
      </c>
      <c r="O1325">
        <v>1.934521425</v>
      </c>
      <c r="Q1325">
        <v>1.934521425</v>
      </c>
      <c r="R1325">
        <v>1.074734125</v>
      </c>
      <c r="S1325">
        <v>0.51177815500000001</v>
      </c>
      <c r="T1325">
        <v>0.76766723199999998</v>
      </c>
    </row>
    <row r="1326" spans="1:20" x14ac:dyDescent="0.25">
      <c r="A1326" s="1">
        <v>41868</v>
      </c>
      <c r="B1326">
        <v>17</v>
      </c>
      <c r="C1326">
        <v>8</v>
      </c>
      <c r="D1326">
        <v>2014</v>
      </c>
      <c r="E1326">
        <v>15.316000000000001</v>
      </c>
      <c r="F1326">
        <v>22</v>
      </c>
      <c r="G1326">
        <v>28.5</v>
      </c>
      <c r="H1326">
        <v>63</v>
      </c>
      <c r="I1326">
        <v>90</v>
      </c>
      <c r="J1326" t="s">
        <v>14</v>
      </c>
      <c r="K1326">
        <v>26.978513119999999</v>
      </c>
      <c r="L1326" t="s">
        <v>14</v>
      </c>
      <c r="M1326" t="s">
        <v>13</v>
      </c>
      <c r="N1326">
        <v>-3.8493350000000003E-2</v>
      </c>
      <c r="O1326">
        <v>1.03849335</v>
      </c>
      <c r="Q1326">
        <v>0.79884103799999995</v>
      </c>
      <c r="R1326">
        <v>0.79884103799999995</v>
      </c>
      <c r="S1326">
        <v>0.38040049500000001</v>
      </c>
      <c r="T1326">
        <v>0.57060074199999999</v>
      </c>
    </row>
    <row r="1327" spans="1:20" x14ac:dyDescent="0.25">
      <c r="A1327" s="1">
        <v>41869</v>
      </c>
      <c r="B1327">
        <v>18</v>
      </c>
      <c r="C1327">
        <v>8</v>
      </c>
      <c r="D1327">
        <v>2014</v>
      </c>
      <c r="E1327">
        <v>9.9553999999999991</v>
      </c>
      <c r="F1327">
        <v>21.5</v>
      </c>
      <c r="G1327">
        <v>26</v>
      </c>
      <c r="H1327">
        <v>77</v>
      </c>
      <c r="I1327">
        <v>94</v>
      </c>
      <c r="J1327" t="s">
        <v>14</v>
      </c>
      <c r="K1327">
        <v>30.072089829999999</v>
      </c>
      <c r="L1327" t="s">
        <v>14</v>
      </c>
      <c r="M1327" t="s">
        <v>13</v>
      </c>
      <c r="N1327">
        <v>-3.4397252000000003E-2</v>
      </c>
      <c r="O1327">
        <v>1.034397252</v>
      </c>
      <c r="Q1327">
        <v>0.79569019399999996</v>
      </c>
      <c r="R1327">
        <v>0.79569019399999996</v>
      </c>
      <c r="S1327">
        <v>0.37890009200000002</v>
      </c>
      <c r="T1327">
        <v>0.568350138</v>
      </c>
    </row>
    <row r="1328" spans="1:20" x14ac:dyDescent="0.25">
      <c r="A1328" s="1">
        <v>41870</v>
      </c>
      <c r="B1328">
        <v>19</v>
      </c>
      <c r="C1328">
        <v>8</v>
      </c>
      <c r="D1328">
        <v>2014</v>
      </c>
      <c r="E1328">
        <v>9.1896000000000004</v>
      </c>
      <c r="F1328">
        <v>22</v>
      </c>
      <c r="G1328">
        <v>23</v>
      </c>
      <c r="H1328">
        <v>77</v>
      </c>
      <c r="I1328">
        <v>95</v>
      </c>
      <c r="J1328" t="s">
        <v>14</v>
      </c>
      <c r="K1328">
        <v>14.40116832</v>
      </c>
      <c r="L1328" t="s">
        <v>14</v>
      </c>
      <c r="M1328" t="s">
        <v>13</v>
      </c>
      <c r="N1328">
        <v>-7.4620359999999997E-2</v>
      </c>
      <c r="O1328">
        <v>1.0746203599999999</v>
      </c>
      <c r="Q1328">
        <v>0.82663104600000004</v>
      </c>
      <c r="R1328">
        <v>0.45923946999999998</v>
      </c>
      <c r="S1328">
        <v>0.45923946999999998</v>
      </c>
      <c r="T1328">
        <v>0.68885920499999997</v>
      </c>
    </row>
    <row r="1329" spans="1:20" x14ac:dyDescent="0.25">
      <c r="A1329" s="1">
        <v>41871</v>
      </c>
      <c r="B1329">
        <v>20</v>
      </c>
      <c r="C1329">
        <v>8</v>
      </c>
      <c r="D1329">
        <v>2014</v>
      </c>
      <c r="E1329">
        <v>15.316000000000001</v>
      </c>
      <c r="F1329">
        <v>20</v>
      </c>
      <c r="G1329">
        <v>27.5</v>
      </c>
      <c r="H1329">
        <v>67</v>
      </c>
      <c r="I1329">
        <v>90</v>
      </c>
      <c r="J1329" t="s">
        <v>14</v>
      </c>
      <c r="K1329">
        <v>7.1038573520000003</v>
      </c>
      <c r="L1329" t="s">
        <v>14</v>
      </c>
      <c r="M1329" t="s">
        <v>13</v>
      </c>
      <c r="N1329">
        <v>-0.16383082700000001</v>
      </c>
      <c r="O1329">
        <v>1.163830827</v>
      </c>
      <c r="Q1329">
        <v>0.89525448200000002</v>
      </c>
      <c r="R1329">
        <v>0.49736360099999999</v>
      </c>
      <c r="S1329">
        <v>0.49736360099999999</v>
      </c>
      <c r="T1329">
        <v>0.74604540200000002</v>
      </c>
    </row>
    <row r="1330" spans="1:20" x14ac:dyDescent="0.25">
      <c r="A1330" s="1">
        <v>41872</v>
      </c>
      <c r="B1330">
        <v>21</v>
      </c>
      <c r="C1330">
        <v>8</v>
      </c>
      <c r="D1330">
        <v>2014</v>
      </c>
      <c r="E1330">
        <v>9.1896000000000004</v>
      </c>
      <c r="F1330">
        <v>21</v>
      </c>
      <c r="G1330">
        <v>26.5</v>
      </c>
      <c r="H1330">
        <v>76</v>
      </c>
      <c r="I1330">
        <v>93</v>
      </c>
      <c r="J1330" t="s">
        <v>14</v>
      </c>
      <c r="K1330">
        <v>26.37093174</v>
      </c>
      <c r="L1330" t="s">
        <v>14</v>
      </c>
      <c r="M1330" t="s">
        <v>13</v>
      </c>
      <c r="N1330">
        <v>-3.9415185999999998E-2</v>
      </c>
      <c r="O1330">
        <v>1.039415186</v>
      </c>
      <c r="Q1330">
        <v>0.79955014300000005</v>
      </c>
      <c r="R1330">
        <v>0.79955014300000005</v>
      </c>
      <c r="S1330">
        <v>0.38073816300000002</v>
      </c>
      <c r="T1330">
        <v>0.57110724499999999</v>
      </c>
    </row>
    <row r="1331" spans="1:20" x14ac:dyDescent="0.25">
      <c r="A1331" s="1">
        <v>41873</v>
      </c>
      <c r="B1331">
        <v>22</v>
      </c>
      <c r="C1331">
        <v>8</v>
      </c>
      <c r="D1331">
        <v>2014</v>
      </c>
      <c r="E1331">
        <v>8.4238</v>
      </c>
      <c r="F1331">
        <v>22</v>
      </c>
      <c r="G1331">
        <v>26</v>
      </c>
      <c r="H1331">
        <v>76</v>
      </c>
      <c r="I1331">
        <v>95</v>
      </c>
      <c r="J1331" t="s">
        <v>14</v>
      </c>
      <c r="K1331">
        <v>30.30345934</v>
      </c>
      <c r="L1331" t="s">
        <v>14</v>
      </c>
      <c r="M1331" t="s">
        <v>13</v>
      </c>
      <c r="N1331">
        <v>-3.4125664E-2</v>
      </c>
      <c r="O1331">
        <v>1.0341256640000001</v>
      </c>
      <c r="Q1331">
        <v>0.79548127999999996</v>
      </c>
      <c r="R1331">
        <v>0.79548127999999996</v>
      </c>
      <c r="S1331">
        <v>0.37880060999999998</v>
      </c>
      <c r="T1331">
        <v>0.56820091399999995</v>
      </c>
    </row>
    <row r="1332" spans="1:20" x14ac:dyDescent="0.25">
      <c r="A1332" s="1">
        <v>41874</v>
      </c>
      <c r="B1332">
        <v>23</v>
      </c>
      <c r="C1332">
        <v>8</v>
      </c>
      <c r="D1332">
        <v>2014</v>
      </c>
      <c r="E1332">
        <v>10.7212</v>
      </c>
      <c r="F1332">
        <v>21.5</v>
      </c>
      <c r="G1332">
        <v>27</v>
      </c>
      <c r="H1332">
        <v>76</v>
      </c>
      <c r="I1332">
        <v>95</v>
      </c>
      <c r="J1332" t="s">
        <v>14</v>
      </c>
      <c r="K1332">
        <v>39.12313924</v>
      </c>
      <c r="L1332" t="s">
        <v>14</v>
      </c>
      <c r="M1332" t="s">
        <v>13</v>
      </c>
      <c r="N1332">
        <v>-2.6230788000000001E-2</v>
      </c>
      <c r="O1332">
        <v>1.0262307879999999</v>
      </c>
      <c r="Q1332">
        <v>0.78940829800000001</v>
      </c>
      <c r="R1332">
        <v>0.78940829800000001</v>
      </c>
      <c r="S1332">
        <v>0.37590871399999998</v>
      </c>
      <c r="T1332">
        <v>0.56386307000000002</v>
      </c>
    </row>
    <row r="1333" spans="1:20" x14ac:dyDescent="0.25">
      <c r="A1333" s="1">
        <v>41875</v>
      </c>
      <c r="B1333">
        <v>24</v>
      </c>
      <c r="C1333">
        <v>8</v>
      </c>
      <c r="D1333">
        <v>2014</v>
      </c>
      <c r="E1333">
        <v>11.487</v>
      </c>
      <c r="F1333">
        <v>21.5</v>
      </c>
      <c r="G1333">
        <v>28</v>
      </c>
      <c r="H1333">
        <v>74</v>
      </c>
      <c r="I1333">
        <v>95</v>
      </c>
      <c r="J1333" t="s">
        <v>14</v>
      </c>
      <c r="K1333">
        <v>46.056608650000001</v>
      </c>
      <c r="L1333" t="s">
        <v>14</v>
      </c>
      <c r="M1333" t="s">
        <v>13</v>
      </c>
      <c r="N1333">
        <v>-2.2194301999999999E-2</v>
      </c>
      <c r="O1333">
        <v>1.0221943019999999</v>
      </c>
      <c r="Q1333">
        <v>0.78630330900000001</v>
      </c>
      <c r="R1333">
        <v>0.78630330900000001</v>
      </c>
      <c r="S1333">
        <v>0.37443014699999999</v>
      </c>
      <c r="T1333">
        <v>0.56164522100000003</v>
      </c>
    </row>
    <row r="1334" spans="1:20" x14ac:dyDescent="0.25">
      <c r="A1334" s="1">
        <v>41876</v>
      </c>
      <c r="B1334">
        <v>25</v>
      </c>
      <c r="C1334">
        <v>8</v>
      </c>
      <c r="D1334">
        <v>2014</v>
      </c>
      <c r="E1334">
        <v>12.252800000000001</v>
      </c>
      <c r="F1334">
        <v>20.5</v>
      </c>
      <c r="G1334">
        <v>28</v>
      </c>
      <c r="H1334">
        <v>70</v>
      </c>
      <c r="I1334">
        <v>98</v>
      </c>
      <c r="J1334" t="s">
        <v>14</v>
      </c>
      <c r="K1334">
        <v>34.715110250000002</v>
      </c>
      <c r="L1334" t="s">
        <v>14</v>
      </c>
      <c r="M1334" t="s">
        <v>13</v>
      </c>
      <c r="N1334">
        <v>-2.9660292000000001E-2</v>
      </c>
      <c r="O1334">
        <v>1.029660292</v>
      </c>
      <c r="Q1334">
        <v>0.792046378</v>
      </c>
      <c r="R1334">
        <v>0.792046378</v>
      </c>
      <c r="S1334">
        <v>0.377164942</v>
      </c>
      <c r="T1334">
        <v>0.56574741299999998</v>
      </c>
    </row>
    <row r="1335" spans="1:20" x14ac:dyDescent="0.25">
      <c r="A1335" s="1">
        <v>41877</v>
      </c>
      <c r="B1335">
        <v>26</v>
      </c>
      <c r="C1335">
        <v>8</v>
      </c>
      <c r="D1335">
        <v>2014</v>
      </c>
      <c r="E1335">
        <v>8.4238</v>
      </c>
      <c r="F1335">
        <v>20</v>
      </c>
      <c r="G1335">
        <v>25</v>
      </c>
      <c r="H1335">
        <v>80</v>
      </c>
      <c r="I1335">
        <v>95</v>
      </c>
      <c r="J1335" t="s">
        <v>14</v>
      </c>
      <c r="K1335">
        <v>17.502272600000001</v>
      </c>
      <c r="L1335" t="s">
        <v>14</v>
      </c>
      <c r="M1335" t="s">
        <v>13</v>
      </c>
      <c r="N1335">
        <v>-6.0597713999999997E-2</v>
      </c>
      <c r="O1335">
        <v>1.060597714</v>
      </c>
      <c r="Q1335">
        <v>0.81584439500000006</v>
      </c>
      <c r="R1335">
        <v>0.45324688600000002</v>
      </c>
      <c r="S1335">
        <v>0.45324688600000002</v>
      </c>
      <c r="T1335">
        <v>0.679870329</v>
      </c>
    </row>
    <row r="1336" spans="1:20" x14ac:dyDescent="0.25">
      <c r="A1336" s="1">
        <v>41878</v>
      </c>
      <c r="B1336">
        <v>27</v>
      </c>
      <c r="C1336">
        <v>8</v>
      </c>
      <c r="D1336">
        <v>2014</v>
      </c>
      <c r="E1336">
        <v>15.316000000000001</v>
      </c>
      <c r="F1336">
        <v>22</v>
      </c>
      <c r="G1336">
        <v>28.5</v>
      </c>
      <c r="H1336">
        <v>65</v>
      </c>
      <c r="I1336">
        <v>94</v>
      </c>
      <c r="J1336" t="s">
        <v>14</v>
      </c>
      <c r="K1336">
        <v>40.762570670000002</v>
      </c>
      <c r="L1336" t="s">
        <v>14</v>
      </c>
      <c r="M1336" t="s">
        <v>13</v>
      </c>
      <c r="N1336">
        <v>-2.5149279E-2</v>
      </c>
      <c r="O1336">
        <v>1.0251492790000001</v>
      </c>
      <c r="Q1336">
        <v>0.78857636799999997</v>
      </c>
      <c r="R1336">
        <v>0.78857636799999997</v>
      </c>
      <c r="S1336">
        <v>0.375512556</v>
      </c>
      <c r="T1336">
        <v>0.56326883500000002</v>
      </c>
    </row>
    <row r="1337" spans="1:20" x14ac:dyDescent="0.25">
      <c r="A1337" s="1">
        <v>41879</v>
      </c>
      <c r="B1337">
        <v>28</v>
      </c>
      <c r="C1337">
        <v>8</v>
      </c>
      <c r="D1337">
        <v>2014</v>
      </c>
      <c r="E1337">
        <v>10.7212</v>
      </c>
      <c r="F1337">
        <v>21.5</v>
      </c>
      <c r="G1337">
        <v>29</v>
      </c>
      <c r="H1337">
        <v>64</v>
      </c>
      <c r="I1337">
        <v>94</v>
      </c>
      <c r="J1337" t="s">
        <v>14</v>
      </c>
      <c r="K1337">
        <v>30.494864700000001</v>
      </c>
      <c r="L1337" t="s">
        <v>14</v>
      </c>
      <c r="M1337" t="s">
        <v>13</v>
      </c>
      <c r="N1337">
        <v>-3.3904206999999999E-2</v>
      </c>
      <c r="O1337">
        <v>1.033904207</v>
      </c>
      <c r="Q1337">
        <v>0.79531092800000003</v>
      </c>
      <c r="R1337">
        <v>0.79531092800000003</v>
      </c>
      <c r="S1337">
        <v>0.37871948999999999</v>
      </c>
      <c r="T1337">
        <v>0.56807923500000002</v>
      </c>
    </row>
    <row r="1338" spans="1:20" x14ac:dyDescent="0.25">
      <c r="A1338" s="1">
        <v>41880</v>
      </c>
      <c r="B1338">
        <v>29</v>
      </c>
      <c r="C1338">
        <v>8</v>
      </c>
      <c r="D1338">
        <v>2014</v>
      </c>
      <c r="E1338">
        <v>6.1264000000000003</v>
      </c>
      <c r="F1338">
        <v>23</v>
      </c>
      <c r="G1338">
        <v>25</v>
      </c>
      <c r="H1338">
        <v>72</v>
      </c>
      <c r="I1338">
        <v>96</v>
      </c>
      <c r="J1338" t="s">
        <v>14</v>
      </c>
      <c r="K1338">
        <v>23.071247459999999</v>
      </c>
      <c r="L1338" t="s">
        <v>14</v>
      </c>
      <c r="M1338" t="s">
        <v>13</v>
      </c>
      <c r="N1338">
        <v>-4.5307815000000001E-2</v>
      </c>
      <c r="O1338">
        <v>1.0453078149999999</v>
      </c>
      <c r="Q1338">
        <v>0.80408293500000005</v>
      </c>
      <c r="R1338">
        <v>0.44671274100000002</v>
      </c>
      <c r="S1338">
        <v>0.44671274100000002</v>
      </c>
      <c r="T1338">
        <v>0.67006911199999997</v>
      </c>
    </row>
    <row r="1339" spans="1:20" x14ac:dyDescent="0.25">
      <c r="A1339" s="1">
        <v>41881</v>
      </c>
      <c r="B1339">
        <v>30</v>
      </c>
      <c r="C1339">
        <v>8</v>
      </c>
      <c r="D1339">
        <v>2014</v>
      </c>
      <c r="E1339">
        <v>9.9553999999999991</v>
      </c>
      <c r="F1339">
        <v>21.5</v>
      </c>
      <c r="G1339">
        <v>29</v>
      </c>
      <c r="H1339">
        <v>75</v>
      </c>
      <c r="I1339">
        <v>92</v>
      </c>
      <c r="J1339" t="s">
        <v>14</v>
      </c>
      <c r="K1339">
        <v>48.2951172</v>
      </c>
      <c r="L1339" t="s">
        <v>14</v>
      </c>
      <c r="M1339" t="s">
        <v>13</v>
      </c>
      <c r="N1339">
        <v>-2.1143832000000001E-2</v>
      </c>
      <c r="O1339">
        <v>1.0211438319999999</v>
      </c>
      <c r="Q1339">
        <v>0.78549525499999995</v>
      </c>
      <c r="R1339">
        <v>0.78549525499999995</v>
      </c>
      <c r="S1339">
        <v>0.37404535999999999</v>
      </c>
      <c r="T1339">
        <v>0.56106803999999999</v>
      </c>
    </row>
    <row r="1340" spans="1:20" x14ac:dyDescent="0.25">
      <c r="A1340" s="1">
        <v>41882</v>
      </c>
      <c r="B1340">
        <v>31</v>
      </c>
      <c r="C1340">
        <v>8</v>
      </c>
      <c r="D1340">
        <v>2014</v>
      </c>
      <c r="E1340">
        <v>11.487</v>
      </c>
      <c r="F1340">
        <v>22</v>
      </c>
      <c r="G1340">
        <v>29.5</v>
      </c>
      <c r="H1340">
        <v>65</v>
      </c>
      <c r="I1340">
        <v>93</v>
      </c>
      <c r="J1340" t="s">
        <v>14</v>
      </c>
      <c r="K1340">
        <v>41.166125819999998</v>
      </c>
      <c r="L1340" t="s">
        <v>14</v>
      </c>
      <c r="M1340" t="s">
        <v>13</v>
      </c>
      <c r="N1340">
        <v>-2.4896601000000001E-2</v>
      </c>
      <c r="O1340">
        <v>1.024896601</v>
      </c>
      <c r="Q1340">
        <v>0.788382001</v>
      </c>
      <c r="R1340">
        <v>0.788382001</v>
      </c>
      <c r="S1340">
        <v>0.37541999999999998</v>
      </c>
      <c r="T1340">
        <v>0.56313000099999999</v>
      </c>
    </row>
    <row r="1341" spans="1:20" x14ac:dyDescent="0.25">
      <c r="A1341" s="1">
        <v>41883</v>
      </c>
      <c r="B1341">
        <v>1</v>
      </c>
      <c r="C1341">
        <v>9</v>
      </c>
      <c r="D1341">
        <v>2014</v>
      </c>
      <c r="E1341">
        <v>13.7844</v>
      </c>
      <c r="F1341">
        <v>22.5</v>
      </c>
      <c r="G1341">
        <v>27.5</v>
      </c>
      <c r="H1341">
        <v>70</v>
      </c>
      <c r="I1341">
        <v>93</v>
      </c>
      <c r="J1341" t="s">
        <v>14</v>
      </c>
      <c r="K1341">
        <v>44.018998410000002</v>
      </c>
      <c r="L1341" t="s">
        <v>14</v>
      </c>
      <c r="M1341" t="s">
        <v>13</v>
      </c>
      <c r="N1341">
        <v>-2.3245544E-2</v>
      </c>
      <c r="O1341">
        <v>1.0232455439999999</v>
      </c>
      <c r="Q1341">
        <v>0.78711195700000003</v>
      </c>
      <c r="R1341">
        <v>0.78711195700000003</v>
      </c>
      <c r="S1341">
        <v>0.37481521800000001</v>
      </c>
      <c r="T1341">
        <v>0.56222282599999995</v>
      </c>
    </row>
    <row r="1342" spans="1:20" x14ac:dyDescent="0.25">
      <c r="A1342" s="1">
        <v>41884</v>
      </c>
      <c r="B1342">
        <v>2</v>
      </c>
      <c r="C1342">
        <v>9</v>
      </c>
      <c r="D1342">
        <v>2014</v>
      </c>
      <c r="E1342">
        <v>12.252800000000001</v>
      </c>
      <c r="F1342">
        <v>22</v>
      </c>
      <c r="G1342">
        <v>28</v>
      </c>
      <c r="H1342">
        <v>66</v>
      </c>
      <c r="I1342">
        <v>92</v>
      </c>
      <c r="J1342" t="s">
        <v>14</v>
      </c>
      <c r="K1342">
        <v>30.01494894</v>
      </c>
      <c r="L1342" t="s">
        <v>14</v>
      </c>
      <c r="M1342" t="s">
        <v>13</v>
      </c>
      <c r="N1342">
        <v>-3.4464992999999999E-2</v>
      </c>
      <c r="O1342">
        <v>1.0344649930000001</v>
      </c>
      <c r="Q1342">
        <v>0.79574230199999996</v>
      </c>
      <c r="R1342">
        <v>0.79574230199999996</v>
      </c>
      <c r="S1342">
        <v>0.37892490600000001</v>
      </c>
      <c r="T1342">
        <v>0.56838735900000004</v>
      </c>
    </row>
    <row r="1343" spans="1:20" x14ac:dyDescent="0.25">
      <c r="A1343" s="1">
        <v>41885</v>
      </c>
      <c r="B1343">
        <v>3</v>
      </c>
      <c r="C1343">
        <v>9</v>
      </c>
      <c r="D1343">
        <v>2014</v>
      </c>
      <c r="E1343">
        <v>14.5502</v>
      </c>
      <c r="F1343">
        <v>22</v>
      </c>
      <c r="G1343">
        <v>28</v>
      </c>
      <c r="H1343">
        <v>74</v>
      </c>
      <c r="I1343">
        <v>92</v>
      </c>
      <c r="J1343" t="s">
        <v>14</v>
      </c>
      <c r="K1343">
        <v>54.593260170000001</v>
      </c>
      <c r="L1343" t="s">
        <v>14</v>
      </c>
      <c r="M1343" t="s">
        <v>13</v>
      </c>
      <c r="N1343">
        <v>-1.8659063E-2</v>
      </c>
      <c r="O1343">
        <v>1.0186590630000001</v>
      </c>
      <c r="Q1343">
        <v>0.78358389500000003</v>
      </c>
      <c r="R1343">
        <v>0.78358389500000003</v>
      </c>
      <c r="S1343">
        <v>0.37313518800000001</v>
      </c>
      <c r="T1343">
        <v>0.55970278200000001</v>
      </c>
    </row>
    <row r="1344" spans="1:20" x14ac:dyDescent="0.25">
      <c r="A1344" s="1">
        <v>41886</v>
      </c>
      <c r="B1344">
        <v>4</v>
      </c>
      <c r="C1344">
        <v>9</v>
      </c>
      <c r="D1344">
        <v>2014</v>
      </c>
      <c r="E1344">
        <v>10.7212</v>
      </c>
      <c r="F1344">
        <v>21</v>
      </c>
      <c r="G1344">
        <v>28.5</v>
      </c>
      <c r="H1344">
        <v>72</v>
      </c>
      <c r="I1344">
        <v>95</v>
      </c>
      <c r="J1344" t="s">
        <v>14</v>
      </c>
      <c r="K1344">
        <v>40.297936919999998</v>
      </c>
      <c r="L1344" t="s">
        <v>14</v>
      </c>
      <c r="M1344" t="s">
        <v>13</v>
      </c>
      <c r="N1344">
        <v>-2.5446627999999999E-2</v>
      </c>
      <c r="O1344">
        <v>1.0254466280000001</v>
      </c>
      <c r="Q1344">
        <v>0.78880509799999998</v>
      </c>
      <c r="R1344">
        <v>0.78880509799999998</v>
      </c>
      <c r="S1344">
        <v>0.37562147499999998</v>
      </c>
      <c r="T1344">
        <v>0.56343221300000002</v>
      </c>
    </row>
    <row r="1345" spans="1:20" x14ac:dyDescent="0.25">
      <c r="A1345" s="1">
        <v>41887</v>
      </c>
      <c r="B1345">
        <v>5</v>
      </c>
      <c r="C1345">
        <v>9</v>
      </c>
      <c r="D1345">
        <v>2014</v>
      </c>
      <c r="E1345">
        <v>9.1896000000000004</v>
      </c>
      <c r="F1345">
        <v>22</v>
      </c>
      <c r="G1345">
        <v>26.5</v>
      </c>
      <c r="H1345">
        <v>75</v>
      </c>
      <c r="I1345">
        <v>94</v>
      </c>
      <c r="J1345" t="s">
        <v>14</v>
      </c>
      <c r="K1345">
        <v>32.604990370000003</v>
      </c>
      <c r="L1345" t="s">
        <v>14</v>
      </c>
      <c r="M1345" t="s">
        <v>13</v>
      </c>
      <c r="N1345">
        <v>-3.1640572999999998E-2</v>
      </c>
      <c r="O1345">
        <v>1.031640573</v>
      </c>
      <c r="Q1345">
        <v>0.79356967199999995</v>
      </c>
      <c r="R1345">
        <v>0.79356967199999995</v>
      </c>
      <c r="S1345">
        <v>0.37789032</v>
      </c>
      <c r="T1345">
        <v>0.56683547999999995</v>
      </c>
    </row>
    <row r="1346" spans="1:20" x14ac:dyDescent="0.25">
      <c r="A1346" s="1">
        <v>41888</v>
      </c>
      <c r="B1346">
        <v>6</v>
      </c>
      <c r="C1346">
        <v>9</v>
      </c>
      <c r="D1346">
        <v>2014</v>
      </c>
      <c r="E1346">
        <v>14.5502</v>
      </c>
      <c r="F1346">
        <v>21.5</v>
      </c>
      <c r="G1346">
        <v>29</v>
      </c>
      <c r="H1346">
        <v>61</v>
      </c>
      <c r="I1346">
        <v>96</v>
      </c>
      <c r="J1346" t="s">
        <v>14</v>
      </c>
      <c r="K1346">
        <v>31.6069928</v>
      </c>
      <c r="L1346" t="s">
        <v>14</v>
      </c>
      <c r="M1346" t="s">
        <v>13</v>
      </c>
      <c r="N1346">
        <v>-3.2672272000000002E-2</v>
      </c>
      <c r="O1346">
        <v>1.0326722719999999</v>
      </c>
      <c r="Q1346">
        <v>0.79436328599999995</v>
      </c>
      <c r="R1346">
        <v>0.79436328599999995</v>
      </c>
      <c r="S1346">
        <v>0.37826823199999998</v>
      </c>
      <c r="T1346">
        <v>0.56740234700000003</v>
      </c>
    </row>
    <row r="1347" spans="1:20" x14ac:dyDescent="0.25">
      <c r="A1347" s="1">
        <v>41889</v>
      </c>
      <c r="B1347">
        <v>7</v>
      </c>
      <c r="C1347">
        <v>9</v>
      </c>
      <c r="D1347">
        <v>2014</v>
      </c>
      <c r="E1347">
        <v>15.316000000000001</v>
      </c>
      <c r="F1347">
        <v>23</v>
      </c>
      <c r="G1347">
        <v>30</v>
      </c>
      <c r="H1347">
        <v>65</v>
      </c>
      <c r="I1347">
        <v>90</v>
      </c>
      <c r="J1347" t="s">
        <v>14</v>
      </c>
      <c r="K1347">
        <v>61.947743899999999</v>
      </c>
      <c r="L1347" t="s">
        <v>14</v>
      </c>
      <c r="M1347" t="s">
        <v>13</v>
      </c>
      <c r="N1347">
        <v>-1.6407498E-2</v>
      </c>
      <c r="O1347">
        <v>1.016407498</v>
      </c>
      <c r="Q1347">
        <v>0.78185192199999998</v>
      </c>
      <c r="R1347">
        <v>0.78185192199999998</v>
      </c>
      <c r="S1347">
        <v>0.37231043899999999</v>
      </c>
      <c r="T1347">
        <v>0.55846565800000003</v>
      </c>
    </row>
    <row r="1348" spans="1:20" x14ac:dyDescent="0.25">
      <c r="A1348" s="1">
        <v>41890</v>
      </c>
      <c r="B1348">
        <v>8</v>
      </c>
      <c r="C1348">
        <v>9</v>
      </c>
      <c r="D1348">
        <v>2014</v>
      </c>
      <c r="E1348">
        <v>16.081800000000001</v>
      </c>
      <c r="F1348">
        <v>23</v>
      </c>
      <c r="G1348">
        <v>29.5</v>
      </c>
      <c r="H1348">
        <v>65</v>
      </c>
      <c r="I1348">
        <v>93</v>
      </c>
      <c r="J1348" t="s">
        <v>14</v>
      </c>
      <c r="K1348">
        <v>64.679148380000001</v>
      </c>
      <c r="L1348" t="s">
        <v>14</v>
      </c>
      <c r="M1348" t="s">
        <v>13</v>
      </c>
      <c r="N1348">
        <v>-1.5703728E-2</v>
      </c>
      <c r="O1348">
        <v>1.0157037280000001</v>
      </c>
      <c r="Q1348">
        <v>0.78131055999999999</v>
      </c>
      <c r="R1348">
        <v>0.78131055999999999</v>
      </c>
      <c r="S1348">
        <v>0.37205264799999999</v>
      </c>
      <c r="T1348">
        <v>0.55807897100000003</v>
      </c>
    </row>
    <row r="1349" spans="1:20" x14ac:dyDescent="0.25">
      <c r="A1349" s="1">
        <v>41891</v>
      </c>
      <c r="B1349">
        <v>9</v>
      </c>
      <c r="C1349">
        <v>9</v>
      </c>
      <c r="D1349">
        <v>2014</v>
      </c>
      <c r="E1349">
        <v>8.4238</v>
      </c>
      <c r="F1349">
        <v>22</v>
      </c>
      <c r="G1349">
        <v>29</v>
      </c>
      <c r="H1349">
        <v>63</v>
      </c>
      <c r="I1349">
        <v>93</v>
      </c>
      <c r="J1349" t="s">
        <v>14</v>
      </c>
      <c r="K1349">
        <v>27.280228279999999</v>
      </c>
      <c r="L1349" t="s">
        <v>14</v>
      </c>
      <c r="M1349" t="s">
        <v>13</v>
      </c>
      <c r="N1349">
        <v>-3.8051420000000002E-2</v>
      </c>
      <c r="O1349">
        <v>1.0380514199999999</v>
      </c>
      <c r="Q1349">
        <v>0.79850109199999997</v>
      </c>
      <c r="R1349">
        <v>0.79850109199999997</v>
      </c>
      <c r="S1349">
        <v>0.380238615</v>
      </c>
      <c r="T1349">
        <v>0.57035792299999999</v>
      </c>
    </row>
    <row r="1350" spans="1:20" x14ac:dyDescent="0.25">
      <c r="A1350" s="1">
        <v>41892</v>
      </c>
      <c r="B1350">
        <v>10</v>
      </c>
      <c r="C1350">
        <v>9</v>
      </c>
      <c r="D1350">
        <v>2014</v>
      </c>
      <c r="E1350">
        <v>9.1896000000000004</v>
      </c>
      <c r="F1350">
        <v>22</v>
      </c>
      <c r="G1350">
        <v>27.5</v>
      </c>
      <c r="H1350">
        <v>70</v>
      </c>
      <c r="I1350">
        <v>96</v>
      </c>
      <c r="J1350" t="s">
        <v>14</v>
      </c>
      <c r="K1350">
        <v>33.93924973</v>
      </c>
      <c r="L1350" t="s">
        <v>14</v>
      </c>
      <c r="M1350" t="s">
        <v>13</v>
      </c>
      <c r="N1350">
        <v>-3.0358919000000002E-2</v>
      </c>
      <c r="O1350">
        <v>1.030358919</v>
      </c>
      <c r="Q1350">
        <v>0.79258378399999996</v>
      </c>
      <c r="R1350">
        <v>0.79258378399999996</v>
      </c>
      <c r="S1350">
        <v>0.377420849</v>
      </c>
      <c r="T1350">
        <v>0.56613127399999996</v>
      </c>
    </row>
    <row r="1351" spans="1:20" x14ac:dyDescent="0.25">
      <c r="A1351" s="1">
        <v>41893</v>
      </c>
      <c r="B1351">
        <v>11</v>
      </c>
      <c r="C1351">
        <v>9</v>
      </c>
      <c r="D1351">
        <v>2014</v>
      </c>
      <c r="E1351">
        <v>16.8476</v>
      </c>
      <c r="F1351">
        <v>22.5</v>
      </c>
      <c r="G1351">
        <v>30</v>
      </c>
      <c r="H1351">
        <v>60</v>
      </c>
      <c r="I1351">
        <v>95</v>
      </c>
      <c r="J1351" t="s">
        <v>14</v>
      </c>
      <c r="K1351">
        <v>53.926895719999997</v>
      </c>
      <c r="L1351" t="s">
        <v>14</v>
      </c>
      <c r="M1351" t="s">
        <v>13</v>
      </c>
      <c r="N1351">
        <v>-1.8893984999999999E-2</v>
      </c>
      <c r="O1351">
        <v>1.0188939850000001</v>
      </c>
      <c r="Q1351">
        <v>0.78376460400000003</v>
      </c>
      <c r="R1351">
        <v>0.78376460400000003</v>
      </c>
      <c r="S1351">
        <v>0.37322124000000001</v>
      </c>
      <c r="T1351">
        <v>0.55983185999999996</v>
      </c>
    </row>
    <row r="1352" spans="1:20" x14ac:dyDescent="0.25">
      <c r="A1352" s="1">
        <v>41894</v>
      </c>
      <c r="B1352">
        <v>12</v>
      </c>
      <c r="C1352">
        <v>9</v>
      </c>
      <c r="D1352">
        <v>2014</v>
      </c>
      <c r="E1352">
        <v>12.252800000000001</v>
      </c>
      <c r="F1352">
        <v>21.5</v>
      </c>
      <c r="G1352">
        <v>27</v>
      </c>
      <c r="H1352">
        <v>73</v>
      </c>
      <c r="I1352">
        <v>94</v>
      </c>
      <c r="J1352" t="s">
        <v>14</v>
      </c>
      <c r="K1352">
        <v>34.935897820000001</v>
      </c>
      <c r="L1352" t="s">
        <v>14</v>
      </c>
      <c r="M1352" t="s">
        <v>13</v>
      </c>
      <c r="N1352">
        <v>-2.9467321000000001E-2</v>
      </c>
      <c r="O1352">
        <v>1.029467321</v>
      </c>
      <c r="Q1352">
        <v>0.79189793900000005</v>
      </c>
      <c r="R1352">
        <v>0.79189793900000005</v>
      </c>
      <c r="S1352">
        <v>0.37709425699999999</v>
      </c>
      <c r="T1352">
        <v>0.56564138500000005</v>
      </c>
    </row>
    <row r="1353" spans="1:20" x14ac:dyDescent="0.25">
      <c r="A1353" s="1">
        <v>41895</v>
      </c>
      <c r="B1353">
        <v>13</v>
      </c>
      <c r="C1353">
        <v>9</v>
      </c>
      <c r="D1353">
        <v>2014</v>
      </c>
      <c r="E1353">
        <v>16.081800000000001</v>
      </c>
      <c r="F1353">
        <v>21.5</v>
      </c>
      <c r="G1353">
        <v>29.5</v>
      </c>
      <c r="H1353">
        <v>64</v>
      </c>
      <c r="I1353">
        <v>94</v>
      </c>
      <c r="J1353" t="s">
        <v>14</v>
      </c>
      <c r="K1353">
        <v>44.947439029999998</v>
      </c>
      <c r="L1353" t="s">
        <v>14</v>
      </c>
      <c r="M1353" t="s">
        <v>13</v>
      </c>
      <c r="N1353">
        <v>-2.2754454E-2</v>
      </c>
      <c r="O1353">
        <v>1.022754454</v>
      </c>
      <c r="Q1353">
        <v>0.78673419499999997</v>
      </c>
      <c r="R1353">
        <v>0.78673419499999997</v>
      </c>
      <c r="S1353">
        <v>0.37463533100000002</v>
      </c>
      <c r="T1353">
        <v>0.56195299700000001</v>
      </c>
    </row>
    <row r="1354" spans="1:20" x14ac:dyDescent="0.25">
      <c r="A1354" s="1">
        <v>41896</v>
      </c>
      <c r="B1354">
        <v>14</v>
      </c>
      <c r="C1354">
        <v>9</v>
      </c>
      <c r="D1354">
        <v>2014</v>
      </c>
      <c r="E1354">
        <v>19.910799999999998</v>
      </c>
      <c r="F1354">
        <v>22.5</v>
      </c>
      <c r="G1354">
        <v>30.5</v>
      </c>
      <c r="H1354">
        <v>55</v>
      </c>
      <c r="I1354">
        <v>94</v>
      </c>
      <c r="J1354" t="s">
        <v>14</v>
      </c>
      <c r="K1354">
        <v>44.323359959999998</v>
      </c>
      <c r="L1354" t="s">
        <v>14</v>
      </c>
      <c r="M1354" t="s">
        <v>13</v>
      </c>
      <c r="N1354">
        <v>-2.3082235999999999E-2</v>
      </c>
      <c r="O1354">
        <v>1.023082236</v>
      </c>
      <c r="Q1354">
        <v>0.78698633500000004</v>
      </c>
      <c r="R1354">
        <v>0.78698633500000004</v>
      </c>
      <c r="S1354">
        <v>0.37475539800000002</v>
      </c>
      <c r="T1354">
        <v>0.56213309700000003</v>
      </c>
    </row>
    <row r="1355" spans="1:20" x14ac:dyDescent="0.25">
      <c r="A1355" s="1">
        <v>41897</v>
      </c>
      <c r="B1355">
        <v>15</v>
      </c>
      <c r="C1355">
        <v>9</v>
      </c>
      <c r="D1355">
        <v>2014</v>
      </c>
      <c r="E1355">
        <v>13.018599999999999</v>
      </c>
      <c r="F1355">
        <v>22</v>
      </c>
      <c r="G1355">
        <v>30</v>
      </c>
      <c r="H1355">
        <v>60</v>
      </c>
      <c r="I1355">
        <v>96</v>
      </c>
      <c r="J1355" t="s">
        <v>14</v>
      </c>
      <c r="K1355">
        <v>41.40863899</v>
      </c>
      <c r="L1355" t="s">
        <v>14</v>
      </c>
      <c r="M1355" t="s">
        <v>13</v>
      </c>
      <c r="N1355">
        <v>-2.4747182999999999E-2</v>
      </c>
      <c r="O1355">
        <v>1.0247471829999999</v>
      </c>
      <c r="Q1355">
        <v>0.78826706400000002</v>
      </c>
      <c r="R1355">
        <v>0.78826706400000002</v>
      </c>
      <c r="S1355">
        <v>0.37536526799999997</v>
      </c>
      <c r="T1355">
        <v>0.56304790299999996</v>
      </c>
    </row>
    <row r="1356" spans="1:20" x14ac:dyDescent="0.25">
      <c r="A1356" s="1">
        <v>41898</v>
      </c>
      <c r="B1356">
        <v>16</v>
      </c>
      <c r="C1356">
        <v>9</v>
      </c>
      <c r="D1356">
        <v>2014</v>
      </c>
      <c r="E1356">
        <v>13.018599999999999</v>
      </c>
      <c r="F1356">
        <v>21.5</v>
      </c>
      <c r="G1356">
        <v>28</v>
      </c>
      <c r="H1356">
        <v>73</v>
      </c>
      <c r="I1356">
        <v>93</v>
      </c>
      <c r="J1356" t="s">
        <v>14</v>
      </c>
      <c r="K1356">
        <v>44.746366539999997</v>
      </c>
      <c r="L1356" t="s">
        <v>14</v>
      </c>
      <c r="M1356" t="s">
        <v>13</v>
      </c>
      <c r="N1356">
        <v>-2.2859041E-2</v>
      </c>
      <c r="O1356">
        <v>1.022859041</v>
      </c>
      <c r="Q1356">
        <v>0.78681464700000003</v>
      </c>
      <c r="R1356">
        <v>0.78681464700000003</v>
      </c>
      <c r="S1356">
        <v>0.374673641</v>
      </c>
      <c r="T1356">
        <v>0.56201046200000004</v>
      </c>
    </row>
    <row r="1357" spans="1:20" x14ac:dyDescent="0.25">
      <c r="A1357" s="1">
        <v>41899</v>
      </c>
      <c r="B1357">
        <v>17</v>
      </c>
      <c r="C1357">
        <v>9</v>
      </c>
      <c r="D1357">
        <v>2014</v>
      </c>
      <c r="E1357">
        <v>9.1896000000000004</v>
      </c>
      <c r="F1357">
        <v>21</v>
      </c>
      <c r="G1357">
        <v>26.5</v>
      </c>
      <c r="H1357">
        <v>80</v>
      </c>
      <c r="I1357">
        <v>94</v>
      </c>
      <c r="J1357" t="s">
        <v>14</v>
      </c>
      <c r="K1357">
        <v>33.581672310000002</v>
      </c>
      <c r="L1357" t="s">
        <v>14</v>
      </c>
      <c r="M1357" t="s">
        <v>13</v>
      </c>
      <c r="N1357">
        <v>-3.0692101999999999E-2</v>
      </c>
      <c r="O1357">
        <v>1.0306921019999999</v>
      </c>
      <c r="Q1357">
        <v>0.792840078</v>
      </c>
      <c r="R1357">
        <v>0.792840078</v>
      </c>
      <c r="S1357">
        <v>0.37754289499999999</v>
      </c>
      <c r="T1357">
        <v>0.56631434199999997</v>
      </c>
    </row>
    <row r="1358" spans="1:20" x14ac:dyDescent="0.25">
      <c r="A1358" s="1">
        <v>41900</v>
      </c>
      <c r="B1358">
        <v>18</v>
      </c>
      <c r="C1358">
        <v>9</v>
      </c>
      <c r="D1358">
        <v>2014</v>
      </c>
      <c r="E1358">
        <v>16.8476</v>
      </c>
      <c r="F1358">
        <v>22</v>
      </c>
      <c r="G1358">
        <v>30</v>
      </c>
      <c r="H1358">
        <v>58</v>
      </c>
      <c r="I1358">
        <v>88</v>
      </c>
      <c r="J1358" t="s">
        <v>14</v>
      </c>
      <c r="K1358">
        <v>24.806754680000001</v>
      </c>
      <c r="L1358" t="s">
        <v>14</v>
      </c>
      <c r="M1358" t="s">
        <v>13</v>
      </c>
      <c r="N1358">
        <v>-4.2004884999999999E-2</v>
      </c>
      <c r="O1358">
        <v>1.0420048850000001</v>
      </c>
      <c r="Q1358">
        <v>0.801542219</v>
      </c>
      <c r="R1358">
        <v>0.44530123300000002</v>
      </c>
      <c r="S1358">
        <v>0.44530123300000002</v>
      </c>
      <c r="T1358">
        <v>0.66795184900000004</v>
      </c>
    </row>
    <row r="1359" spans="1:20" x14ac:dyDescent="0.25">
      <c r="A1359" s="1">
        <v>41901</v>
      </c>
      <c r="B1359">
        <v>19</v>
      </c>
      <c r="C1359">
        <v>9</v>
      </c>
      <c r="D1359">
        <v>2014</v>
      </c>
      <c r="E1359">
        <v>14.5502</v>
      </c>
      <c r="F1359">
        <v>22.5</v>
      </c>
      <c r="G1359">
        <v>29.5</v>
      </c>
      <c r="H1359">
        <v>67</v>
      </c>
      <c r="I1359">
        <v>90</v>
      </c>
      <c r="J1359" t="s">
        <v>14</v>
      </c>
      <c r="K1359">
        <v>54.118424269999998</v>
      </c>
      <c r="L1359" t="s">
        <v>14</v>
      </c>
      <c r="M1359" t="s">
        <v>13</v>
      </c>
      <c r="N1359">
        <v>-1.882586E-2</v>
      </c>
      <c r="O1359">
        <v>1.01882586</v>
      </c>
      <c r="Q1359">
        <v>0.78371219999999997</v>
      </c>
      <c r="R1359">
        <v>0.78371219999999997</v>
      </c>
      <c r="S1359">
        <v>0.37319628599999999</v>
      </c>
      <c r="T1359">
        <v>0.55979442899999998</v>
      </c>
    </row>
    <row r="1360" spans="1:20" x14ac:dyDescent="0.25">
      <c r="A1360" s="1">
        <v>41902</v>
      </c>
      <c r="B1360">
        <v>20</v>
      </c>
      <c r="C1360">
        <v>9</v>
      </c>
      <c r="D1360">
        <v>2014</v>
      </c>
      <c r="E1360">
        <v>13.7844</v>
      </c>
      <c r="F1360">
        <v>23</v>
      </c>
      <c r="G1360">
        <v>28</v>
      </c>
      <c r="H1360">
        <v>70</v>
      </c>
      <c r="I1360">
        <v>90</v>
      </c>
      <c r="J1360" t="s">
        <v>14</v>
      </c>
      <c r="K1360">
        <v>48.950676369999996</v>
      </c>
      <c r="L1360" t="s">
        <v>14</v>
      </c>
      <c r="M1360" t="s">
        <v>13</v>
      </c>
      <c r="N1360">
        <v>-2.0854762999999998E-2</v>
      </c>
      <c r="O1360">
        <v>1.020854763</v>
      </c>
      <c r="Q1360">
        <v>0.78527289499999997</v>
      </c>
      <c r="R1360">
        <v>0.78527289499999997</v>
      </c>
      <c r="S1360">
        <v>0.37393947399999999</v>
      </c>
      <c r="T1360">
        <v>0.56090921000000005</v>
      </c>
    </row>
    <row r="1361" spans="1:20" x14ac:dyDescent="0.25">
      <c r="A1361" s="1">
        <v>41903</v>
      </c>
      <c r="B1361">
        <v>21</v>
      </c>
      <c r="C1361">
        <v>9</v>
      </c>
      <c r="D1361">
        <v>2014</v>
      </c>
      <c r="E1361">
        <v>15.316000000000001</v>
      </c>
      <c r="F1361">
        <v>22.5</v>
      </c>
      <c r="G1361">
        <v>29</v>
      </c>
      <c r="H1361">
        <v>62</v>
      </c>
      <c r="I1361">
        <v>90</v>
      </c>
      <c r="J1361" t="s">
        <v>14</v>
      </c>
      <c r="K1361">
        <v>35.026881660000001</v>
      </c>
      <c r="L1361" t="s">
        <v>14</v>
      </c>
      <c r="M1361" t="s">
        <v>13</v>
      </c>
      <c r="N1361">
        <v>-2.9388529E-2</v>
      </c>
      <c r="O1361">
        <v>1.029388529</v>
      </c>
      <c r="Q1361">
        <v>0.79183733000000001</v>
      </c>
      <c r="R1361">
        <v>0.79183733000000001</v>
      </c>
      <c r="S1361">
        <v>0.37706539500000003</v>
      </c>
      <c r="T1361">
        <v>0.56559809299999997</v>
      </c>
    </row>
    <row r="1362" spans="1:20" x14ac:dyDescent="0.25">
      <c r="A1362" s="1">
        <v>41904</v>
      </c>
      <c r="B1362">
        <v>22</v>
      </c>
      <c r="C1362">
        <v>9</v>
      </c>
      <c r="D1362">
        <v>2014</v>
      </c>
      <c r="E1362">
        <v>18.379200000000001</v>
      </c>
      <c r="F1362">
        <v>22</v>
      </c>
      <c r="G1362">
        <v>28.5</v>
      </c>
      <c r="H1362">
        <v>62</v>
      </c>
      <c r="I1362">
        <v>90</v>
      </c>
      <c r="J1362" t="s">
        <v>14</v>
      </c>
      <c r="K1362">
        <v>26.144640469999999</v>
      </c>
      <c r="L1362" t="s">
        <v>14</v>
      </c>
      <c r="M1362" t="s">
        <v>13</v>
      </c>
      <c r="N1362">
        <v>-3.9769906000000001E-2</v>
      </c>
      <c r="O1362">
        <v>1.0397699060000001</v>
      </c>
      <c r="Q1362">
        <v>0.79982300500000003</v>
      </c>
      <c r="R1362">
        <v>0.79982300500000003</v>
      </c>
      <c r="S1362">
        <v>0.38086809700000002</v>
      </c>
      <c r="T1362">
        <v>0.57130214599999996</v>
      </c>
    </row>
    <row r="1363" spans="1:20" x14ac:dyDescent="0.25">
      <c r="A1363" s="1">
        <v>41905</v>
      </c>
      <c r="B1363">
        <v>23</v>
      </c>
      <c r="C1363">
        <v>9</v>
      </c>
      <c r="D1363">
        <v>2014</v>
      </c>
      <c r="E1363">
        <v>13.7844</v>
      </c>
      <c r="F1363">
        <v>22</v>
      </c>
      <c r="G1363">
        <v>29</v>
      </c>
      <c r="H1363">
        <v>63</v>
      </c>
      <c r="I1363">
        <v>93</v>
      </c>
      <c r="J1363" t="s">
        <v>14</v>
      </c>
      <c r="K1363">
        <v>35.944739400000003</v>
      </c>
      <c r="L1363" t="s">
        <v>14</v>
      </c>
      <c r="M1363" t="s">
        <v>13</v>
      </c>
      <c r="N1363">
        <v>-2.8616611E-2</v>
      </c>
      <c r="O1363">
        <v>1.0286166109999999</v>
      </c>
      <c r="Q1363">
        <v>0.79124354699999999</v>
      </c>
      <c r="R1363">
        <v>0.79124354699999999</v>
      </c>
      <c r="S1363">
        <v>0.37678264099999997</v>
      </c>
      <c r="T1363">
        <v>0.56517396200000003</v>
      </c>
    </row>
    <row r="1364" spans="1:20" x14ac:dyDescent="0.25">
      <c r="A1364" s="1">
        <v>41906</v>
      </c>
      <c r="B1364">
        <v>24</v>
      </c>
      <c r="C1364">
        <v>9</v>
      </c>
      <c r="D1364">
        <v>2014</v>
      </c>
      <c r="E1364">
        <v>13.018599999999999</v>
      </c>
      <c r="F1364">
        <v>22.5</v>
      </c>
      <c r="G1364">
        <v>28</v>
      </c>
      <c r="H1364">
        <v>69</v>
      </c>
      <c r="I1364">
        <v>93</v>
      </c>
      <c r="J1364" t="s">
        <v>14</v>
      </c>
      <c r="K1364">
        <v>44.869720559999998</v>
      </c>
      <c r="L1364" t="s">
        <v>14</v>
      </c>
      <c r="M1364" t="s">
        <v>13</v>
      </c>
      <c r="N1364">
        <v>-2.2794766000000001E-2</v>
      </c>
      <c r="O1364">
        <v>1.0227947660000001</v>
      </c>
      <c r="Q1364">
        <v>0.78676520500000002</v>
      </c>
      <c r="R1364">
        <v>0.78676520500000002</v>
      </c>
      <c r="S1364">
        <v>0.37465009700000002</v>
      </c>
      <c r="T1364">
        <v>0.56197514599999998</v>
      </c>
    </row>
    <row r="1365" spans="1:20" x14ac:dyDescent="0.25">
      <c r="A1365" s="1">
        <v>41907</v>
      </c>
      <c r="B1365">
        <v>25</v>
      </c>
      <c r="C1365">
        <v>9</v>
      </c>
      <c r="D1365">
        <v>2014</v>
      </c>
      <c r="E1365">
        <v>15.316000000000001</v>
      </c>
      <c r="F1365">
        <v>22.5</v>
      </c>
      <c r="G1365">
        <v>30.5</v>
      </c>
      <c r="H1365">
        <v>56</v>
      </c>
      <c r="I1365">
        <v>90</v>
      </c>
      <c r="J1365" t="s">
        <v>14</v>
      </c>
      <c r="K1365">
        <v>32.299492520000001</v>
      </c>
      <c r="L1365" t="s">
        <v>14</v>
      </c>
      <c r="M1365" t="s">
        <v>13</v>
      </c>
      <c r="N1365">
        <v>-3.1949400000000003E-2</v>
      </c>
      <c r="O1365">
        <v>1.0319494</v>
      </c>
      <c r="Q1365">
        <v>0.79380723099999995</v>
      </c>
      <c r="R1365">
        <v>0.79380723099999995</v>
      </c>
      <c r="S1365">
        <v>0.37800344299999999</v>
      </c>
      <c r="T1365">
        <v>0.56700516499999998</v>
      </c>
    </row>
    <row r="1366" spans="1:20" x14ac:dyDescent="0.25">
      <c r="A1366" s="1">
        <v>41908</v>
      </c>
      <c r="B1366">
        <v>26</v>
      </c>
      <c r="C1366">
        <v>9</v>
      </c>
      <c r="D1366">
        <v>2014</v>
      </c>
      <c r="E1366">
        <v>12.252800000000001</v>
      </c>
      <c r="F1366">
        <v>23</v>
      </c>
      <c r="G1366">
        <v>27</v>
      </c>
      <c r="H1366">
        <v>62</v>
      </c>
      <c r="I1366">
        <v>92</v>
      </c>
      <c r="J1366" t="s">
        <v>14</v>
      </c>
      <c r="K1366">
        <v>22.11160645</v>
      </c>
      <c r="L1366" t="s">
        <v>14</v>
      </c>
      <c r="M1366" t="s">
        <v>13</v>
      </c>
      <c r="N1366">
        <v>-4.7367310000000003E-2</v>
      </c>
      <c r="O1366">
        <v>1.0473673100000001</v>
      </c>
      <c r="Q1366">
        <v>0.80566716199999999</v>
      </c>
      <c r="R1366">
        <v>0.44759286799999998</v>
      </c>
      <c r="S1366">
        <v>0.44759286799999998</v>
      </c>
      <c r="T1366">
        <v>0.67138930100000005</v>
      </c>
    </row>
    <row r="1367" spans="1:20" x14ac:dyDescent="0.25">
      <c r="A1367" s="1">
        <v>41909</v>
      </c>
      <c r="B1367">
        <v>27</v>
      </c>
      <c r="C1367">
        <v>9</v>
      </c>
      <c r="D1367">
        <v>2014</v>
      </c>
      <c r="E1367">
        <v>18.379200000000001</v>
      </c>
      <c r="F1367">
        <v>22.5</v>
      </c>
      <c r="G1367">
        <v>29.5</v>
      </c>
      <c r="H1367">
        <v>61</v>
      </c>
      <c r="I1367">
        <v>90</v>
      </c>
      <c r="J1367" t="s">
        <v>14</v>
      </c>
      <c r="K1367">
        <v>42.224513989999998</v>
      </c>
      <c r="L1367" t="s">
        <v>14</v>
      </c>
      <c r="M1367" t="s">
        <v>13</v>
      </c>
      <c r="N1367">
        <v>-2.4257411999999999E-2</v>
      </c>
      <c r="O1367">
        <v>1.0242574120000001</v>
      </c>
      <c r="Q1367">
        <v>0.78789031700000001</v>
      </c>
      <c r="R1367">
        <v>0.78789031700000001</v>
      </c>
      <c r="S1367">
        <v>0.37518586500000001</v>
      </c>
      <c r="T1367">
        <v>0.56277879799999997</v>
      </c>
    </row>
    <row r="1368" spans="1:20" x14ac:dyDescent="0.25">
      <c r="A1368" s="1">
        <v>41910</v>
      </c>
      <c r="B1368">
        <v>28</v>
      </c>
      <c r="C1368">
        <v>9</v>
      </c>
      <c r="D1368">
        <v>2014</v>
      </c>
      <c r="E1368">
        <v>13.018599999999999</v>
      </c>
      <c r="F1368">
        <v>22.5</v>
      </c>
      <c r="G1368">
        <v>30</v>
      </c>
      <c r="H1368">
        <v>59</v>
      </c>
      <c r="I1368">
        <v>90</v>
      </c>
      <c r="J1368" t="s">
        <v>14</v>
      </c>
      <c r="K1368">
        <v>33.246407150000003</v>
      </c>
      <c r="L1368" t="s">
        <v>14</v>
      </c>
      <c r="M1368" t="s">
        <v>13</v>
      </c>
      <c r="N1368">
        <v>-3.1011206999999999E-2</v>
      </c>
      <c r="O1368">
        <v>1.0310112069999999</v>
      </c>
      <c r="Q1368">
        <v>0.79308554399999998</v>
      </c>
      <c r="R1368">
        <v>0.79308554399999998</v>
      </c>
      <c r="S1368">
        <v>0.37765978300000003</v>
      </c>
      <c r="T1368">
        <v>0.56648967400000005</v>
      </c>
    </row>
    <row r="1369" spans="1:20" x14ac:dyDescent="0.25">
      <c r="A1369" s="1">
        <v>41911</v>
      </c>
      <c r="B1369">
        <v>29</v>
      </c>
      <c r="C1369">
        <v>9</v>
      </c>
      <c r="D1369">
        <v>2014</v>
      </c>
      <c r="E1369">
        <v>18.379200000000001</v>
      </c>
      <c r="F1369">
        <v>21</v>
      </c>
      <c r="G1369">
        <v>29</v>
      </c>
      <c r="H1369">
        <v>58</v>
      </c>
      <c r="I1369">
        <v>90</v>
      </c>
      <c r="J1369" t="s">
        <v>14</v>
      </c>
      <c r="K1369">
        <v>5.4069165430000004</v>
      </c>
      <c r="L1369" t="s">
        <v>14</v>
      </c>
      <c r="M1369" t="s">
        <v>13</v>
      </c>
      <c r="N1369">
        <v>-0.22691602899999999</v>
      </c>
      <c r="O1369">
        <v>1.2269160290000001</v>
      </c>
      <c r="Q1369">
        <v>0.94378156099999999</v>
      </c>
      <c r="R1369">
        <v>0.52432308900000002</v>
      </c>
      <c r="S1369">
        <v>0.52432308900000002</v>
      </c>
      <c r="T1369">
        <v>0.78648463400000002</v>
      </c>
    </row>
    <row r="1370" spans="1:20" x14ac:dyDescent="0.25">
      <c r="A1370" s="1">
        <v>41912</v>
      </c>
      <c r="B1370">
        <v>30</v>
      </c>
      <c r="C1370">
        <v>9</v>
      </c>
      <c r="D1370">
        <v>2014</v>
      </c>
      <c r="E1370">
        <v>6.8921999999999999</v>
      </c>
      <c r="F1370">
        <v>21</v>
      </c>
      <c r="G1370">
        <v>24.5</v>
      </c>
      <c r="H1370">
        <v>84</v>
      </c>
      <c r="I1370">
        <v>92</v>
      </c>
      <c r="J1370" t="s">
        <v>14</v>
      </c>
      <c r="K1370">
        <v>20.496629819999999</v>
      </c>
      <c r="L1370" t="s">
        <v>14</v>
      </c>
      <c r="M1370" t="s">
        <v>13</v>
      </c>
      <c r="N1370">
        <v>-5.1290915999999999E-2</v>
      </c>
      <c r="O1370">
        <v>1.0512909159999999</v>
      </c>
      <c r="Q1370">
        <v>0.80868532000000004</v>
      </c>
      <c r="R1370">
        <v>0.44926962199999998</v>
      </c>
      <c r="S1370">
        <v>0.44926962199999998</v>
      </c>
      <c r="T1370">
        <v>0.67390443300000002</v>
      </c>
    </row>
    <row r="1371" spans="1:20" x14ac:dyDescent="0.25">
      <c r="A1371" s="1">
        <v>41913</v>
      </c>
      <c r="B1371">
        <v>1</v>
      </c>
      <c r="C1371">
        <v>10</v>
      </c>
      <c r="D1371">
        <v>2014</v>
      </c>
      <c r="E1371">
        <v>9.9553999999999991</v>
      </c>
      <c r="F1371">
        <v>21.5</v>
      </c>
      <c r="G1371">
        <v>27.5</v>
      </c>
      <c r="H1371">
        <v>71</v>
      </c>
      <c r="I1371">
        <v>91</v>
      </c>
      <c r="J1371" t="s">
        <v>14</v>
      </c>
      <c r="K1371">
        <v>27.448629090000001</v>
      </c>
      <c r="L1371" t="s">
        <v>14</v>
      </c>
      <c r="M1371" t="s">
        <v>13</v>
      </c>
      <c r="N1371">
        <v>-3.7809143000000003E-2</v>
      </c>
      <c r="O1371">
        <v>1.037809143</v>
      </c>
      <c r="Q1371">
        <v>0.798314725</v>
      </c>
      <c r="R1371">
        <v>0.798314725</v>
      </c>
      <c r="S1371">
        <v>0.38014986899999997</v>
      </c>
      <c r="T1371">
        <v>0.57022480399999997</v>
      </c>
    </row>
    <row r="1372" spans="1:20" x14ac:dyDescent="0.25">
      <c r="A1372" s="1">
        <v>41914</v>
      </c>
      <c r="B1372">
        <v>2</v>
      </c>
      <c r="C1372">
        <v>10</v>
      </c>
      <c r="D1372">
        <v>2014</v>
      </c>
      <c r="E1372">
        <v>10.7212</v>
      </c>
      <c r="F1372">
        <v>22.5</v>
      </c>
      <c r="G1372">
        <v>27.5</v>
      </c>
      <c r="H1372">
        <v>73</v>
      </c>
      <c r="I1372">
        <v>92</v>
      </c>
      <c r="J1372" t="s">
        <v>14</v>
      </c>
      <c r="K1372">
        <v>41.592355609999998</v>
      </c>
      <c r="L1372" t="s">
        <v>14</v>
      </c>
      <c r="M1372" t="s">
        <v>13</v>
      </c>
      <c r="N1372">
        <v>-2.463518E-2</v>
      </c>
      <c r="O1372">
        <v>1.02463518</v>
      </c>
      <c r="Q1372">
        <v>0.78818090799999996</v>
      </c>
      <c r="R1372">
        <v>0.78818090799999996</v>
      </c>
      <c r="S1372">
        <v>0.37532424199999997</v>
      </c>
      <c r="T1372">
        <v>0.56298636300000005</v>
      </c>
    </row>
    <row r="1373" spans="1:20" x14ac:dyDescent="0.25">
      <c r="A1373" s="1">
        <v>41915</v>
      </c>
      <c r="B1373">
        <v>3</v>
      </c>
      <c r="C1373">
        <v>10</v>
      </c>
      <c r="D1373">
        <v>2014</v>
      </c>
      <c r="E1373">
        <v>11.487</v>
      </c>
      <c r="F1373">
        <v>22.5</v>
      </c>
      <c r="G1373">
        <v>28</v>
      </c>
      <c r="H1373">
        <v>70</v>
      </c>
      <c r="I1373">
        <v>95</v>
      </c>
      <c r="J1373" t="s">
        <v>14</v>
      </c>
      <c r="K1373">
        <v>46.389823800000002</v>
      </c>
      <c r="L1373" t="s">
        <v>14</v>
      </c>
      <c r="M1373" t="s">
        <v>13</v>
      </c>
      <c r="N1373">
        <v>-2.2031370000000002E-2</v>
      </c>
      <c r="O1373">
        <v>1.0220313700000001</v>
      </c>
      <c r="Q1373">
        <v>0.78617797700000003</v>
      </c>
      <c r="R1373">
        <v>0.78617797700000003</v>
      </c>
      <c r="S1373">
        <v>0.37437046499999999</v>
      </c>
      <c r="T1373">
        <v>0.56155569800000005</v>
      </c>
    </row>
    <row r="1374" spans="1:20" x14ac:dyDescent="0.25">
      <c r="A1374" s="1">
        <v>41916</v>
      </c>
      <c r="B1374">
        <v>4</v>
      </c>
      <c r="C1374">
        <v>10</v>
      </c>
      <c r="D1374">
        <v>2014</v>
      </c>
      <c r="E1374">
        <v>18.379200000000001</v>
      </c>
      <c r="F1374">
        <v>22</v>
      </c>
      <c r="G1374">
        <v>30.5</v>
      </c>
      <c r="H1374">
        <v>58</v>
      </c>
      <c r="I1374">
        <v>90</v>
      </c>
      <c r="J1374" t="s">
        <v>14</v>
      </c>
      <c r="K1374">
        <v>37.196699629999998</v>
      </c>
      <c r="L1374" t="s">
        <v>14</v>
      </c>
      <c r="M1374" t="s">
        <v>13</v>
      </c>
      <c r="N1374">
        <v>-2.7626827999999999E-2</v>
      </c>
      <c r="O1374">
        <v>1.027626828</v>
      </c>
      <c r="Q1374">
        <v>0.79048217499999995</v>
      </c>
      <c r="R1374">
        <v>0.79048217499999995</v>
      </c>
      <c r="S1374">
        <v>0.37642008399999999</v>
      </c>
      <c r="T1374">
        <v>0.56463012499999998</v>
      </c>
    </row>
    <row r="1375" spans="1:20" x14ac:dyDescent="0.25">
      <c r="A1375" s="1">
        <v>41917</v>
      </c>
      <c r="B1375">
        <v>5</v>
      </c>
      <c r="C1375">
        <v>10</v>
      </c>
      <c r="D1375">
        <v>2014</v>
      </c>
      <c r="E1375">
        <v>12.252800000000001</v>
      </c>
      <c r="F1375">
        <v>21.5</v>
      </c>
      <c r="G1375">
        <v>31</v>
      </c>
      <c r="H1375">
        <v>60</v>
      </c>
      <c r="I1375">
        <v>94</v>
      </c>
      <c r="J1375" t="s">
        <v>14</v>
      </c>
      <c r="K1375">
        <v>41.232672370000003</v>
      </c>
      <c r="L1375" t="s">
        <v>14</v>
      </c>
      <c r="M1375" t="s">
        <v>13</v>
      </c>
      <c r="N1375">
        <v>-2.4855420999999999E-2</v>
      </c>
      <c r="O1375">
        <v>1.024855421</v>
      </c>
      <c r="Q1375">
        <v>0.78835032400000005</v>
      </c>
      <c r="R1375">
        <v>0.78835032400000005</v>
      </c>
      <c r="S1375">
        <v>0.37540491599999998</v>
      </c>
      <c r="T1375">
        <v>0.56310737399999999</v>
      </c>
    </row>
    <row r="1376" spans="1:20" x14ac:dyDescent="0.25">
      <c r="A1376" s="1">
        <v>41918</v>
      </c>
      <c r="B1376">
        <v>6</v>
      </c>
      <c r="C1376">
        <v>10</v>
      </c>
      <c r="D1376">
        <v>2014</v>
      </c>
      <c r="E1376">
        <v>16.8476</v>
      </c>
      <c r="F1376">
        <v>21.5</v>
      </c>
      <c r="G1376">
        <v>30</v>
      </c>
      <c r="H1376">
        <v>60</v>
      </c>
      <c r="I1376">
        <v>93</v>
      </c>
      <c r="J1376" t="s">
        <v>14</v>
      </c>
      <c r="K1376">
        <v>36.686458649999999</v>
      </c>
      <c r="L1376" t="s">
        <v>14</v>
      </c>
      <c r="M1376" t="s">
        <v>13</v>
      </c>
      <c r="N1376">
        <v>-2.8021832999999999E-2</v>
      </c>
      <c r="O1376">
        <v>1.0280218329999999</v>
      </c>
      <c r="Q1376">
        <v>0.79078602499999995</v>
      </c>
      <c r="R1376">
        <v>0.79078602499999995</v>
      </c>
      <c r="S1376">
        <v>0.37656477399999999</v>
      </c>
      <c r="T1376">
        <v>0.56484716099999999</v>
      </c>
    </row>
    <row r="1377" spans="1:20" x14ac:dyDescent="0.25">
      <c r="A1377" s="1">
        <v>41919</v>
      </c>
      <c r="B1377">
        <v>7</v>
      </c>
      <c r="C1377">
        <v>10</v>
      </c>
      <c r="D1377">
        <v>2014</v>
      </c>
      <c r="E1377">
        <v>11.487</v>
      </c>
      <c r="F1377">
        <v>21</v>
      </c>
      <c r="G1377">
        <v>31</v>
      </c>
      <c r="H1377">
        <v>55</v>
      </c>
      <c r="I1377">
        <v>92</v>
      </c>
      <c r="J1377" t="s">
        <v>14</v>
      </c>
      <c r="K1377">
        <v>19.665569390000002</v>
      </c>
      <c r="L1377" t="s">
        <v>14</v>
      </c>
      <c r="M1377" t="s">
        <v>13</v>
      </c>
      <c r="N1377">
        <v>-5.3574577999999998E-2</v>
      </c>
      <c r="O1377">
        <v>1.0535745780000001</v>
      </c>
      <c r="Q1377">
        <v>0.81044198300000003</v>
      </c>
      <c r="R1377">
        <v>0.450245546</v>
      </c>
      <c r="S1377">
        <v>0.450245546</v>
      </c>
      <c r="T1377">
        <v>0.67536831900000005</v>
      </c>
    </row>
    <row r="1378" spans="1:20" x14ac:dyDescent="0.25">
      <c r="A1378" s="1">
        <v>41920</v>
      </c>
      <c r="B1378">
        <v>8</v>
      </c>
      <c r="C1378">
        <v>10</v>
      </c>
      <c r="D1378">
        <v>2014</v>
      </c>
      <c r="E1378">
        <v>14.5502</v>
      </c>
      <c r="F1378">
        <v>22</v>
      </c>
      <c r="G1378">
        <v>32</v>
      </c>
      <c r="H1378">
        <v>55</v>
      </c>
      <c r="I1378">
        <v>93</v>
      </c>
      <c r="J1378" t="s">
        <v>14</v>
      </c>
      <c r="K1378">
        <v>44.351049979999999</v>
      </c>
      <c r="L1378" t="s">
        <v>14</v>
      </c>
      <c r="M1378" t="s">
        <v>13</v>
      </c>
      <c r="N1378">
        <v>-2.3067491999999998E-2</v>
      </c>
      <c r="O1378">
        <v>1.023067492</v>
      </c>
      <c r="Q1378">
        <v>0.78697499400000004</v>
      </c>
      <c r="R1378">
        <v>0.78697499400000004</v>
      </c>
      <c r="S1378">
        <v>0.374749997</v>
      </c>
      <c r="T1378">
        <v>0.56212499599999999</v>
      </c>
    </row>
    <row r="1379" spans="1:20" x14ac:dyDescent="0.25">
      <c r="A1379" s="1">
        <v>41921</v>
      </c>
      <c r="B1379">
        <v>9</v>
      </c>
      <c r="C1379">
        <v>10</v>
      </c>
      <c r="D1379">
        <v>2014</v>
      </c>
      <c r="E1379">
        <v>10.7212</v>
      </c>
      <c r="F1379">
        <v>21.5</v>
      </c>
      <c r="G1379">
        <v>31</v>
      </c>
      <c r="H1379">
        <v>60</v>
      </c>
      <c r="I1379">
        <v>94</v>
      </c>
      <c r="J1379" t="s">
        <v>14</v>
      </c>
      <c r="K1379">
        <v>37.805064209999998</v>
      </c>
      <c r="L1379" t="s">
        <v>14</v>
      </c>
      <c r="M1379" t="s">
        <v>13</v>
      </c>
      <c r="N1379">
        <v>-2.7170173999999998E-2</v>
      </c>
      <c r="O1379">
        <v>1.0271701740000001</v>
      </c>
      <c r="Q1379">
        <v>0.790130903</v>
      </c>
      <c r="R1379">
        <v>0.790130903</v>
      </c>
      <c r="S1379">
        <v>0.37625281100000002</v>
      </c>
      <c r="T1379">
        <v>0.56437921599999996</v>
      </c>
    </row>
    <row r="1380" spans="1:20" x14ac:dyDescent="0.25">
      <c r="A1380" s="1">
        <v>41922</v>
      </c>
      <c r="B1380">
        <v>10</v>
      </c>
      <c r="C1380">
        <v>10</v>
      </c>
      <c r="D1380">
        <v>2014</v>
      </c>
      <c r="E1380">
        <v>15.316000000000001</v>
      </c>
      <c r="F1380">
        <v>22</v>
      </c>
      <c r="G1380">
        <v>30</v>
      </c>
      <c r="H1380">
        <v>60</v>
      </c>
      <c r="I1380">
        <v>94</v>
      </c>
      <c r="J1380" t="s">
        <v>14</v>
      </c>
      <c r="K1380">
        <v>42.276074629999997</v>
      </c>
      <c r="L1380" t="s">
        <v>14</v>
      </c>
      <c r="M1380" t="s">
        <v>13</v>
      </c>
      <c r="N1380">
        <v>-2.422711E-2</v>
      </c>
      <c r="O1380">
        <v>1.02422711</v>
      </c>
      <c r="Q1380">
        <v>0.78786700799999998</v>
      </c>
      <c r="R1380">
        <v>0.78786700799999998</v>
      </c>
      <c r="S1380">
        <v>0.37517476599999999</v>
      </c>
      <c r="T1380">
        <v>0.56276214800000002</v>
      </c>
    </row>
    <row r="1381" spans="1:20" x14ac:dyDescent="0.25">
      <c r="A1381" s="1">
        <v>41923</v>
      </c>
      <c r="B1381">
        <v>11</v>
      </c>
      <c r="C1381">
        <v>10</v>
      </c>
      <c r="D1381">
        <v>2014</v>
      </c>
      <c r="E1381">
        <v>11.487</v>
      </c>
      <c r="F1381">
        <v>21.5</v>
      </c>
      <c r="G1381">
        <v>26.5</v>
      </c>
      <c r="H1381">
        <v>75</v>
      </c>
      <c r="I1381">
        <v>93</v>
      </c>
      <c r="J1381" t="s">
        <v>14</v>
      </c>
      <c r="K1381">
        <v>31.75645725</v>
      </c>
      <c r="L1381" t="s">
        <v>14</v>
      </c>
      <c r="M1381" t="s">
        <v>13</v>
      </c>
      <c r="N1381">
        <v>-3.2513498000000002E-2</v>
      </c>
      <c r="O1381">
        <v>1.0325134979999999</v>
      </c>
      <c r="Q1381">
        <v>0.79424115200000001</v>
      </c>
      <c r="R1381">
        <v>0.79424115200000001</v>
      </c>
      <c r="S1381">
        <v>0.37821007299999998</v>
      </c>
      <c r="T1381">
        <v>0.56731510900000004</v>
      </c>
    </row>
    <row r="1382" spans="1:20" x14ac:dyDescent="0.25">
      <c r="A1382" s="1">
        <v>41924</v>
      </c>
      <c r="B1382">
        <v>12</v>
      </c>
      <c r="C1382">
        <v>10</v>
      </c>
      <c r="D1382">
        <v>2014</v>
      </c>
      <c r="E1382">
        <v>16.081800000000001</v>
      </c>
      <c r="F1382">
        <v>22</v>
      </c>
      <c r="G1382">
        <v>30</v>
      </c>
      <c r="H1382">
        <v>63</v>
      </c>
      <c r="I1382">
        <v>94</v>
      </c>
      <c r="J1382" t="s">
        <v>14</v>
      </c>
      <c r="K1382">
        <v>53.8421211</v>
      </c>
      <c r="L1382" t="s">
        <v>14</v>
      </c>
      <c r="M1382" t="s">
        <v>13</v>
      </c>
      <c r="N1382">
        <v>-1.8924297E-2</v>
      </c>
      <c r="O1382">
        <v>1.0189242970000001</v>
      </c>
      <c r="Q1382">
        <v>0.78378792100000005</v>
      </c>
      <c r="R1382">
        <v>0.78378792100000005</v>
      </c>
      <c r="S1382">
        <v>0.37323234300000002</v>
      </c>
      <c r="T1382">
        <v>0.55984851499999999</v>
      </c>
    </row>
    <row r="1383" spans="1:20" x14ac:dyDescent="0.25">
      <c r="A1383" s="1">
        <v>41925</v>
      </c>
      <c r="B1383">
        <v>13</v>
      </c>
      <c r="C1383">
        <v>10</v>
      </c>
      <c r="D1383">
        <v>2014</v>
      </c>
      <c r="E1383">
        <v>15.316000000000001</v>
      </c>
      <c r="F1383">
        <v>22</v>
      </c>
      <c r="G1383">
        <v>30.5</v>
      </c>
      <c r="H1383">
        <v>60</v>
      </c>
      <c r="I1383">
        <v>95</v>
      </c>
      <c r="J1383" t="s">
        <v>14</v>
      </c>
      <c r="K1383">
        <v>50.011204040000003</v>
      </c>
      <c r="L1383" t="s">
        <v>14</v>
      </c>
      <c r="M1383" t="s">
        <v>13</v>
      </c>
      <c r="N1383">
        <v>-2.0403497999999999E-2</v>
      </c>
      <c r="O1383">
        <v>1.0204034980000001</v>
      </c>
      <c r="Q1383">
        <v>0.78492576800000002</v>
      </c>
      <c r="R1383">
        <v>0.78492576800000002</v>
      </c>
      <c r="S1383">
        <v>0.37377417499999999</v>
      </c>
      <c r="T1383">
        <v>0.56066126299999997</v>
      </c>
    </row>
    <row r="1384" spans="1:20" x14ac:dyDescent="0.25">
      <c r="A1384" s="1">
        <v>41926</v>
      </c>
      <c r="B1384">
        <v>14</v>
      </c>
      <c r="C1384">
        <v>10</v>
      </c>
      <c r="D1384">
        <v>2014</v>
      </c>
      <c r="E1384">
        <v>15.316000000000001</v>
      </c>
      <c r="F1384">
        <v>21</v>
      </c>
      <c r="G1384">
        <v>30</v>
      </c>
      <c r="H1384">
        <v>68</v>
      </c>
      <c r="I1384">
        <v>94</v>
      </c>
      <c r="J1384" t="s">
        <v>14</v>
      </c>
      <c r="K1384">
        <v>56.572791870000003</v>
      </c>
      <c r="L1384" t="s">
        <v>14</v>
      </c>
      <c r="M1384" t="s">
        <v>13</v>
      </c>
      <c r="N1384">
        <v>-1.7994416999999999E-2</v>
      </c>
      <c r="O1384">
        <v>1.0179944169999999</v>
      </c>
      <c r="Q1384">
        <v>0.78307262799999999</v>
      </c>
      <c r="R1384">
        <v>0.78307262799999999</v>
      </c>
      <c r="S1384">
        <v>0.37289172799999998</v>
      </c>
      <c r="T1384">
        <v>0.55933759199999999</v>
      </c>
    </row>
    <row r="1385" spans="1:20" x14ac:dyDescent="0.25">
      <c r="A1385" s="1">
        <v>41927</v>
      </c>
      <c r="B1385">
        <v>15</v>
      </c>
      <c r="C1385">
        <v>10</v>
      </c>
      <c r="D1385">
        <v>2014</v>
      </c>
      <c r="E1385">
        <v>15.316000000000001</v>
      </c>
      <c r="F1385">
        <v>21.1</v>
      </c>
      <c r="G1385">
        <v>31</v>
      </c>
      <c r="H1385">
        <v>59</v>
      </c>
      <c r="I1385">
        <v>90</v>
      </c>
      <c r="J1385" t="s">
        <v>14</v>
      </c>
      <c r="K1385">
        <v>32.554867710000003</v>
      </c>
      <c r="L1385" t="s">
        <v>14</v>
      </c>
      <c r="M1385" t="s">
        <v>13</v>
      </c>
      <c r="N1385">
        <v>-3.1690832000000002E-2</v>
      </c>
      <c r="O1385">
        <v>1.031690832</v>
      </c>
      <c r="Q1385">
        <v>0.79360833200000003</v>
      </c>
      <c r="R1385">
        <v>0.79360833200000003</v>
      </c>
      <c r="S1385">
        <v>0.37790873000000003</v>
      </c>
      <c r="T1385">
        <v>0.56686309499999998</v>
      </c>
    </row>
    <row r="1386" spans="1:20" x14ac:dyDescent="0.25">
      <c r="A1386" s="1">
        <v>41928</v>
      </c>
      <c r="B1386">
        <v>16</v>
      </c>
      <c r="C1386">
        <v>10</v>
      </c>
      <c r="D1386">
        <v>2014</v>
      </c>
      <c r="E1386">
        <v>15.316000000000001</v>
      </c>
      <c r="F1386">
        <v>22.5</v>
      </c>
      <c r="G1386">
        <v>30</v>
      </c>
      <c r="H1386">
        <v>66</v>
      </c>
      <c r="I1386">
        <v>90</v>
      </c>
      <c r="J1386" t="s">
        <v>14</v>
      </c>
      <c r="K1386">
        <v>59.283717770000003</v>
      </c>
      <c r="L1386" t="s">
        <v>14</v>
      </c>
      <c r="M1386" t="s">
        <v>13</v>
      </c>
      <c r="N1386">
        <v>-1.7157450000000001E-2</v>
      </c>
      <c r="O1386">
        <v>1.01715745</v>
      </c>
      <c r="Q1386">
        <v>0.78242880800000003</v>
      </c>
      <c r="R1386">
        <v>0.78242880800000003</v>
      </c>
      <c r="S1386">
        <v>0.37258514700000001</v>
      </c>
      <c r="T1386">
        <v>0.55887772000000002</v>
      </c>
    </row>
    <row r="1387" spans="1:20" x14ac:dyDescent="0.25">
      <c r="A1387" s="1">
        <v>41929</v>
      </c>
      <c r="B1387">
        <v>17</v>
      </c>
      <c r="C1387">
        <v>10</v>
      </c>
      <c r="D1387">
        <v>2014</v>
      </c>
      <c r="E1387">
        <v>19.145</v>
      </c>
      <c r="F1387">
        <v>23</v>
      </c>
      <c r="G1387">
        <v>32</v>
      </c>
      <c r="H1387">
        <v>60</v>
      </c>
      <c r="I1387">
        <v>92</v>
      </c>
      <c r="J1387" t="s">
        <v>14</v>
      </c>
      <c r="K1387">
        <v>89.356641530000005</v>
      </c>
      <c r="L1387" t="s">
        <v>14</v>
      </c>
      <c r="M1387" t="s">
        <v>13</v>
      </c>
      <c r="N1387">
        <v>-1.1317768000000001E-2</v>
      </c>
      <c r="O1387">
        <v>1.0113177680000001</v>
      </c>
      <c r="Q1387">
        <v>0.77793674499999999</v>
      </c>
      <c r="R1387">
        <v>0.77793674499999999</v>
      </c>
      <c r="S1387">
        <v>0.37044606899999999</v>
      </c>
      <c r="T1387">
        <v>0.55566910300000005</v>
      </c>
    </row>
    <row r="1388" spans="1:20" x14ac:dyDescent="0.25">
      <c r="A1388" s="1">
        <v>41930</v>
      </c>
      <c r="B1388">
        <v>18</v>
      </c>
      <c r="C1388">
        <v>10</v>
      </c>
      <c r="D1388">
        <v>2014</v>
      </c>
      <c r="E1388">
        <v>15.316000000000001</v>
      </c>
      <c r="F1388">
        <v>21.5</v>
      </c>
      <c r="G1388">
        <v>28</v>
      </c>
      <c r="H1388">
        <v>60</v>
      </c>
      <c r="I1388">
        <v>92</v>
      </c>
      <c r="J1388" t="s">
        <v>14</v>
      </c>
      <c r="K1388">
        <v>11.69479057</v>
      </c>
      <c r="L1388" t="s">
        <v>14</v>
      </c>
      <c r="M1388" t="s">
        <v>13</v>
      </c>
      <c r="N1388">
        <v>-9.3503467000000007E-2</v>
      </c>
      <c r="O1388">
        <v>1.0935034669999999</v>
      </c>
      <c r="Q1388">
        <v>0.84115651300000005</v>
      </c>
      <c r="R1388">
        <v>0.46730917399999999</v>
      </c>
      <c r="S1388">
        <v>0.46730917399999999</v>
      </c>
      <c r="T1388">
        <v>0.70096376100000002</v>
      </c>
    </row>
    <row r="1389" spans="1:20" x14ac:dyDescent="0.25">
      <c r="A1389" s="1">
        <v>41931</v>
      </c>
      <c r="B1389">
        <v>19</v>
      </c>
      <c r="C1389">
        <v>10</v>
      </c>
      <c r="D1389">
        <v>2014</v>
      </c>
      <c r="E1389">
        <v>14.5502</v>
      </c>
      <c r="F1389">
        <v>20.5</v>
      </c>
      <c r="G1389">
        <v>27</v>
      </c>
      <c r="H1389">
        <v>60</v>
      </c>
      <c r="I1389">
        <v>92</v>
      </c>
      <c r="J1389" t="s">
        <v>13</v>
      </c>
      <c r="K1389">
        <v>-7.0030549879999997</v>
      </c>
      <c r="L1389" t="s">
        <v>13</v>
      </c>
      <c r="M1389" t="s">
        <v>14</v>
      </c>
      <c r="N1389">
        <v>0.124952284</v>
      </c>
      <c r="O1389">
        <v>0.87504771599999998</v>
      </c>
      <c r="Q1389">
        <v>0.67311362799999996</v>
      </c>
      <c r="R1389">
        <v>0.67311362799999996</v>
      </c>
      <c r="S1389">
        <v>0.67311362799999996</v>
      </c>
      <c r="T1389">
        <v>1.009670442</v>
      </c>
    </row>
    <row r="1390" spans="1:20" x14ac:dyDescent="0.25">
      <c r="A1390" s="1">
        <v>41932</v>
      </c>
      <c r="B1390">
        <v>20</v>
      </c>
      <c r="C1390">
        <v>10</v>
      </c>
      <c r="D1390">
        <v>2014</v>
      </c>
      <c r="E1390">
        <v>19.910799999999998</v>
      </c>
      <c r="F1390">
        <v>21</v>
      </c>
      <c r="G1390">
        <v>31.5</v>
      </c>
      <c r="H1390">
        <v>47</v>
      </c>
      <c r="I1390">
        <v>90</v>
      </c>
      <c r="J1390" t="s">
        <v>13</v>
      </c>
      <c r="K1390">
        <v>-10.48830761</v>
      </c>
      <c r="L1390" t="s">
        <v>13</v>
      </c>
      <c r="M1390" t="s">
        <v>14</v>
      </c>
      <c r="N1390">
        <v>8.7045022999999999E-2</v>
      </c>
      <c r="O1390">
        <v>0.91295497699999995</v>
      </c>
      <c r="Q1390">
        <v>0.70227305900000003</v>
      </c>
      <c r="R1390">
        <v>0.70227305900000003</v>
      </c>
      <c r="S1390">
        <v>0.70227305900000003</v>
      </c>
      <c r="T1390">
        <v>1.0534095889999999</v>
      </c>
    </row>
    <row r="1391" spans="1:20" x14ac:dyDescent="0.25">
      <c r="A1391" s="1">
        <v>41933</v>
      </c>
      <c r="B1391">
        <v>21</v>
      </c>
      <c r="C1391">
        <v>10</v>
      </c>
      <c r="D1391">
        <v>2014</v>
      </c>
      <c r="E1391">
        <v>16.081800000000001</v>
      </c>
      <c r="F1391">
        <v>20</v>
      </c>
      <c r="G1391">
        <v>31</v>
      </c>
      <c r="H1391">
        <v>52</v>
      </c>
      <c r="I1391">
        <v>90</v>
      </c>
      <c r="J1391" t="s">
        <v>13</v>
      </c>
      <c r="K1391">
        <v>-3.229713227</v>
      </c>
      <c r="L1391" t="s">
        <v>13</v>
      </c>
      <c r="M1391" t="s">
        <v>14</v>
      </c>
      <c r="N1391">
        <v>0.23642264800000001</v>
      </c>
      <c r="O1391">
        <v>0.76357735199999999</v>
      </c>
      <c r="Q1391">
        <v>0.76357735199999999</v>
      </c>
      <c r="R1391">
        <v>0.76357735199999999</v>
      </c>
      <c r="S1391">
        <v>0.36360826299999999</v>
      </c>
      <c r="T1391">
        <v>0.54541239399999997</v>
      </c>
    </row>
    <row r="1392" spans="1:20" x14ac:dyDescent="0.25">
      <c r="A1392" s="1">
        <v>41934</v>
      </c>
      <c r="B1392">
        <v>22</v>
      </c>
      <c r="C1392">
        <v>10</v>
      </c>
      <c r="D1392">
        <v>2014</v>
      </c>
      <c r="E1392">
        <v>18.379200000000001</v>
      </c>
      <c r="F1392">
        <v>23</v>
      </c>
      <c r="G1392">
        <v>31</v>
      </c>
      <c r="H1392">
        <v>44</v>
      </c>
      <c r="I1392">
        <v>90</v>
      </c>
      <c r="J1392" t="s">
        <v>13</v>
      </c>
      <c r="K1392">
        <v>-0.14479339699999999</v>
      </c>
      <c r="L1392" t="s">
        <v>13</v>
      </c>
      <c r="M1392" t="s">
        <v>14</v>
      </c>
      <c r="N1392">
        <v>0.87352006299999996</v>
      </c>
      <c r="O1392">
        <v>0.12647993699999999</v>
      </c>
      <c r="Q1392">
        <v>0.12647993699999999</v>
      </c>
      <c r="R1392">
        <v>0.12647993699999999</v>
      </c>
      <c r="S1392">
        <v>0.12647993699999999</v>
      </c>
      <c r="T1392">
        <v>0.18971990599999999</v>
      </c>
    </row>
    <row r="1393" spans="1:20" x14ac:dyDescent="0.25">
      <c r="A1393" s="1">
        <v>41935</v>
      </c>
      <c r="B1393">
        <v>23</v>
      </c>
      <c r="C1393">
        <v>10</v>
      </c>
      <c r="D1393">
        <v>2014</v>
      </c>
      <c r="E1393">
        <v>11.487</v>
      </c>
      <c r="F1393">
        <v>24</v>
      </c>
      <c r="G1393">
        <v>30.5</v>
      </c>
      <c r="H1393">
        <v>60</v>
      </c>
      <c r="I1393">
        <v>92</v>
      </c>
      <c r="J1393" t="s">
        <v>14</v>
      </c>
      <c r="K1393">
        <v>54.843968359999998</v>
      </c>
      <c r="L1393" t="s">
        <v>14</v>
      </c>
      <c r="M1393" t="s">
        <v>13</v>
      </c>
      <c r="N1393">
        <v>-1.8572182E-2</v>
      </c>
      <c r="O1393">
        <v>1.018572182</v>
      </c>
      <c r="Q1393">
        <v>0.78351706300000001</v>
      </c>
      <c r="R1393">
        <v>0.78351706300000001</v>
      </c>
      <c r="S1393">
        <v>0.37310336300000002</v>
      </c>
      <c r="T1393">
        <v>0.55965504499999996</v>
      </c>
    </row>
    <row r="1394" spans="1:20" x14ac:dyDescent="0.25">
      <c r="A1394" s="1">
        <v>41936</v>
      </c>
      <c r="B1394">
        <v>24</v>
      </c>
      <c r="C1394">
        <v>10</v>
      </c>
      <c r="D1394">
        <v>2014</v>
      </c>
      <c r="E1394">
        <v>18.379200000000001</v>
      </c>
      <c r="F1394">
        <v>23.3</v>
      </c>
      <c r="G1394">
        <v>31</v>
      </c>
      <c r="H1394">
        <v>65</v>
      </c>
      <c r="I1394">
        <v>92</v>
      </c>
      <c r="J1394" t="s">
        <v>14</v>
      </c>
      <c r="K1394">
        <v>96.597024480000002</v>
      </c>
      <c r="L1394" t="s">
        <v>14</v>
      </c>
      <c r="M1394" t="s">
        <v>13</v>
      </c>
      <c r="N1394">
        <v>-1.0460577E-2</v>
      </c>
      <c r="O1394">
        <v>1.0104605769999999</v>
      </c>
      <c r="Q1394">
        <v>0.77727736700000005</v>
      </c>
      <c r="R1394">
        <v>0.77727736700000005</v>
      </c>
      <c r="S1394">
        <v>0.370132079</v>
      </c>
      <c r="T1394">
        <v>0.55519811900000005</v>
      </c>
    </row>
    <row r="1395" spans="1:20" x14ac:dyDescent="0.25">
      <c r="A1395" s="1">
        <v>41937</v>
      </c>
      <c r="B1395">
        <v>25</v>
      </c>
      <c r="C1395">
        <v>10</v>
      </c>
      <c r="D1395">
        <v>2014</v>
      </c>
      <c r="E1395">
        <v>10.7212</v>
      </c>
      <c r="F1395">
        <v>22</v>
      </c>
      <c r="G1395">
        <v>28</v>
      </c>
      <c r="H1395">
        <v>73</v>
      </c>
      <c r="I1395">
        <v>93</v>
      </c>
      <c r="J1395" t="s">
        <v>14</v>
      </c>
      <c r="K1395">
        <v>43.202761160000001</v>
      </c>
      <c r="L1395" t="s">
        <v>14</v>
      </c>
      <c r="M1395" t="s">
        <v>13</v>
      </c>
      <c r="N1395">
        <v>-2.3695132000000001E-2</v>
      </c>
      <c r="O1395">
        <v>1.0236951320000001</v>
      </c>
      <c r="Q1395">
        <v>0.78745779400000004</v>
      </c>
      <c r="R1395">
        <v>0.78745779400000004</v>
      </c>
      <c r="S1395">
        <v>0.37497990199999998</v>
      </c>
      <c r="T1395">
        <v>0.56246985299999996</v>
      </c>
    </row>
    <row r="1396" spans="1:20" x14ac:dyDescent="0.25">
      <c r="A1396" s="1">
        <v>41938</v>
      </c>
      <c r="B1396">
        <v>26</v>
      </c>
      <c r="C1396">
        <v>10</v>
      </c>
      <c r="D1396">
        <v>2014</v>
      </c>
      <c r="E1396">
        <v>13.7844</v>
      </c>
      <c r="F1396">
        <v>22.5</v>
      </c>
      <c r="G1396">
        <v>30</v>
      </c>
      <c r="H1396">
        <v>62</v>
      </c>
      <c r="I1396">
        <v>91</v>
      </c>
      <c r="J1396" t="s">
        <v>14</v>
      </c>
      <c r="K1396">
        <v>44.97669234</v>
      </c>
      <c r="L1396" t="s">
        <v>14</v>
      </c>
      <c r="M1396" t="s">
        <v>13</v>
      </c>
      <c r="N1396">
        <v>-2.2739318000000001E-2</v>
      </c>
      <c r="O1396">
        <v>1.022739318</v>
      </c>
      <c r="Q1396">
        <v>0.78672255199999996</v>
      </c>
      <c r="R1396">
        <v>0.78672255199999996</v>
      </c>
      <c r="S1396">
        <v>0.37462978699999999</v>
      </c>
      <c r="T1396">
        <v>0.56194467999999997</v>
      </c>
    </row>
    <row r="1397" spans="1:20" x14ac:dyDescent="0.25">
      <c r="A1397" s="1">
        <v>41939</v>
      </c>
      <c r="B1397">
        <v>27</v>
      </c>
      <c r="C1397">
        <v>10</v>
      </c>
      <c r="D1397">
        <v>2014</v>
      </c>
      <c r="E1397">
        <v>14.5502</v>
      </c>
      <c r="F1397">
        <v>22.5</v>
      </c>
      <c r="G1397">
        <v>30.5</v>
      </c>
      <c r="H1397">
        <v>65</v>
      </c>
      <c r="I1397">
        <v>92</v>
      </c>
      <c r="J1397" t="s">
        <v>14</v>
      </c>
      <c r="K1397">
        <v>63.844786679999999</v>
      </c>
      <c r="L1397" t="s">
        <v>14</v>
      </c>
      <c r="M1397" t="s">
        <v>13</v>
      </c>
      <c r="N1397">
        <v>-1.5912218999999998E-2</v>
      </c>
      <c r="O1397">
        <v>1.0159122190000001</v>
      </c>
      <c r="Q1397">
        <v>0.781470938</v>
      </c>
      <c r="R1397">
        <v>0.781470938</v>
      </c>
      <c r="S1397">
        <v>0.37212901799999998</v>
      </c>
      <c r="T1397">
        <v>0.55819352700000002</v>
      </c>
    </row>
    <row r="1398" spans="1:20" x14ac:dyDescent="0.25">
      <c r="A1398" s="1">
        <v>41940</v>
      </c>
      <c r="B1398">
        <v>28</v>
      </c>
      <c r="C1398">
        <v>10</v>
      </c>
      <c r="D1398">
        <v>2014</v>
      </c>
      <c r="E1398">
        <v>16.081800000000001</v>
      </c>
      <c r="F1398">
        <v>21</v>
      </c>
      <c r="G1398">
        <v>29</v>
      </c>
      <c r="H1398">
        <v>65</v>
      </c>
      <c r="I1398">
        <v>93</v>
      </c>
      <c r="J1398" t="s">
        <v>14</v>
      </c>
      <c r="K1398">
        <v>34.332438760000002</v>
      </c>
      <c r="L1398" t="s">
        <v>14</v>
      </c>
      <c r="M1398" t="s">
        <v>13</v>
      </c>
      <c r="N1398">
        <v>-3.0000804999999998E-2</v>
      </c>
      <c r="O1398">
        <v>1.030000805</v>
      </c>
      <c r="Q1398">
        <v>0.79230831199999996</v>
      </c>
      <c r="R1398">
        <v>0.79230831199999996</v>
      </c>
      <c r="S1398">
        <v>0.37728967200000002</v>
      </c>
      <c r="T1398">
        <v>0.565934508</v>
      </c>
    </row>
    <row r="1399" spans="1:20" x14ac:dyDescent="0.25">
      <c r="A1399" s="1">
        <v>41941</v>
      </c>
      <c r="B1399">
        <v>29</v>
      </c>
      <c r="C1399">
        <v>10</v>
      </c>
      <c r="D1399">
        <v>2014</v>
      </c>
      <c r="E1399">
        <v>17.613399999999999</v>
      </c>
      <c r="F1399">
        <v>20.5</v>
      </c>
      <c r="G1399">
        <v>31.5</v>
      </c>
      <c r="H1399">
        <v>45</v>
      </c>
      <c r="I1399">
        <v>90</v>
      </c>
      <c r="J1399" t="s">
        <v>13</v>
      </c>
      <c r="K1399">
        <v>-21.600641700000001</v>
      </c>
      <c r="L1399" t="s">
        <v>13</v>
      </c>
      <c r="M1399" t="s">
        <v>14</v>
      </c>
      <c r="N1399">
        <v>4.4246530999999999E-2</v>
      </c>
      <c r="O1399">
        <v>0.95575346900000002</v>
      </c>
      <c r="Q1399">
        <v>0.73519497599999994</v>
      </c>
      <c r="R1399">
        <v>0.73519497599999994</v>
      </c>
      <c r="S1399">
        <v>0.35009284600000001</v>
      </c>
      <c r="T1399">
        <v>0.52513926899999996</v>
      </c>
    </row>
    <row r="1400" spans="1:20" x14ac:dyDescent="0.25">
      <c r="A1400" s="1">
        <v>41942</v>
      </c>
      <c r="B1400">
        <v>30</v>
      </c>
      <c r="C1400">
        <v>10</v>
      </c>
      <c r="D1400">
        <v>2014</v>
      </c>
      <c r="E1400">
        <v>20.676600000000001</v>
      </c>
      <c r="F1400">
        <v>23.5</v>
      </c>
      <c r="G1400">
        <v>31.5</v>
      </c>
      <c r="H1400">
        <v>55</v>
      </c>
      <c r="I1400">
        <v>89</v>
      </c>
      <c r="J1400" t="s">
        <v>14</v>
      </c>
      <c r="K1400">
        <v>62.092449969999997</v>
      </c>
      <c r="L1400" t="s">
        <v>14</v>
      </c>
      <c r="M1400" t="s">
        <v>13</v>
      </c>
      <c r="N1400">
        <v>-1.6368634999999999E-2</v>
      </c>
      <c r="O1400">
        <v>1.0163686350000001</v>
      </c>
      <c r="Q1400">
        <v>0.78182202700000003</v>
      </c>
      <c r="R1400">
        <v>0.78182202700000003</v>
      </c>
      <c r="S1400">
        <v>0.37229620299999999</v>
      </c>
      <c r="T1400">
        <v>0.55844430499999997</v>
      </c>
    </row>
    <row r="1401" spans="1:20" x14ac:dyDescent="0.25">
      <c r="A1401" s="1">
        <v>41943</v>
      </c>
      <c r="B1401">
        <v>31</v>
      </c>
      <c r="C1401">
        <v>10</v>
      </c>
      <c r="D1401">
        <v>2014</v>
      </c>
      <c r="E1401">
        <v>18.379200000000001</v>
      </c>
      <c r="F1401">
        <v>24.5</v>
      </c>
      <c r="G1401">
        <v>33</v>
      </c>
      <c r="H1401">
        <v>50</v>
      </c>
      <c r="I1401">
        <v>90</v>
      </c>
      <c r="J1401" t="s">
        <v>14</v>
      </c>
      <c r="K1401">
        <v>72.804110550000004</v>
      </c>
      <c r="L1401" t="s">
        <v>14</v>
      </c>
      <c r="M1401" t="s">
        <v>13</v>
      </c>
      <c r="N1401">
        <v>-1.3926779E-2</v>
      </c>
      <c r="O1401">
        <v>1.0139267789999999</v>
      </c>
      <c r="Q1401">
        <v>0.77994367600000003</v>
      </c>
      <c r="R1401">
        <v>0.77994367600000003</v>
      </c>
      <c r="S1401">
        <v>0.371401751</v>
      </c>
      <c r="T1401">
        <v>0.55710262600000005</v>
      </c>
    </row>
    <row r="1402" spans="1:20" x14ac:dyDescent="0.25">
      <c r="A1402" s="1">
        <v>41944</v>
      </c>
      <c r="B1402">
        <v>1</v>
      </c>
      <c r="C1402">
        <v>11</v>
      </c>
      <c r="D1402">
        <v>2014</v>
      </c>
      <c r="E1402">
        <v>16.8476</v>
      </c>
      <c r="F1402">
        <v>24</v>
      </c>
      <c r="G1402">
        <v>33</v>
      </c>
      <c r="H1402">
        <v>50</v>
      </c>
      <c r="I1402">
        <v>90</v>
      </c>
      <c r="J1402" t="s">
        <v>14</v>
      </c>
      <c r="K1402">
        <v>60.717803230000001</v>
      </c>
      <c r="L1402" t="s">
        <v>14</v>
      </c>
      <c r="M1402" t="s">
        <v>13</v>
      </c>
      <c r="N1402">
        <v>-1.6745425000000001E-2</v>
      </c>
      <c r="O1402">
        <v>1.0167454250000001</v>
      </c>
      <c r="Q1402">
        <v>0.78211186499999996</v>
      </c>
      <c r="R1402">
        <v>0.78211186499999996</v>
      </c>
      <c r="S1402">
        <v>0.37243422199999998</v>
      </c>
      <c r="T1402">
        <v>0.55865133199999994</v>
      </c>
    </row>
    <row r="1403" spans="1:20" x14ac:dyDescent="0.25">
      <c r="A1403" s="1">
        <v>41945</v>
      </c>
      <c r="B1403">
        <v>2</v>
      </c>
      <c r="C1403">
        <v>11</v>
      </c>
      <c r="D1403">
        <v>2014</v>
      </c>
      <c r="E1403">
        <v>16.8476</v>
      </c>
      <c r="F1403">
        <v>24.5</v>
      </c>
      <c r="G1403">
        <v>32</v>
      </c>
      <c r="H1403">
        <v>45</v>
      </c>
      <c r="I1403">
        <v>90</v>
      </c>
      <c r="J1403" t="s">
        <v>14</v>
      </c>
      <c r="K1403">
        <v>35.296359719999998</v>
      </c>
      <c r="L1403" t="s">
        <v>14</v>
      </c>
      <c r="M1403" t="s">
        <v>13</v>
      </c>
      <c r="N1403">
        <v>-2.9157612999999999E-2</v>
      </c>
      <c r="O1403">
        <v>1.029157613</v>
      </c>
      <c r="Q1403">
        <v>0.79165970200000002</v>
      </c>
      <c r="R1403">
        <v>0.79165970200000002</v>
      </c>
      <c r="S1403">
        <v>0.37698081100000003</v>
      </c>
      <c r="T1403">
        <v>0.56547121600000005</v>
      </c>
    </row>
    <row r="1404" spans="1:20" x14ac:dyDescent="0.25">
      <c r="A1404" s="1">
        <v>41946</v>
      </c>
      <c r="B1404">
        <v>3</v>
      </c>
      <c r="C1404">
        <v>11</v>
      </c>
      <c r="D1404">
        <v>2014</v>
      </c>
      <c r="E1404">
        <v>16.081800000000001</v>
      </c>
      <c r="F1404">
        <v>22</v>
      </c>
      <c r="G1404">
        <v>32</v>
      </c>
      <c r="H1404">
        <v>44</v>
      </c>
      <c r="I1404">
        <v>95</v>
      </c>
      <c r="J1404" t="s">
        <v>14</v>
      </c>
      <c r="K1404">
        <v>9.5726724720000007</v>
      </c>
      <c r="L1404" t="s">
        <v>14</v>
      </c>
      <c r="M1404" t="s">
        <v>13</v>
      </c>
      <c r="N1404">
        <v>-0.116649738</v>
      </c>
      <c r="O1404">
        <v>1.116649738</v>
      </c>
      <c r="Q1404">
        <v>0.85896133699999999</v>
      </c>
      <c r="R1404">
        <v>0.47720074299999998</v>
      </c>
      <c r="S1404">
        <v>0.47720074299999998</v>
      </c>
      <c r="T1404">
        <v>0.71580111400000002</v>
      </c>
    </row>
    <row r="1405" spans="1:20" x14ac:dyDescent="0.25">
      <c r="A1405" s="1">
        <v>41947</v>
      </c>
      <c r="B1405">
        <v>4</v>
      </c>
      <c r="C1405">
        <v>11</v>
      </c>
      <c r="D1405">
        <v>2014</v>
      </c>
      <c r="E1405">
        <v>11.487</v>
      </c>
      <c r="F1405">
        <v>21.5</v>
      </c>
      <c r="G1405">
        <v>29</v>
      </c>
      <c r="H1405">
        <v>70</v>
      </c>
      <c r="I1405">
        <v>90</v>
      </c>
      <c r="J1405" t="s">
        <v>14</v>
      </c>
      <c r="K1405">
        <v>39.459770140000003</v>
      </c>
      <c r="L1405" t="s">
        <v>14</v>
      </c>
      <c r="M1405" t="s">
        <v>13</v>
      </c>
      <c r="N1405">
        <v>-2.6001195000000001E-2</v>
      </c>
      <c r="O1405">
        <v>1.0260011950000001</v>
      </c>
      <c r="Q1405">
        <v>0.78923168799999999</v>
      </c>
      <c r="R1405">
        <v>0.78923168799999999</v>
      </c>
      <c r="S1405">
        <v>0.375824614</v>
      </c>
      <c r="T1405">
        <v>0.56373691999999997</v>
      </c>
    </row>
    <row r="1406" spans="1:20" x14ac:dyDescent="0.25">
      <c r="A1406" s="1">
        <v>41948</v>
      </c>
      <c r="B1406">
        <v>5</v>
      </c>
      <c r="C1406">
        <v>11</v>
      </c>
      <c r="D1406">
        <v>2014</v>
      </c>
      <c r="E1406">
        <v>7.6580000000000004</v>
      </c>
      <c r="F1406">
        <v>21</v>
      </c>
      <c r="G1406">
        <v>26</v>
      </c>
      <c r="H1406">
        <v>70</v>
      </c>
      <c r="I1406">
        <v>92</v>
      </c>
      <c r="J1406" t="s">
        <v>14</v>
      </c>
      <c r="K1406">
        <v>13.03348795</v>
      </c>
      <c r="L1406" t="s">
        <v>14</v>
      </c>
      <c r="M1406" t="s">
        <v>13</v>
      </c>
      <c r="N1406">
        <v>-8.3101425000000007E-2</v>
      </c>
      <c r="O1406">
        <v>1.083101425</v>
      </c>
      <c r="Q1406">
        <v>0.83315494199999995</v>
      </c>
      <c r="R1406">
        <v>0.46286385699999999</v>
      </c>
      <c r="S1406">
        <v>0.46286385699999999</v>
      </c>
      <c r="T1406">
        <v>0.694295785</v>
      </c>
    </row>
    <row r="1407" spans="1:20" x14ac:dyDescent="0.25">
      <c r="A1407" s="1">
        <v>41949</v>
      </c>
      <c r="B1407">
        <v>6</v>
      </c>
      <c r="C1407">
        <v>11</v>
      </c>
      <c r="D1407">
        <v>2014</v>
      </c>
      <c r="E1407">
        <v>11.487</v>
      </c>
      <c r="F1407">
        <v>21.5</v>
      </c>
      <c r="G1407">
        <v>30.2</v>
      </c>
      <c r="H1407">
        <v>58</v>
      </c>
      <c r="I1407">
        <v>93</v>
      </c>
      <c r="J1407" t="s">
        <v>14</v>
      </c>
      <c r="K1407">
        <v>26.19409933</v>
      </c>
      <c r="L1407" t="s">
        <v>14</v>
      </c>
      <c r="M1407" t="s">
        <v>13</v>
      </c>
      <c r="N1407">
        <v>-3.9691834000000002E-2</v>
      </c>
      <c r="O1407">
        <v>1.0396918340000001</v>
      </c>
      <c r="Q1407">
        <v>0.799762949</v>
      </c>
      <c r="R1407">
        <v>0.799762949</v>
      </c>
      <c r="S1407">
        <v>0.3808395</v>
      </c>
      <c r="T1407">
        <v>0.57125924900000002</v>
      </c>
    </row>
    <row r="1408" spans="1:20" x14ac:dyDescent="0.25">
      <c r="A1408" s="1">
        <v>41950</v>
      </c>
      <c r="B1408">
        <v>7</v>
      </c>
      <c r="C1408">
        <v>11</v>
      </c>
      <c r="D1408">
        <v>2014</v>
      </c>
      <c r="E1408">
        <v>16.081800000000001</v>
      </c>
      <c r="F1408">
        <v>21</v>
      </c>
      <c r="G1408">
        <v>31</v>
      </c>
      <c r="H1408">
        <v>55</v>
      </c>
      <c r="I1408">
        <v>90</v>
      </c>
      <c r="J1408" t="s">
        <v>14</v>
      </c>
      <c r="K1408">
        <v>18.059846060000002</v>
      </c>
      <c r="L1408" t="s">
        <v>14</v>
      </c>
      <c r="M1408" t="s">
        <v>13</v>
      </c>
      <c r="N1408">
        <v>-5.8617176E-2</v>
      </c>
      <c r="O1408">
        <v>1.058617176</v>
      </c>
      <c r="Q1408">
        <v>0.81432090499999998</v>
      </c>
      <c r="R1408">
        <v>0.45240050300000001</v>
      </c>
      <c r="S1408">
        <v>0.45240050300000001</v>
      </c>
      <c r="T1408">
        <v>0.67860075399999997</v>
      </c>
    </row>
    <row r="1409" spans="1:20" x14ac:dyDescent="0.25">
      <c r="A1409" s="1">
        <v>41951</v>
      </c>
      <c r="B1409">
        <v>8</v>
      </c>
      <c r="C1409">
        <v>11</v>
      </c>
      <c r="D1409">
        <v>2014</v>
      </c>
      <c r="E1409">
        <v>14.5502</v>
      </c>
      <c r="F1409">
        <v>21.5</v>
      </c>
      <c r="G1409">
        <v>31</v>
      </c>
      <c r="H1409">
        <v>58</v>
      </c>
      <c r="I1409">
        <v>90</v>
      </c>
      <c r="J1409" t="s">
        <v>14</v>
      </c>
      <c r="K1409">
        <v>32.45240407</v>
      </c>
      <c r="L1409" t="s">
        <v>14</v>
      </c>
      <c r="M1409" t="s">
        <v>13</v>
      </c>
      <c r="N1409">
        <v>-3.1794072E-2</v>
      </c>
      <c r="O1409">
        <v>1.0317940720000001</v>
      </c>
      <c r="Q1409">
        <v>0.79368774799999997</v>
      </c>
      <c r="R1409">
        <v>0.79368774799999997</v>
      </c>
      <c r="S1409">
        <v>0.37794654700000002</v>
      </c>
      <c r="T1409">
        <v>0.56691981999999996</v>
      </c>
    </row>
    <row r="1410" spans="1:20" x14ac:dyDescent="0.25">
      <c r="A1410" s="1">
        <v>41952</v>
      </c>
      <c r="B1410">
        <v>9</v>
      </c>
      <c r="C1410">
        <v>11</v>
      </c>
      <c r="D1410">
        <v>2014</v>
      </c>
      <c r="E1410">
        <v>16.8476</v>
      </c>
      <c r="F1410">
        <v>22.2</v>
      </c>
      <c r="G1410">
        <v>31</v>
      </c>
      <c r="H1410">
        <v>60</v>
      </c>
      <c r="I1410">
        <v>89</v>
      </c>
      <c r="J1410" t="s">
        <v>14</v>
      </c>
      <c r="K1410">
        <v>49.26230846</v>
      </c>
      <c r="L1410" t="s">
        <v>14</v>
      </c>
      <c r="M1410" t="s">
        <v>13</v>
      </c>
      <c r="N1410">
        <v>-2.0720103E-2</v>
      </c>
      <c r="O1410">
        <v>1.0207201029999999</v>
      </c>
      <c r="Q1410">
        <v>0.78516931000000001</v>
      </c>
      <c r="R1410">
        <v>0.78516931000000001</v>
      </c>
      <c r="S1410">
        <v>0.37389014799999998</v>
      </c>
      <c r="T1410">
        <v>0.56083522100000005</v>
      </c>
    </row>
    <row r="1411" spans="1:20" x14ac:dyDescent="0.25">
      <c r="A1411" s="1">
        <v>41953</v>
      </c>
      <c r="B1411">
        <v>10</v>
      </c>
      <c r="C1411">
        <v>11</v>
      </c>
      <c r="D1411">
        <v>2014</v>
      </c>
      <c r="E1411">
        <v>16.081800000000001</v>
      </c>
      <c r="F1411">
        <v>22</v>
      </c>
      <c r="G1411">
        <v>30.5</v>
      </c>
      <c r="H1411">
        <v>58</v>
      </c>
      <c r="I1411">
        <v>89</v>
      </c>
      <c r="J1411" t="s">
        <v>14</v>
      </c>
      <c r="K1411">
        <v>32.159544859999997</v>
      </c>
      <c r="L1411" t="s">
        <v>14</v>
      </c>
      <c r="M1411" t="s">
        <v>13</v>
      </c>
      <c r="N1411">
        <v>-3.2092895000000003E-2</v>
      </c>
      <c r="O1411">
        <v>1.0320928949999999</v>
      </c>
      <c r="Q1411">
        <v>0.79391761199999999</v>
      </c>
      <c r="R1411">
        <v>0.79391761199999999</v>
      </c>
      <c r="S1411">
        <v>0.37805600499999997</v>
      </c>
      <c r="T1411">
        <v>0.56708400800000003</v>
      </c>
    </row>
    <row r="1412" spans="1:20" x14ac:dyDescent="0.25">
      <c r="A1412" s="1">
        <v>41954</v>
      </c>
      <c r="B1412">
        <v>11</v>
      </c>
      <c r="C1412">
        <v>11</v>
      </c>
      <c r="D1412">
        <v>2014</v>
      </c>
      <c r="E1412">
        <v>15.316000000000001</v>
      </c>
      <c r="F1412">
        <v>22</v>
      </c>
      <c r="G1412">
        <v>30.5</v>
      </c>
      <c r="H1412">
        <v>60</v>
      </c>
      <c r="I1412">
        <v>90</v>
      </c>
      <c r="J1412" t="s">
        <v>14</v>
      </c>
      <c r="K1412">
        <v>39.946804239999999</v>
      </c>
      <c r="L1412" t="s">
        <v>14</v>
      </c>
      <c r="M1412" t="s">
        <v>13</v>
      </c>
      <c r="N1412">
        <v>-2.5676048E-2</v>
      </c>
      <c r="O1412">
        <v>1.025676048</v>
      </c>
      <c r="Q1412">
        <v>0.78898157499999999</v>
      </c>
      <c r="R1412">
        <v>0.78898157499999999</v>
      </c>
      <c r="S1412">
        <v>0.37570551200000002</v>
      </c>
      <c r="T1412">
        <v>0.56355826799999997</v>
      </c>
    </row>
    <row r="1413" spans="1:20" x14ac:dyDescent="0.25">
      <c r="A1413" s="1">
        <v>41955</v>
      </c>
      <c r="B1413">
        <v>12</v>
      </c>
      <c r="C1413">
        <v>11</v>
      </c>
      <c r="D1413">
        <v>2014</v>
      </c>
      <c r="E1413">
        <v>15.316000000000001</v>
      </c>
      <c r="F1413">
        <v>22.5</v>
      </c>
      <c r="G1413">
        <v>31</v>
      </c>
      <c r="H1413">
        <v>58</v>
      </c>
      <c r="I1413">
        <v>90</v>
      </c>
      <c r="J1413" t="s">
        <v>14</v>
      </c>
      <c r="K1413">
        <v>44.666202339999998</v>
      </c>
      <c r="L1413" t="s">
        <v>14</v>
      </c>
      <c r="M1413" t="s">
        <v>13</v>
      </c>
      <c r="N1413">
        <v>-2.2901007000000001E-2</v>
      </c>
      <c r="O1413">
        <v>1.022901007</v>
      </c>
      <c r="Q1413">
        <v>0.786846928</v>
      </c>
      <c r="R1413">
        <v>0.786846928</v>
      </c>
      <c r="S1413">
        <v>0.37468901399999999</v>
      </c>
      <c r="T1413">
        <v>0.56203351999999995</v>
      </c>
    </row>
    <row r="1414" spans="1:20" x14ac:dyDescent="0.25">
      <c r="A1414" s="1">
        <v>41956</v>
      </c>
      <c r="B1414">
        <v>13</v>
      </c>
      <c r="C1414">
        <v>11</v>
      </c>
      <c r="D1414">
        <v>2014</v>
      </c>
      <c r="E1414">
        <v>20.676600000000001</v>
      </c>
      <c r="F1414">
        <v>22.5</v>
      </c>
      <c r="G1414">
        <v>31.5</v>
      </c>
      <c r="H1414">
        <v>58</v>
      </c>
      <c r="I1414">
        <v>91</v>
      </c>
      <c r="J1414" t="s">
        <v>14</v>
      </c>
      <c r="K1414">
        <v>66.182278060000002</v>
      </c>
      <c r="L1414" t="s">
        <v>14</v>
      </c>
      <c r="M1414" t="s">
        <v>13</v>
      </c>
      <c r="N1414">
        <v>-1.5341593000000001E-2</v>
      </c>
      <c r="O1414">
        <v>1.015341593</v>
      </c>
      <c r="Q1414">
        <v>0.78103199499999998</v>
      </c>
      <c r="R1414">
        <v>0.78103199499999998</v>
      </c>
      <c r="S1414">
        <v>0.371919997</v>
      </c>
      <c r="T1414">
        <v>0.55787999600000004</v>
      </c>
    </row>
    <row r="1415" spans="1:20" x14ac:dyDescent="0.25">
      <c r="A1415" s="1">
        <v>41957</v>
      </c>
      <c r="B1415">
        <v>14</v>
      </c>
      <c r="C1415">
        <v>11</v>
      </c>
      <c r="D1415">
        <v>2014</v>
      </c>
      <c r="E1415">
        <v>13.7844</v>
      </c>
      <c r="F1415">
        <v>23.5</v>
      </c>
      <c r="G1415">
        <v>31.5</v>
      </c>
      <c r="H1415">
        <v>50</v>
      </c>
      <c r="I1415">
        <v>93</v>
      </c>
      <c r="J1415" t="s">
        <v>14</v>
      </c>
      <c r="K1415">
        <v>38.043606840000002</v>
      </c>
      <c r="L1415" t="s">
        <v>14</v>
      </c>
      <c r="M1415" t="s">
        <v>13</v>
      </c>
      <c r="N1415">
        <v>-2.6995211000000002E-2</v>
      </c>
      <c r="O1415">
        <v>1.026995211</v>
      </c>
      <c r="Q1415">
        <v>0.78999631599999998</v>
      </c>
      <c r="R1415">
        <v>0.78999631599999998</v>
      </c>
      <c r="S1415">
        <v>0.37618872199999998</v>
      </c>
      <c r="T1415">
        <v>0.56428308299999996</v>
      </c>
    </row>
    <row r="1416" spans="1:20" x14ac:dyDescent="0.25">
      <c r="A1416" s="1">
        <v>41958</v>
      </c>
      <c r="B1416">
        <v>15</v>
      </c>
      <c r="C1416">
        <v>11</v>
      </c>
      <c r="D1416">
        <v>2014</v>
      </c>
      <c r="E1416">
        <v>13.7844</v>
      </c>
      <c r="F1416">
        <v>25.5</v>
      </c>
      <c r="G1416">
        <v>31.5</v>
      </c>
      <c r="H1416">
        <v>48</v>
      </c>
      <c r="I1416">
        <v>81</v>
      </c>
      <c r="J1416" t="s">
        <v>14</v>
      </c>
      <c r="K1416">
        <v>28.33955271</v>
      </c>
      <c r="L1416" t="s">
        <v>14</v>
      </c>
      <c r="M1416" t="s">
        <v>13</v>
      </c>
      <c r="N1416">
        <v>-3.6577042999999997E-2</v>
      </c>
      <c r="O1416">
        <v>1.0365770430000001</v>
      </c>
      <c r="Q1416">
        <v>0.79736695599999996</v>
      </c>
      <c r="R1416">
        <v>0.79736695599999996</v>
      </c>
      <c r="S1416">
        <v>0.379698551</v>
      </c>
      <c r="T1416">
        <v>0.56954782599999998</v>
      </c>
    </row>
    <row r="1417" spans="1:20" x14ac:dyDescent="0.25">
      <c r="A1417" s="1">
        <v>41959</v>
      </c>
      <c r="B1417">
        <v>16</v>
      </c>
      <c r="C1417">
        <v>11</v>
      </c>
      <c r="D1417">
        <v>2014</v>
      </c>
      <c r="E1417">
        <v>17.613399999999999</v>
      </c>
      <c r="F1417">
        <v>23</v>
      </c>
      <c r="G1417">
        <v>31.5</v>
      </c>
      <c r="H1417">
        <v>53</v>
      </c>
      <c r="I1417">
        <v>90</v>
      </c>
      <c r="J1417" t="s">
        <v>14</v>
      </c>
      <c r="K1417">
        <v>42.346481220000001</v>
      </c>
      <c r="L1417" t="s">
        <v>14</v>
      </c>
      <c r="M1417" t="s">
        <v>13</v>
      </c>
      <c r="N1417">
        <v>-2.4185854999999999E-2</v>
      </c>
      <c r="O1417">
        <v>1.024185855</v>
      </c>
      <c r="Q1417">
        <v>0.787835273</v>
      </c>
      <c r="R1417">
        <v>0.787835273</v>
      </c>
      <c r="S1417">
        <v>0.37515965400000001</v>
      </c>
      <c r="T1417">
        <v>0.56273948100000004</v>
      </c>
    </row>
    <row r="1418" spans="1:20" x14ac:dyDescent="0.25">
      <c r="A1418" s="1">
        <v>41960</v>
      </c>
      <c r="B1418">
        <v>17</v>
      </c>
      <c r="C1418">
        <v>11</v>
      </c>
      <c r="D1418">
        <v>2014</v>
      </c>
      <c r="E1418">
        <v>16.8476</v>
      </c>
      <c r="F1418">
        <v>22.5</v>
      </c>
      <c r="G1418">
        <v>31.5</v>
      </c>
      <c r="H1418">
        <v>52</v>
      </c>
      <c r="I1418">
        <v>90</v>
      </c>
      <c r="J1418" t="s">
        <v>14</v>
      </c>
      <c r="K1418">
        <v>30.74207805</v>
      </c>
      <c r="L1418" t="s">
        <v>14</v>
      </c>
      <c r="M1418" t="s">
        <v>13</v>
      </c>
      <c r="N1418">
        <v>-3.3622397999999998E-2</v>
      </c>
      <c r="O1418">
        <v>1.0336223980000001</v>
      </c>
      <c r="Q1418">
        <v>0.795094152</v>
      </c>
      <c r="R1418">
        <v>0.795094152</v>
      </c>
      <c r="S1418">
        <v>0.37861626300000001</v>
      </c>
      <c r="T1418">
        <v>0.56792439500000003</v>
      </c>
    </row>
    <row r="1419" spans="1:20" x14ac:dyDescent="0.25">
      <c r="A1419" s="1">
        <v>41961</v>
      </c>
      <c r="B1419">
        <v>18</v>
      </c>
      <c r="C1419">
        <v>11</v>
      </c>
      <c r="D1419">
        <v>2014</v>
      </c>
      <c r="E1419">
        <v>12.252800000000001</v>
      </c>
      <c r="F1419">
        <v>23.5</v>
      </c>
      <c r="G1419">
        <v>31.5</v>
      </c>
      <c r="H1419">
        <v>50</v>
      </c>
      <c r="I1419">
        <v>94</v>
      </c>
      <c r="J1419" t="s">
        <v>14</v>
      </c>
      <c r="K1419">
        <v>37.169189600000003</v>
      </c>
      <c r="L1419" t="s">
        <v>14</v>
      </c>
      <c r="M1419" t="s">
        <v>13</v>
      </c>
      <c r="N1419">
        <v>-2.7647840999999999E-2</v>
      </c>
      <c r="O1419">
        <v>1.0276478410000001</v>
      </c>
      <c r="Q1419">
        <v>0.79049833899999999</v>
      </c>
      <c r="R1419">
        <v>0.79049833899999999</v>
      </c>
      <c r="S1419">
        <v>0.37642778100000002</v>
      </c>
      <c r="T1419">
        <v>0.56464167099999996</v>
      </c>
    </row>
    <row r="1420" spans="1:20" x14ac:dyDescent="0.25">
      <c r="A1420" s="1">
        <v>41962</v>
      </c>
      <c r="B1420">
        <v>19</v>
      </c>
      <c r="C1420">
        <v>11</v>
      </c>
      <c r="D1420">
        <v>2014</v>
      </c>
      <c r="E1420">
        <v>13.018599999999999</v>
      </c>
      <c r="F1420">
        <v>22.5</v>
      </c>
      <c r="G1420">
        <v>31</v>
      </c>
      <c r="H1420">
        <v>50</v>
      </c>
      <c r="I1420">
        <v>90</v>
      </c>
      <c r="J1420" t="s">
        <v>14</v>
      </c>
      <c r="K1420">
        <v>16.637557959999999</v>
      </c>
      <c r="L1420" t="s">
        <v>14</v>
      </c>
      <c r="M1420" t="s">
        <v>13</v>
      </c>
      <c r="N1420">
        <v>-6.3948604000000006E-2</v>
      </c>
      <c r="O1420">
        <v>1.0639486039999999</v>
      </c>
      <c r="Q1420">
        <v>0.81842200300000001</v>
      </c>
      <c r="R1420">
        <v>0.45467889099999997</v>
      </c>
      <c r="S1420">
        <v>0.45467889099999997</v>
      </c>
      <c r="T1420">
        <v>0.68201833599999995</v>
      </c>
    </row>
    <row r="1421" spans="1:20" x14ac:dyDescent="0.25">
      <c r="A1421" s="1">
        <v>41963</v>
      </c>
      <c r="B1421">
        <v>20</v>
      </c>
      <c r="C1421">
        <v>11</v>
      </c>
      <c r="D1421">
        <v>2014</v>
      </c>
      <c r="E1421">
        <v>13.7844</v>
      </c>
      <c r="F1421">
        <v>23</v>
      </c>
      <c r="G1421">
        <v>32</v>
      </c>
      <c r="H1421">
        <v>48</v>
      </c>
      <c r="I1421">
        <v>90</v>
      </c>
      <c r="J1421" t="s">
        <v>14</v>
      </c>
      <c r="K1421">
        <v>24.595849260000001</v>
      </c>
      <c r="L1421" t="s">
        <v>14</v>
      </c>
      <c r="M1421" t="s">
        <v>13</v>
      </c>
      <c r="N1421">
        <v>-4.2380334999999998E-2</v>
      </c>
      <c r="O1421">
        <v>1.042380335</v>
      </c>
      <c r="Q1421">
        <v>0.80183102699999997</v>
      </c>
      <c r="R1421">
        <v>0.44546168200000003</v>
      </c>
      <c r="S1421">
        <v>0.44546168200000003</v>
      </c>
      <c r="T1421">
        <v>0.66819252200000001</v>
      </c>
    </row>
    <row r="1422" spans="1:20" x14ac:dyDescent="0.25">
      <c r="A1422" s="1">
        <v>41964</v>
      </c>
      <c r="B1422">
        <v>21</v>
      </c>
      <c r="C1422">
        <v>11</v>
      </c>
      <c r="D1422">
        <v>2014</v>
      </c>
      <c r="E1422">
        <v>19.910799999999998</v>
      </c>
      <c r="F1422">
        <v>22.5</v>
      </c>
      <c r="G1422">
        <v>33</v>
      </c>
      <c r="H1422">
        <v>35</v>
      </c>
      <c r="I1422">
        <v>92</v>
      </c>
      <c r="J1422" t="s">
        <v>13</v>
      </c>
      <c r="K1422">
        <v>-25.507191800000001</v>
      </c>
      <c r="L1422" t="s">
        <v>13</v>
      </c>
      <c r="M1422" t="s">
        <v>14</v>
      </c>
      <c r="N1422">
        <v>3.7725610999999999E-2</v>
      </c>
      <c r="O1422">
        <v>0.96227438899999995</v>
      </c>
      <c r="Q1422">
        <v>0.74021106800000003</v>
      </c>
      <c r="R1422">
        <v>0.74021106800000003</v>
      </c>
      <c r="S1422">
        <v>0.352481461</v>
      </c>
      <c r="T1422">
        <v>0.52872219200000004</v>
      </c>
    </row>
    <row r="1423" spans="1:20" x14ac:dyDescent="0.25">
      <c r="A1423" s="1">
        <v>41965</v>
      </c>
      <c r="B1423">
        <v>22</v>
      </c>
      <c r="C1423">
        <v>11</v>
      </c>
      <c r="D1423">
        <v>2014</v>
      </c>
      <c r="E1423">
        <v>14.5502</v>
      </c>
      <c r="F1423">
        <v>23</v>
      </c>
      <c r="G1423">
        <v>32</v>
      </c>
      <c r="H1423">
        <v>38</v>
      </c>
      <c r="I1423">
        <v>90</v>
      </c>
      <c r="J1423" t="s">
        <v>13</v>
      </c>
      <c r="K1423">
        <v>-9.7895532599999999</v>
      </c>
      <c r="L1423" t="s">
        <v>13</v>
      </c>
      <c r="M1423" t="s">
        <v>14</v>
      </c>
      <c r="N1423">
        <v>9.2682242999999997E-2</v>
      </c>
      <c r="O1423">
        <v>0.90731775699999995</v>
      </c>
      <c r="Q1423">
        <v>0.69793673599999995</v>
      </c>
      <c r="R1423">
        <v>0.69793673599999995</v>
      </c>
      <c r="S1423">
        <v>0.69793673599999995</v>
      </c>
      <c r="T1423">
        <v>1.0469051039999999</v>
      </c>
    </row>
    <row r="1424" spans="1:20" x14ac:dyDescent="0.25">
      <c r="A1424" s="1">
        <v>41966</v>
      </c>
      <c r="B1424">
        <v>23</v>
      </c>
      <c r="C1424">
        <v>11</v>
      </c>
      <c r="D1424">
        <v>2014</v>
      </c>
      <c r="E1424">
        <v>15.316000000000001</v>
      </c>
      <c r="F1424">
        <v>23.5</v>
      </c>
      <c r="G1424">
        <v>33</v>
      </c>
      <c r="H1424">
        <v>31</v>
      </c>
      <c r="I1424">
        <v>90</v>
      </c>
      <c r="J1424" t="s">
        <v>13</v>
      </c>
      <c r="K1424">
        <v>-24.606019570000001</v>
      </c>
      <c r="L1424" t="s">
        <v>13</v>
      </c>
      <c r="M1424" t="s">
        <v>14</v>
      </c>
      <c r="N1424">
        <v>3.9053316999999997E-2</v>
      </c>
      <c r="O1424">
        <v>0.96094668299999997</v>
      </c>
      <c r="Q1424">
        <v>0.73918975600000003</v>
      </c>
      <c r="R1424">
        <v>0.73918975600000003</v>
      </c>
      <c r="S1424">
        <v>0.35199512199999999</v>
      </c>
      <c r="T1424">
        <v>0.52799268300000002</v>
      </c>
    </row>
    <row r="1425" spans="1:20" x14ac:dyDescent="0.25">
      <c r="A1425" s="1">
        <v>41967</v>
      </c>
      <c r="B1425">
        <v>24</v>
      </c>
      <c r="C1425">
        <v>11</v>
      </c>
      <c r="D1425">
        <v>2014</v>
      </c>
      <c r="E1425">
        <v>12.252800000000001</v>
      </c>
      <c r="F1425">
        <v>23.5</v>
      </c>
      <c r="G1425">
        <v>31.5</v>
      </c>
      <c r="H1425">
        <v>46</v>
      </c>
      <c r="I1425">
        <v>81</v>
      </c>
      <c r="J1425" t="s">
        <v>14</v>
      </c>
      <c r="K1425">
        <v>2.4133502149999999</v>
      </c>
      <c r="L1425" t="s">
        <v>14</v>
      </c>
      <c r="M1425" t="s">
        <v>13</v>
      </c>
      <c r="N1425">
        <v>-0.70753871800000001</v>
      </c>
      <c r="O1425">
        <v>1.7075387179999999</v>
      </c>
      <c r="Q1425">
        <v>1.313491322</v>
      </c>
      <c r="R1425">
        <v>0.72971740100000004</v>
      </c>
      <c r="S1425">
        <v>0.34748447700000001</v>
      </c>
      <c r="T1425">
        <v>0.52122671499999995</v>
      </c>
    </row>
    <row r="1426" spans="1:20" x14ac:dyDescent="0.25">
      <c r="A1426" s="1">
        <v>41968</v>
      </c>
      <c r="B1426">
        <v>25</v>
      </c>
      <c r="C1426">
        <v>11</v>
      </c>
      <c r="D1426">
        <v>2014</v>
      </c>
      <c r="E1426">
        <v>17.613399999999999</v>
      </c>
      <c r="F1426">
        <v>24</v>
      </c>
      <c r="G1426">
        <v>33</v>
      </c>
      <c r="H1426">
        <v>45</v>
      </c>
      <c r="I1426">
        <v>90</v>
      </c>
      <c r="J1426" t="s">
        <v>14</v>
      </c>
      <c r="K1426">
        <v>40.138711950000001</v>
      </c>
      <c r="L1426" t="s">
        <v>14</v>
      </c>
      <c r="M1426" t="s">
        <v>13</v>
      </c>
      <c r="N1426">
        <v>-2.5550151E-2</v>
      </c>
      <c r="O1426">
        <v>1.025550151</v>
      </c>
      <c r="Q1426">
        <v>0.78888473199999998</v>
      </c>
      <c r="R1426">
        <v>0.78888473199999998</v>
      </c>
      <c r="S1426">
        <v>0.37565939599999998</v>
      </c>
      <c r="T1426">
        <v>0.56348909400000002</v>
      </c>
    </row>
    <row r="1427" spans="1:20" x14ac:dyDescent="0.25">
      <c r="A1427" s="1">
        <v>41969</v>
      </c>
      <c r="B1427">
        <v>26</v>
      </c>
      <c r="C1427">
        <v>11</v>
      </c>
      <c r="D1427">
        <v>2014</v>
      </c>
      <c r="E1427">
        <v>14.5502</v>
      </c>
      <c r="F1427">
        <v>24</v>
      </c>
      <c r="G1427">
        <v>32</v>
      </c>
      <c r="H1427">
        <v>48</v>
      </c>
      <c r="I1427">
        <v>92</v>
      </c>
      <c r="J1427" t="s">
        <v>14</v>
      </c>
      <c r="K1427">
        <v>41.290970450000003</v>
      </c>
      <c r="L1427" t="s">
        <v>14</v>
      </c>
      <c r="M1427" t="s">
        <v>13</v>
      </c>
      <c r="N1427">
        <v>-2.4819457E-2</v>
      </c>
      <c r="O1427">
        <v>1.024819457</v>
      </c>
      <c r="Q1427">
        <v>0.78832265899999998</v>
      </c>
      <c r="R1427">
        <v>0.78832265899999998</v>
      </c>
      <c r="S1427">
        <v>0.37539174199999997</v>
      </c>
      <c r="T1427">
        <v>0.56308761399999996</v>
      </c>
    </row>
    <row r="1428" spans="1:20" x14ac:dyDescent="0.25">
      <c r="A1428" s="1">
        <v>41970</v>
      </c>
      <c r="B1428">
        <v>27</v>
      </c>
      <c r="C1428">
        <v>11</v>
      </c>
      <c r="D1428">
        <v>2014</v>
      </c>
      <c r="E1428">
        <v>13.7844</v>
      </c>
      <c r="F1428">
        <v>22</v>
      </c>
      <c r="G1428">
        <v>32</v>
      </c>
      <c r="H1428">
        <v>40</v>
      </c>
      <c r="I1428">
        <v>88</v>
      </c>
      <c r="J1428" t="s">
        <v>13</v>
      </c>
      <c r="K1428">
        <v>-15.7848364</v>
      </c>
      <c r="L1428" t="s">
        <v>13</v>
      </c>
      <c r="M1428" t="s">
        <v>14</v>
      </c>
      <c r="N1428">
        <v>5.9577584000000003E-2</v>
      </c>
      <c r="O1428">
        <v>0.94042241599999998</v>
      </c>
      <c r="Q1428">
        <v>0.72340185800000001</v>
      </c>
      <c r="R1428">
        <v>0.72340185800000001</v>
      </c>
      <c r="S1428">
        <v>0.34447707500000002</v>
      </c>
      <c r="T1428">
        <v>0.51671561300000002</v>
      </c>
    </row>
    <row r="1429" spans="1:20" x14ac:dyDescent="0.25">
      <c r="A1429" s="1">
        <v>41971</v>
      </c>
      <c r="B1429">
        <v>28</v>
      </c>
      <c r="C1429">
        <v>11</v>
      </c>
      <c r="D1429">
        <v>2014</v>
      </c>
      <c r="E1429">
        <v>12.252800000000001</v>
      </c>
      <c r="F1429">
        <v>22</v>
      </c>
      <c r="G1429">
        <v>30</v>
      </c>
      <c r="H1429">
        <v>60</v>
      </c>
      <c r="I1429">
        <v>89</v>
      </c>
      <c r="J1429" t="s">
        <v>14</v>
      </c>
      <c r="K1429">
        <v>28.54923397</v>
      </c>
      <c r="L1429" t="s">
        <v>14</v>
      </c>
      <c r="M1429" t="s">
        <v>13</v>
      </c>
      <c r="N1429">
        <v>-3.6298650000000002E-2</v>
      </c>
      <c r="O1429">
        <v>1.03629865</v>
      </c>
      <c r="Q1429">
        <v>0.79715280799999999</v>
      </c>
      <c r="R1429">
        <v>0.79715280799999999</v>
      </c>
      <c r="S1429">
        <v>0.37959657499999999</v>
      </c>
      <c r="T1429">
        <v>0.56939486299999997</v>
      </c>
    </row>
    <row r="1430" spans="1:20" x14ac:dyDescent="0.25">
      <c r="A1430" s="1">
        <v>41972</v>
      </c>
      <c r="B1430">
        <v>29</v>
      </c>
      <c r="C1430">
        <v>11</v>
      </c>
      <c r="D1430">
        <v>2014</v>
      </c>
      <c r="E1430">
        <v>16.081800000000001</v>
      </c>
      <c r="F1430">
        <v>23.5</v>
      </c>
      <c r="G1430">
        <v>32.5</v>
      </c>
      <c r="H1430">
        <v>36</v>
      </c>
      <c r="I1430">
        <v>90</v>
      </c>
      <c r="J1430" t="s">
        <v>13</v>
      </c>
      <c r="K1430">
        <v>-9.9217353960000008</v>
      </c>
      <c r="L1430" t="s">
        <v>13</v>
      </c>
      <c r="M1430" t="s">
        <v>14</v>
      </c>
      <c r="N1430">
        <v>9.1560540999999995E-2</v>
      </c>
      <c r="O1430">
        <v>0.908439459</v>
      </c>
      <c r="Q1430">
        <v>0.69879958399999997</v>
      </c>
      <c r="R1430">
        <v>0.69879958399999997</v>
      </c>
      <c r="S1430">
        <v>0.69879958399999997</v>
      </c>
      <c r="T1430">
        <v>1.0481993759999999</v>
      </c>
    </row>
    <row r="1431" spans="1:20" x14ac:dyDescent="0.25">
      <c r="A1431" s="1">
        <v>41973</v>
      </c>
      <c r="B1431">
        <v>30</v>
      </c>
      <c r="C1431">
        <v>11</v>
      </c>
      <c r="D1431">
        <v>2014</v>
      </c>
      <c r="E1431">
        <v>16.081800000000001</v>
      </c>
      <c r="F1431">
        <v>23.5</v>
      </c>
      <c r="G1431">
        <v>32.5</v>
      </c>
      <c r="H1431">
        <v>30</v>
      </c>
      <c r="I1431">
        <v>90</v>
      </c>
      <c r="J1431" t="s">
        <v>13</v>
      </c>
      <c r="K1431">
        <v>-33.935870729999998</v>
      </c>
      <c r="L1431" t="s">
        <v>13</v>
      </c>
      <c r="M1431" t="s">
        <v>14</v>
      </c>
      <c r="N1431">
        <v>2.8623875E-2</v>
      </c>
      <c r="O1431">
        <v>0.97137612500000003</v>
      </c>
      <c r="Q1431">
        <v>0.747212404</v>
      </c>
      <c r="R1431">
        <v>0.747212404</v>
      </c>
      <c r="S1431">
        <v>0.35581542999999999</v>
      </c>
      <c r="T1431">
        <v>0.53372314600000004</v>
      </c>
    </row>
    <row r="1432" spans="1:20" x14ac:dyDescent="0.25">
      <c r="A1432" s="1">
        <v>41974</v>
      </c>
      <c r="B1432">
        <v>1</v>
      </c>
      <c r="C1432">
        <v>12</v>
      </c>
      <c r="D1432">
        <v>2014</v>
      </c>
      <c r="E1432">
        <v>14.5502</v>
      </c>
      <c r="F1432">
        <v>22</v>
      </c>
      <c r="G1432">
        <v>32.5</v>
      </c>
      <c r="H1432">
        <v>44</v>
      </c>
      <c r="I1432">
        <v>89</v>
      </c>
      <c r="J1432" t="s">
        <v>14</v>
      </c>
      <c r="K1432">
        <v>2.7280616019999999</v>
      </c>
      <c r="L1432" t="s">
        <v>14</v>
      </c>
      <c r="M1432" t="s">
        <v>13</v>
      </c>
      <c r="N1432">
        <v>-0.57868307399999996</v>
      </c>
      <c r="O1432">
        <v>1.578683074</v>
      </c>
      <c r="Q1432">
        <v>1.214371595</v>
      </c>
      <c r="R1432">
        <v>0.67465088600000001</v>
      </c>
      <c r="S1432">
        <v>0.67465088600000001</v>
      </c>
      <c r="T1432">
        <v>1.0119763289999999</v>
      </c>
    </row>
    <row r="1433" spans="1:20" x14ac:dyDescent="0.25">
      <c r="A1433" s="1">
        <v>41975</v>
      </c>
      <c r="B1433">
        <v>2</v>
      </c>
      <c r="C1433">
        <v>12</v>
      </c>
      <c r="D1433">
        <v>2014</v>
      </c>
      <c r="E1433">
        <v>13.018599999999999</v>
      </c>
      <c r="F1433">
        <v>22</v>
      </c>
      <c r="G1433">
        <v>32.5</v>
      </c>
      <c r="H1433">
        <v>39</v>
      </c>
      <c r="I1433">
        <v>90</v>
      </c>
      <c r="J1433" t="s">
        <v>13</v>
      </c>
      <c r="K1433">
        <v>-10.39736594</v>
      </c>
      <c r="L1433" t="s">
        <v>13</v>
      </c>
      <c r="M1433" t="s">
        <v>14</v>
      </c>
      <c r="N1433">
        <v>8.7739571000000002E-2</v>
      </c>
      <c r="O1433">
        <v>0.91226042900000004</v>
      </c>
      <c r="Q1433">
        <v>0.701738792</v>
      </c>
      <c r="R1433">
        <v>0.701738792</v>
      </c>
      <c r="S1433">
        <v>0.701738792</v>
      </c>
      <c r="T1433">
        <v>1.0526081869999999</v>
      </c>
    </row>
    <row r="1434" spans="1:20" x14ac:dyDescent="0.25">
      <c r="A1434" s="1">
        <v>41976</v>
      </c>
      <c r="B1434">
        <v>3</v>
      </c>
      <c r="C1434">
        <v>12</v>
      </c>
      <c r="D1434">
        <v>2014</v>
      </c>
      <c r="E1434">
        <v>19.910799999999998</v>
      </c>
      <c r="F1434">
        <v>23.5</v>
      </c>
      <c r="G1434">
        <v>33.5</v>
      </c>
      <c r="H1434">
        <v>31</v>
      </c>
      <c r="I1434">
        <v>89</v>
      </c>
      <c r="J1434" t="s">
        <v>13</v>
      </c>
      <c r="K1434">
        <v>-34.8761546</v>
      </c>
      <c r="L1434" t="s">
        <v>13</v>
      </c>
      <c r="M1434" t="s">
        <v>14</v>
      </c>
      <c r="N1434">
        <v>2.7873667000000001E-2</v>
      </c>
      <c r="O1434">
        <v>0.97212633299999995</v>
      </c>
      <c r="Q1434">
        <v>0.74778948700000003</v>
      </c>
      <c r="R1434">
        <v>0.74778948700000003</v>
      </c>
      <c r="S1434">
        <v>0.35609023200000001</v>
      </c>
      <c r="T1434">
        <v>0.53413534799999995</v>
      </c>
    </row>
    <row r="1435" spans="1:20" x14ac:dyDescent="0.25">
      <c r="A1435" s="1">
        <v>41977</v>
      </c>
      <c r="B1435">
        <v>4</v>
      </c>
      <c r="C1435">
        <v>12</v>
      </c>
      <c r="D1435">
        <v>2014</v>
      </c>
      <c r="E1435">
        <v>18.379200000000001</v>
      </c>
      <c r="F1435">
        <v>24</v>
      </c>
      <c r="G1435">
        <v>34</v>
      </c>
      <c r="H1435">
        <v>29</v>
      </c>
      <c r="I1435">
        <v>90</v>
      </c>
      <c r="J1435" t="s">
        <v>13</v>
      </c>
      <c r="K1435">
        <v>-26.926416230000001</v>
      </c>
      <c r="L1435" t="s">
        <v>13</v>
      </c>
      <c r="M1435" t="s">
        <v>14</v>
      </c>
      <c r="N1435">
        <v>3.5808390000000002E-2</v>
      </c>
      <c r="O1435">
        <v>0.96419160999999998</v>
      </c>
      <c r="Q1435">
        <v>0.74168585399999998</v>
      </c>
      <c r="R1435">
        <v>0.74168585399999998</v>
      </c>
      <c r="S1435">
        <v>0.35318374000000002</v>
      </c>
      <c r="T1435">
        <v>0.52977560999999995</v>
      </c>
    </row>
    <row r="1436" spans="1:20" x14ac:dyDescent="0.25">
      <c r="A1436" s="1">
        <v>41978</v>
      </c>
      <c r="B1436">
        <v>5</v>
      </c>
      <c r="C1436">
        <v>12</v>
      </c>
      <c r="D1436">
        <v>2014</v>
      </c>
      <c r="E1436">
        <v>13.018599999999999</v>
      </c>
      <c r="F1436">
        <v>24</v>
      </c>
      <c r="G1436">
        <v>34.5</v>
      </c>
      <c r="H1436">
        <v>40</v>
      </c>
      <c r="I1436">
        <v>90</v>
      </c>
      <c r="J1436" t="s">
        <v>14</v>
      </c>
      <c r="K1436">
        <v>28.477569500000001</v>
      </c>
      <c r="L1436" t="s">
        <v>14</v>
      </c>
      <c r="M1436" t="s">
        <v>13</v>
      </c>
      <c r="N1436">
        <v>-3.6393320999999999E-2</v>
      </c>
      <c r="O1436">
        <v>1.036393321</v>
      </c>
      <c r="Q1436">
        <v>0.79722563199999996</v>
      </c>
      <c r="R1436">
        <v>0.79722563199999996</v>
      </c>
      <c r="S1436">
        <v>0.379631253</v>
      </c>
      <c r="T1436">
        <v>0.56944687999999999</v>
      </c>
    </row>
    <row r="1437" spans="1:20" x14ac:dyDescent="0.25">
      <c r="A1437" s="1">
        <v>41979</v>
      </c>
      <c r="B1437">
        <v>6</v>
      </c>
      <c r="C1437">
        <v>12</v>
      </c>
      <c r="D1437">
        <v>2014</v>
      </c>
      <c r="E1437">
        <v>14.5502</v>
      </c>
      <c r="F1437">
        <v>23.5</v>
      </c>
      <c r="G1437">
        <v>34</v>
      </c>
      <c r="H1437">
        <v>30</v>
      </c>
      <c r="I1437">
        <v>89</v>
      </c>
      <c r="J1437" t="s">
        <v>13</v>
      </c>
      <c r="K1437">
        <v>-22.36679934</v>
      </c>
      <c r="L1437" t="s">
        <v>13</v>
      </c>
      <c r="M1437" t="s">
        <v>14</v>
      </c>
      <c r="N1437">
        <v>4.2795763000000001E-2</v>
      </c>
      <c r="O1437">
        <v>0.95720423700000001</v>
      </c>
      <c r="Q1437">
        <v>0.73631095199999996</v>
      </c>
      <c r="R1437">
        <v>0.73631095199999996</v>
      </c>
      <c r="S1437">
        <v>0.35062426299999999</v>
      </c>
      <c r="T1437">
        <v>0.52593639400000003</v>
      </c>
    </row>
    <row r="1438" spans="1:20" x14ac:dyDescent="0.25">
      <c r="A1438" s="1">
        <v>41980</v>
      </c>
      <c r="B1438">
        <v>7</v>
      </c>
      <c r="C1438">
        <v>12</v>
      </c>
      <c r="D1438">
        <v>2014</v>
      </c>
      <c r="E1438">
        <v>16.081800000000001</v>
      </c>
      <c r="F1438">
        <v>24</v>
      </c>
      <c r="G1438">
        <v>34</v>
      </c>
      <c r="H1438">
        <v>37</v>
      </c>
      <c r="I1438">
        <v>89</v>
      </c>
      <c r="J1438" t="s">
        <v>14</v>
      </c>
      <c r="K1438">
        <v>11.05473157</v>
      </c>
      <c r="L1438" t="s">
        <v>14</v>
      </c>
      <c r="M1438" t="s">
        <v>13</v>
      </c>
      <c r="N1438">
        <v>-9.9455663999999999E-2</v>
      </c>
      <c r="O1438">
        <v>1.0994556639999999</v>
      </c>
      <c r="Q1438">
        <v>0.845735126</v>
      </c>
      <c r="R1438">
        <v>0.46985284799999999</v>
      </c>
      <c r="S1438">
        <v>0.46985284799999999</v>
      </c>
      <c r="T1438">
        <v>0.70477927200000001</v>
      </c>
    </row>
    <row r="1439" spans="1:20" x14ac:dyDescent="0.25">
      <c r="A1439" s="1">
        <v>41981</v>
      </c>
      <c r="B1439">
        <v>8</v>
      </c>
      <c r="C1439">
        <v>12</v>
      </c>
      <c r="D1439">
        <v>2014</v>
      </c>
      <c r="E1439">
        <v>17.613399999999999</v>
      </c>
      <c r="F1439">
        <v>24</v>
      </c>
      <c r="G1439">
        <v>34</v>
      </c>
      <c r="H1439">
        <v>35</v>
      </c>
      <c r="I1439">
        <v>89</v>
      </c>
      <c r="J1439" t="s">
        <v>14</v>
      </c>
      <c r="K1439">
        <v>1.077622458</v>
      </c>
      <c r="L1439" t="s">
        <v>14</v>
      </c>
      <c r="M1439" t="s">
        <v>13</v>
      </c>
      <c r="N1439">
        <v>-12.882869619999999</v>
      </c>
      <c r="O1439">
        <v>13.882869619999999</v>
      </c>
      <c r="Q1439">
        <v>13.882869619999999</v>
      </c>
      <c r="R1439">
        <v>7.7127053439999997</v>
      </c>
      <c r="S1439">
        <v>3.6727168309999998</v>
      </c>
      <c r="T1439">
        <v>5.5090752460000001</v>
      </c>
    </row>
    <row r="1440" spans="1:20" x14ac:dyDescent="0.25">
      <c r="A1440" s="1">
        <v>41982</v>
      </c>
      <c r="B1440">
        <v>9</v>
      </c>
      <c r="C1440">
        <v>12</v>
      </c>
      <c r="D1440">
        <v>2014</v>
      </c>
      <c r="E1440">
        <v>17.613399999999999</v>
      </c>
      <c r="F1440">
        <v>24.5</v>
      </c>
      <c r="G1440">
        <v>34</v>
      </c>
      <c r="H1440">
        <v>32</v>
      </c>
      <c r="I1440">
        <v>89</v>
      </c>
      <c r="J1440" t="s">
        <v>13</v>
      </c>
      <c r="K1440">
        <v>-6.1586374040000003</v>
      </c>
      <c r="L1440" t="s">
        <v>13</v>
      </c>
      <c r="M1440" t="s">
        <v>14</v>
      </c>
      <c r="N1440">
        <v>0.139691389</v>
      </c>
      <c r="O1440">
        <v>0.860308611</v>
      </c>
      <c r="Q1440">
        <v>0.66177585500000002</v>
      </c>
      <c r="R1440">
        <v>0.66177585500000002</v>
      </c>
      <c r="S1440">
        <v>0.66177585500000002</v>
      </c>
      <c r="T1440">
        <v>0.99266378200000005</v>
      </c>
    </row>
    <row r="1441" spans="1:20" x14ac:dyDescent="0.25">
      <c r="A1441" s="1">
        <v>41983</v>
      </c>
      <c r="B1441">
        <v>10</v>
      </c>
      <c r="C1441">
        <v>12</v>
      </c>
      <c r="D1441">
        <v>2014</v>
      </c>
      <c r="E1441">
        <v>18.379200000000001</v>
      </c>
      <c r="F1441">
        <v>24</v>
      </c>
      <c r="G1441">
        <v>28.5</v>
      </c>
      <c r="H1441">
        <v>32</v>
      </c>
      <c r="I1441">
        <v>89</v>
      </c>
      <c r="J1441" t="s">
        <v>13</v>
      </c>
      <c r="K1441">
        <v>-55.107583230000003</v>
      </c>
      <c r="L1441" t="s">
        <v>14</v>
      </c>
      <c r="M1441" t="s">
        <v>14</v>
      </c>
      <c r="N1441">
        <v>1.7822903000000001E-2</v>
      </c>
      <c r="O1441">
        <v>0.982177097</v>
      </c>
      <c r="Q1441">
        <v>0.75552084399999997</v>
      </c>
      <c r="R1441">
        <v>0.75552084399999997</v>
      </c>
      <c r="S1441">
        <v>0.35977183000000001</v>
      </c>
      <c r="T1441">
        <v>0.53965774600000005</v>
      </c>
    </row>
    <row r="1442" spans="1:20" x14ac:dyDescent="0.25">
      <c r="A1442" s="1">
        <v>41984</v>
      </c>
      <c r="B1442">
        <v>11</v>
      </c>
      <c r="C1442">
        <v>12</v>
      </c>
      <c r="D1442">
        <v>2014</v>
      </c>
      <c r="E1442">
        <v>16.8476</v>
      </c>
      <c r="F1442">
        <v>24</v>
      </c>
      <c r="G1442">
        <v>34</v>
      </c>
      <c r="H1442">
        <v>40</v>
      </c>
      <c r="I1442">
        <v>90</v>
      </c>
      <c r="J1442" t="s">
        <v>14</v>
      </c>
      <c r="K1442">
        <v>27.359626939999998</v>
      </c>
      <c r="L1442" t="s">
        <v>14</v>
      </c>
      <c r="M1442" t="s">
        <v>13</v>
      </c>
      <c r="N1442">
        <v>-3.7936803999999998E-2</v>
      </c>
      <c r="O1442">
        <v>1.0379368040000001</v>
      </c>
      <c r="Q1442">
        <v>0.79841292600000002</v>
      </c>
      <c r="R1442">
        <v>0.79841292600000002</v>
      </c>
      <c r="S1442">
        <v>0.38019663199999998</v>
      </c>
      <c r="T1442">
        <v>0.57029494700000005</v>
      </c>
    </row>
    <row r="1443" spans="1:20" x14ac:dyDescent="0.25">
      <c r="A1443" s="1">
        <v>41985</v>
      </c>
      <c r="B1443">
        <v>12</v>
      </c>
      <c r="C1443">
        <v>12</v>
      </c>
      <c r="D1443">
        <v>2014</v>
      </c>
      <c r="E1443">
        <v>15.316000000000001</v>
      </c>
      <c r="F1443">
        <v>24</v>
      </c>
      <c r="G1443">
        <v>33</v>
      </c>
      <c r="H1443">
        <v>29</v>
      </c>
      <c r="I1443">
        <v>92</v>
      </c>
      <c r="J1443" t="s">
        <v>13</v>
      </c>
      <c r="K1443">
        <v>-21.702184030000002</v>
      </c>
      <c r="L1443" t="s">
        <v>13</v>
      </c>
      <c r="M1443" t="s">
        <v>14</v>
      </c>
      <c r="N1443">
        <v>4.4048625000000001E-2</v>
      </c>
      <c r="O1443">
        <v>0.95595137500000005</v>
      </c>
      <c r="Q1443">
        <v>0.73534721199999997</v>
      </c>
      <c r="R1443">
        <v>0.73534721199999997</v>
      </c>
      <c r="S1443">
        <v>0.35016533900000002</v>
      </c>
      <c r="T1443">
        <v>0.52524800800000004</v>
      </c>
    </row>
    <row r="1444" spans="1:20" x14ac:dyDescent="0.25">
      <c r="A1444" s="1">
        <v>41986</v>
      </c>
      <c r="B1444">
        <v>13</v>
      </c>
      <c r="C1444">
        <v>12</v>
      </c>
      <c r="D1444">
        <v>2014</v>
      </c>
      <c r="E1444">
        <v>13.7844</v>
      </c>
      <c r="F1444">
        <v>23</v>
      </c>
      <c r="G1444">
        <v>29</v>
      </c>
      <c r="H1444">
        <v>60</v>
      </c>
      <c r="I1444">
        <v>86</v>
      </c>
      <c r="J1444" t="s">
        <v>14</v>
      </c>
      <c r="K1444">
        <v>24.97014721</v>
      </c>
      <c r="L1444" t="s">
        <v>14</v>
      </c>
      <c r="M1444" t="s">
        <v>13</v>
      </c>
      <c r="N1444">
        <v>-4.1718559000000002E-2</v>
      </c>
      <c r="O1444">
        <v>1.041718559</v>
      </c>
      <c r="Q1444">
        <v>0.801321968</v>
      </c>
      <c r="R1444">
        <v>0.44517887099999998</v>
      </c>
      <c r="S1444">
        <v>0.44517887099999998</v>
      </c>
      <c r="T1444">
        <v>0.66776830700000001</v>
      </c>
    </row>
    <row r="1445" spans="1:20" x14ac:dyDescent="0.25">
      <c r="A1445" s="1">
        <v>41987</v>
      </c>
      <c r="B1445">
        <v>14</v>
      </c>
      <c r="C1445">
        <v>12</v>
      </c>
      <c r="D1445">
        <v>2014</v>
      </c>
      <c r="E1445">
        <v>19.910799999999998</v>
      </c>
      <c r="F1445">
        <v>20.5</v>
      </c>
      <c r="G1445">
        <v>29.5</v>
      </c>
      <c r="H1445">
        <v>8</v>
      </c>
      <c r="I1445">
        <v>85</v>
      </c>
      <c r="J1445" t="s">
        <v>13</v>
      </c>
      <c r="K1445">
        <v>-207.6716945</v>
      </c>
      <c r="L1445" t="s">
        <v>14</v>
      </c>
      <c r="M1445" t="s">
        <v>13</v>
      </c>
      <c r="N1445">
        <v>4.7922169999999997E-3</v>
      </c>
      <c r="O1445">
        <v>0.99520778300000001</v>
      </c>
      <c r="Q1445">
        <v>0.76554444799999999</v>
      </c>
      <c r="R1445">
        <v>0.76554444799999999</v>
      </c>
      <c r="S1445">
        <v>0.36454497499999999</v>
      </c>
      <c r="T1445">
        <v>0.546817463</v>
      </c>
    </row>
    <row r="1446" spans="1:20" x14ac:dyDescent="0.25">
      <c r="A1446" s="1">
        <v>41988</v>
      </c>
      <c r="B1446">
        <v>15</v>
      </c>
      <c r="C1446">
        <v>12</v>
      </c>
      <c r="D1446">
        <v>2014</v>
      </c>
      <c r="E1446">
        <v>16.081800000000001</v>
      </c>
      <c r="F1446">
        <v>20.2</v>
      </c>
      <c r="G1446">
        <v>24</v>
      </c>
      <c r="H1446">
        <v>41</v>
      </c>
      <c r="I1446">
        <v>91</v>
      </c>
      <c r="J1446" t="s">
        <v>13</v>
      </c>
      <c r="K1446">
        <v>-82.606265190000002</v>
      </c>
      <c r="L1446" t="s">
        <v>14</v>
      </c>
      <c r="M1446" t="s">
        <v>14</v>
      </c>
      <c r="N1446">
        <v>1.1960826000000001E-2</v>
      </c>
      <c r="O1446">
        <v>0.98803917399999996</v>
      </c>
      <c r="Q1446">
        <v>0.76003013399999997</v>
      </c>
      <c r="R1446">
        <v>0.76003013399999997</v>
      </c>
      <c r="S1446">
        <v>0.36191911100000002</v>
      </c>
      <c r="T1446">
        <v>0.54287866699999998</v>
      </c>
    </row>
    <row r="1447" spans="1:20" x14ac:dyDescent="0.25">
      <c r="A1447" s="1">
        <v>41989</v>
      </c>
      <c r="B1447">
        <v>16</v>
      </c>
      <c r="C1447">
        <v>12</v>
      </c>
      <c r="D1447">
        <v>2014</v>
      </c>
      <c r="E1447">
        <v>17.613399999999999</v>
      </c>
      <c r="F1447">
        <v>20</v>
      </c>
      <c r="G1447">
        <v>34</v>
      </c>
      <c r="H1447">
        <v>34</v>
      </c>
      <c r="I1447">
        <v>86</v>
      </c>
      <c r="J1447" t="s">
        <v>13</v>
      </c>
      <c r="K1447">
        <v>-60.36367714</v>
      </c>
      <c r="L1447" t="s">
        <v>14</v>
      </c>
      <c r="M1447" t="s">
        <v>14</v>
      </c>
      <c r="N1447">
        <v>1.6296285000000001E-2</v>
      </c>
      <c r="O1447">
        <v>0.98370371499999998</v>
      </c>
      <c r="Q1447">
        <v>0.756695165</v>
      </c>
      <c r="R1447">
        <v>0.756695165</v>
      </c>
      <c r="S1447">
        <v>0.36033103100000002</v>
      </c>
      <c r="T1447">
        <v>0.54049654700000005</v>
      </c>
    </row>
    <row r="1448" spans="1:20" x14ac:dyDescent="0.25">
      <c r="A1448" s="1">
        <v>41990</v>
      </c>
      <c r="B1448">
        <v>17</v>
      </c>
      <c r="C1448">
        <v>12</v>
      </c>
      <c r="D1448">
        <v>2014</v>
      </c>
      <c r="E1448">
        <v>16.081800000000001</v>
      </c>
      <c r="F1448">
        <v>22.5</v>
      </c>
      <c r="G1448">
        <v>34</v>
      </c>
      <c r="H1448">
        <v>34</v>
      </c>
      <c r="I1448">
        <v>89</v>
      </c>
      <c r="J1448" t="s">
        <v>13</v>
      </c>
      <c r="K1448">
        <v>-20.905079390000001</v>
      </c>
      <c r="L1448" t="s">
        <v>13</v>
      </c>
      <c r="M1448" t="s">
        <v>14</v>
      </c>
      <c r="N1448">
        <v>4.5651511999999998E-2</v>
      </c>
      <c r="O1448">
        <v>0.95434848800000005</v>
      </c>
      <c r="Q1448">
        <v>0.73411422199999998</v>
      </c>
      <c r="R1448">
        <v>0.73411422199999998</v>
      </c>
      <c r="S1448">
        <v>0.34957820099999998</v>
      </c>
      <c r="T1448">
        <v>0.52436730099999995</v>
      </c>
    </row>
    <row r="1449" spans="1:20" x14ac:dyDescent="0.25">
      <c r="A1449" s="1">
        <v>41991</v>
      </c>
      <c r="B1449">
        <v>18</v>
      </c>
      <c r="C1449">
        <v>12</v>
      </c>
      <c r="D1449">
        <v>2014</v>
      </c>
      <c r="E1449">
        <v>16.8476</v>
      </c>
      <c r="F1449">
        <v>23.5</v>
      </c>
      <c r="G1449">
        <v>34</v>
      </c>
      <c r="H1449">
        <v>30</v>
      </c>
      <c r="I1449">
        <v>90</v>
      </c>
      <c r="J1449" t="s">
        <v>13</v>
      </c>
      <c r="K1449">
        <v>-25.64525506</v>
      </c>
      <c r="L1449" t="s">
        <v>13</v>
      </c>
      <c r="M1449" t="s">
        <v>14</v>
      </c>
      <c r="N1449">
        <v>3.7530134E-2</v>
      </c>
      <c r="O1449">
        <v>0.96246986599999995</v>
      </c>
      <c r="Q1449">
        <v>0.74036143499999996</v>
      </c>
      <c r="R1449">
        <v>0.74036143499999996</v>
      </c>
      <c r="S1449">
        <v>0.35255306400000003</v>
      </c>
      <c r="T1449">
        <v>0.52882959699999998</v>
      </c>
    </row>
    <row r="1450" spans="1:20" x14ac:dyDescent="0.25">
      <c r="A1450" s="1">
        <v>41992</v>
      </c>
      <c r="B1450">
        <v>19</v>
      </c>
      <c r="C1450">
        <v>12</v>
      </c>
      <c r="D1450">
        <v>2014</v>
      </c>
      <c r="E1450">
        <v>14.5502</v>
      </c>
      <c r="F1450">
        <v>22</v>
      </c>
      <c r="G1450">
        <v>30.7</v>
      </c>
      <c r="H1450">
        <v>40</v>
      </c>
      <c r="I1450">
        <v>87</v>
      </c>
      <c r="J1450" t="s">
        <v>13</v>
      </c>
      <c r="K1450">
        <v>-28.865079819999998</v>
      </c>
      <c r="L1450" t="s">
        <v>13</v>
      </c>
      <c r="M1450" t="s">
        <v>14</v>
      </c>
      <c r="N1450">
        <v>3.3483921999999999E-2</v>
      </c>
      <c r="O1450">
        <v>0.96651607799999995</v>
      </c>
      <c r="Q1450">
        <v>0.74347390599999996</v>
      </c>
      <c r="R1450">
        <v>0.74347390599999996</v>
      </c>
      <c r="S1450">
        <v>0.35403519300000003</v>
      </c>
      <c r="T1450">
        <v>0.53105279000000005</v>
      </c>
    </row>
    <row r="1451" spans="1:20" x14ac:dyDescent="0.25">
      <c r="A1451" s="1">
        <v>41993</v>
      </c>
      <c r="B1451">
        <v>20</v>
      </c>
      <c r="C1451">
        <v>12</v>
      </c>
      <c r="D1451">
        <v>2014</v>
      </c>
      <c r="E1451">
        <v>14.5502</v>
      </c>
      <c r="F1451">
        <v>22</v>
      </c>
      <c r="G1451">
        <v>33.5</v>
      </c>
      <c r="H1451">
        <v>38</v>
      </c>
      <c r="I1451">
        <v>89</v>
      </c>
      <c r="J1451" t="s">
        <v>13</v>
      </c>
      <c r="K1451">
        <v>-11.109051429999999</v>
      </c>
      <c r="L1451" t="s">
        <v>13</v>
      </c>
      <c r="M1451" t="s">
        <v>14</v>
      </c>
      <c r="N1451">
        <v>8.2582851999999998E-2</v>
      </c>
      <c r="O1451">
        <v>0.91741714799999996</v>
      </c>
      <c r="Q1451">
        <v>0.70570549800000004</v>
      </c>
      <c r="R1451">
        <v>0.70570549800000004</v>
      </c>
      <c r="S1451">
        <v>0.70570549800000004</v>
      </c>
      <c r="T1451">
        <v>1.058558248</v>
      </c>
    </row>
    <row r="1452" spans="1:20" x14ac:dyDescent="0.25">
      <c r="A1452" s="1">
        <v>41994</v>
      </c>
      <c r="B1452">
        <v>21</v>
      </c>
      <c r="C1452">
        <v>12</v>
      </c>
      <c r="D1452">
        <v>2014</v>
      </c>
      <c r="E1452">
        <v>9.9553999999999991</v>
      </c>
      <c r="F1452">
        <v>23.5</v>
      </c>
      <c r="G1452">
        <v>32</v>
      </c>
      <c r="H1452">
        <v>40</v>
      </c>
      <c r="I1452">
        <v>90</v>
      </c>
      <c r="J1452" t="s">
        <v>14</v>
      </c>
      <c r="K1452">
        <v>6.4097403599999998</v>
      </c>
      <c r="L1452" t="s">
        <v>14</v>
      </c>
      <c r="M1452" t="s">
        <v>13</v>
      </c>
      <c r="N1452">
        <v>-0.18485175500000001</v>
      </c>
      <c r="O1452">
        <v>1.184851755</v>
      </c>
      <c r="Q1452">
        <v>0.91142442700000004</v>
      </c>
      <c r="R1452">
        <v>0.50634690400000004</v>
      </c>
      <c r="S1452">
        <v>0.50634690400000004</v>
      </c>
      <c r="T1452">
        <v>0.75952035600000001</v>
      </c>
    </row>
    <row r="1453" spans="1:20" x14ac:dyDescent="0.25">
      <c r="A1453" s="1">
        <v>41995</v>
      </c>
      <c r="B1453">
        <v>22</v>
      </c>
      <c r="C1453">
        <v>12</v>
      </c>
      <c r="D1453">
        <v>2014</v>
      </c>
      <c r="E1453">
        <v>14.5502</v>
      </c>
      <c r="F1453">
        <v>21.5</v>
      </c>
      <c r="G1453">
        <v>32</v>
      </c>
      <c r="H1453">
        <v>35</v>
      </c>
      <c r="I1453">
        <v>91</v>
      </c>
      <c r="J1453" t="s">
        <v>13</v>
      </c>
      <c r="K1453">
        <v>-34.14937286</v>
      </c>
      <c r="L1453" t="s">
        <v>13</v>
      </c>
      <c r="M1453" t="s">
        <v>14</v>
      </c>
      <c r="N1453">
        <v>2.8450010000000001E-2</v>
      </c>
      <c r="O1453">
        <v>0.97154998999999997</v>
      </c>
      <c r="Q1453">
        <v>0.74734614600000004</v>
      </c>
      <c r="R1453">
        <v>0.74734614600000004</v>
      </c>
      <c r="S1453">
        <v>0.35587911700000002</v>
      </c>
      <c r="T1453">
        <v>0.53381867599999999</v>
      </c>
    </row>
    <row r="1454" spans="1:20" x14ac:dyDescent="0.25">
      <c r="A1454" s="1">
        <v>41996</v>
      </c>
      <c r="B1454">
        <v>23</v>
      </c>
      <c r="C1454">
        <v>12</v>
      </c>
      <c r="D1454">
        <v>2014</v>
      </c>
      <c r="E1454">
        <v>15.316000000000001</v>
      </c>
      <c r="F1454">
        <v>21</v>
      </c>
      <c r="G1454">
        <v>32.5</v>
      </c>
      <c r="H1454">
        <v>30</v>
      </c>
      <c r="I1454">
        <v>70</v>
      </c>
      <c r="J1454" t="s">
        <v>13</v>
      </c>
      <c r="K1454">
        <v>-97.278776399999998</v>
      </c>
      <c r="L1454" t="s">
        <v>14</v>
      </c>
      <c r="M1454" t="s">
        <v>14</v>
      </c>
      <c r="N1454">
        <v>1.0175137000000001E-2</v>
      </c>
      <c r="O1454">
        <v>0.98982486300000005</v>
      </c>
      <c r="Q1454">
        <v>0.76140374099999997</v>
      </c>
      <c r="R1454">
        <v>0.76140374099999997</v>
      </c>
      <c r="S1454">
        <v>0.36257320999999998</v>
      </c>
      <c r="T1454">
        <v>0.54385981500000002</v>
      </c>
    </row>
    <row r="1455" spans="1:20" x14ac:dyDescent="0.25">
      <c r="A1455" s="1">
        <v>41997</v>
      </c>
      <c r="B1455">
        <v>24</v>
      </c>
      <c r="C1455">
        <v>12</v>
      </c>
      <c r="D1455">
        <v>2014</v>
      </c>
      <c r="E1455">
        <v>16.8476</v>
      </c>
      <c r="F1455">
        <v>18.5</v>
      </c>
      <c r="G1455">
        <v>32.5</v>
      </c>
      <c r="H1455">
        <v>11</v>
      </c>
      <c r="I1455">
        <v>78</v>
      </c>
      <c r="J1455" t="s">
        <v>13</v>
      </c>
      <c r="K1455">
        <v>-190.28080489999999</v>
      </c>
      <c r="L1455" t="s">
        <v>14</v>
      </c>
      <c r="M1455" t="s">
        <v>13</v>
      </c>
      <c r="N1455">
        <v>5.227916E-3</v>
      </c>
      <c r="O1455">
        <v>0.99477208399999995</v>
      </c>
      <c r="Q1455">
        <v>0.76520929500000001</v>
      </c>
      <c r="R1455">
        <v>0.76520929500000001</v>
      </c>
      <c r="S1455">
        <v>0.36438537900000001</v>
      </c>
      <c r="T1455">
        <v>0.54657806799999997</v>
      </c>
    </row>
    <row r="1456" spans="1:20" x14ac:dyDescent="0.25">
      <c r="A1456" s="1">
        <v>41998</v>
      </c>
      <c r="B1456">
        <v>25</v>
      </c>
      <c r="C1456">
        <v>12</v>
      </c>
      <c r="D1456">
        <v>2014</v>
      </c>
      <c r="E1456">
        <v>17.613399999999999</v>
      </c>
      <c r="F1456">
        <v>17.5</v>
      </c>
      <c r="G1456">
        <v>32.5</v>
      </c>
      <c r="H1456">
        <v>17</v>
      </c>
      <c r="I1456">
        <v>79</v>
      </c>
      <c r="J1456" t="s">
        <v>13</v>
      </c>
      <c r="K1456">
        <v>-179.89127060000001</v>
      </c>
      <c r="L1456" t="s">
        <v>14</v>
      </c>
      <c r="M1456" t="s">
        <v>13</v>
      </c>
      <c r="N1456">
        <v>5.5281829999999999E-3</v>
      </c>
      <c r="O1456">
        <v>0.99447181699999998</v>
      </c>
      <c r="Q1456">
        <v>0.76497832099999996</v>
      </c>
      <c r="R1456">
        <v>0.76497832099999996</v>
      </c>
      <c r="S1456">
        <v>0.364275391</v>
      </c>
      <c r="T1456">
        <v>0.54641308600000005</v>
      </c>
    </row>
    <row r="1457" spans="1:20" x14ac:dyDescent="0.25">
      <c r="A1457" s="1">
        <v>41999</v>
      </c>
      <c r="B1457">
        <v>26</v>
      </c>
      <c r="C1457">
        <v>12</v>
      </c>
      <c r="D1457">
        <v>2014</v>
      </c>
      <c r="E1457">
        <v>13.9</v>
      </c>
      <c r="F1457">
        <v>17</v>
      </c>
      <c r="G1457">
        <v>32.5</v>
      </c>
      <c r="H1457">
        <v>11</v>
      </c>
      <c r="I1457">
        <v>75</v>
      </c>
      <c r="J1457" t="s">
        <v>13</v>
      </c>
      <c r="K1457">
        <v>-167.15522960000001</v>
      </c>
      <c r="L1457" t="s">
        <v>14</v>
      </c>
      <c r="M1457" t="s">
        <v>13</v>
      </c>
      <c r="N1457">
        <v>5.9468860000000002E-3</v>
      </c>
      <c r="O1457">
        <v>0.99405311399999996</v>
      </c>
      <c r="Q1457">
        <v>0.76465624200000004</v>
      </c>
      <c r="R1457">
        <v>0.76465624200000004</v>
      </c>
      <c r="S1457">
        <v>0.36412201999999999</v>
      </c>
      <c r="T1457">
        <v>0.54618303000000001</v>
      </c>
    </row>
    <row r="1458" spans="1:20" x14ac:dyDescent="0.25">
      <c r="A1458" s="1">
        <v>42000</v>
      </c>
      <c r="B1458">
        <v>27</v>
      </c>
      <c r="C1458">
        <v>12</v>
      </c>
      <c r="D1458">
        <v>2014</v>
      </c>
      <c r="E1458">
        <v>16.081800000000001</v>
      </c>
      <c r="F1458">
        <v>17.5</v>
      </c>
      <c r="G1458">
        <v>32.5</v>
      </c>
      <c r="H1458">
        <v>11</v>
      </c>
      <c r="I1458">
        <v>80</v>
      </c>
      <c r="J1458" t="s">
        <v>13</v>
      </c>
      <c r="K1458">
        <v>-184.6165512</v>
      </c>
      <c r="L1458" t="s">
        <v>14</v>
      </c>
      <c r="M1458" t="s">
        <v>13</v>
      </c>
      <c r="N1458">
        <v>5.3874509999999997E-3</v>
      </c>
      <c r="O1458">
        <v>0.99461254899999996</v>
      </c>
      <c r="Q1458">
        <v>0.76508657599999996</v>
      </c>
      <c r="R1458">
        <v>0.76508657599999996</v>
      </c>
      <c r="S1458">
        <v>0.36432694100000002</v>
      </c>
      <c r="T1458">
        <v>0.54649041200000004</v>
      </c>
    </row>
    <row r="1459" spans="1:20" x14ac:dyDescent="0.25">
      <c r="A1459" s="1">
        <v>42001</v>
      </c>
      <c r="B1459">
        <v>28</v>
      </c>
      <c r="C1459">
        <v>12</v>
      </c>
      <c r="D1459">
        <v>2014</v>
      </c>
      <c r="E1459">
        <v>16.8476</v>
      </c>
      <c r="F1459">
        <v>18</v>
      </c>
      <c r="G1459">
        <v>32.5</v>
      </c>
      <c r="H1459">
        <v>12</v>
      </c>
      <c r="I1459">
        <v>80</v>
      </c>
      <c r="J1459" t="s">
        <v>13</v>
      </c>
      <c r="K1459">
        <v>-186.41905560000001</v>
      </c>
      <c r="L1459" t="s">
        <v>14</v>
      </c>
      <c r="M1459" t="s">
        <v>13</v>
      </c>
      <c r="N1459">
        <v>5.3356369999999998E-3</v>
      </c>
      <c r="O1459">
        <v>0.99466436300000005</v>
      </c>
      <c r="Q1459">
        <v>0.76512643300000005</v>
      </c>
      <c r="R1459">
        <v>0.76512643300000005</v>
      </c>
      <c r="S1459">
        <v>0.36434592100000002</v>
      </c>
      <c r="T1459">
        <v>0.54651888100000001</v>
      </c>
    </row>
    <row r="1460" spans="1:20" x14ac:dyDescent="0.25">
      <c r="A1460" s="1">
        <v>42002</v>
      </c>
      <c r="B1460">
        <v>29</v>
      </c>
      <c r="C1460">
        <v>12</v>
      </c>
      <c r="D1460">
        <v>2014</v>
      </c>
      <c r="E1460">
        <v>17.613399999999999</v>
      </c>
      <c r="F1460">
        <v>17.5</v>
      </c>
      <c r="G1460">
        <v>34</v>
      </c>
      <c r="H1460">
        <v>20</v>
      </c>
      <c r="I1460">
        <v>85</v>
      </c>
      <c r="J1460" t="s">
        <v>13</v>
      </c>
      <c r="K1460">
        <v>-151.28764910000001</v>
      </c>
      <c r="L1460" t="s">
        <v>14</v>
      </c>
      <c r="M1460" t="s">
        <v>13</v>
      </c>
      <c r="N1460">
        <v>6.5665209999999996E-3</v>
      </c>
      <c r="O1460">
        <v>0.99343347900000001</v>
      </c>
      <c r="Q1460">
        <v>0.76417959899999999</v>
      </c>
      <c r="R1460">
        <v>0.76417959899999999</v>
      </c>
      <c r="S1460">
        <v>0.36389504700000003</v>
      </c>
      <c r="T1460">
        <v>0.545842571</v>
      </c>
    </row>
    <row r="1461" spans="1:20" x14ac:dyDescent="0.25">
      <c r="A1461" s="1">
        <v>42003</v>
      </c>
      <c r="B1461">
        <v>30</v>
      </c>
      <c r="C1461">
        <v>12</v>
      </c>
      <c r="D1461">
        <v>2014</v>
      </c>
      <c r="E1461">
        <v>18.379200000000001</v>
      </c>
      <c r="F1461">
        <v>18</v>
      </c>
      <c r="G1461">
        <v>33</v>
      </c>
      <c r="H1461">
        <v>25</v>
      </c>
      <c r="I1461">
        <v>87</v>
      </c>
      <c r="J1461" t="s">
        <v>13</v>
      </c>
      <c r="K1461">
        <v>-131.49519960000001</v>
      </c>
      <c r="L1461" t="s">
        <v>14</v>
      </c>
      <c r="M1461" t="s">
        <v>13</v>
      </c>
      <c r="N1461">
        <v>7.547443E-3</v>
      </c>
      <c r="O1461">
        <v>0.99245255700000001</v>
      </c>
      <c r="Q1461">
        <v>0.763425044</v>
      </c>
      <c r="R1461">
        <v>0.763425044</v>
      </c>
      <c r="S1461">
        <v>0.36353573500000003</v>
      </c>
      <c r="T1461">
        <v>0.54530360300000003</v>
      </c>
    </row>
    <row r="1462" spans="1:20" x14ac:dyDescent="0.25">
      <c r="A1462" s="1">
        <v>42004</v>
      </c>
      <c r="B1462">
        <v>31</v>
      </c>
      <c r="C1462">
        <v>12</v>
      </c>
      <c r="D1462">
        <v>2014</v>
      </c>
      <c r="E1462">
        <v>14.52905778</v>
      </c>
      <c r="F1462">
        <v>18.5</v>
      </c>
      <c r="G1462">
        <v>33.5</v>
      </c>
      <c r="H1462">
        <v>15</v>
      </c>
      <c r="I1462">
        <v>72</v>
      </c>
      <c r="J1462" t="s">
        <v>13</v>
      </c>
      <c r="K1462">
        <v>-155.52996999999999</v>
      </c>
      <c r="L1462" t="s">
        <v>14</v>
      </c>
      <c r="M1462" t="s">
        <v>13</v>
      </c>
      <c r="N1462">
        <v>6.3885529999999999E-3</v>
      </c>
      <c r="O1462">
        <v>0.99361144700000004</v>
      </c>
      <c r="Q1462">
        <v>0.76431649800000001</v>
      </c>
      <c r="R1462">
        <v>0.76431649800000001</v>
      </c>
      <c r="S1462">
        <v>0.36396023700000002</v>
      </c>
      <c r="T1462">
        <v>0.54594035500000004</v>
      </c>
    </row>
    <row r="1463" spans="1:20" x14ac:dyDescent="0.25">
      <c r="A1463" s="1">
        <v>42005</v>
      </c>
      <c r="B1463">
        <v>1</v>
      </c>
      <c r="C1463">
        <v>1</v>
      </c>
      <c r="D1463">
        <v>2015</v>
      </c>
      <c r="E1463">
        <v>14.5502</v>
      </c>
      <c r="F1463">
        <v>17</v>
      </c>
      <c r="G1463">
        <v>34</v>
      </c>
      <c r="H1463">
        <v>13</v>
      </c>
      <c r="I1463">
        <v>79</v>
      </c>
      <c r="J1463" t="s">
        <v>13</v>
      </c>
      <c r="K1463">
        <v>-161.08153110000001</v>
      </c>
      <c r="L1463" t="s">
        <v>14</v>
      </c>
      <c r="M1463" t="s">
        <v>13</v>
      </c>
      <c r="N1463">
        <v>6.1697339999999996E-3</v>
      </c>
      <c r="O1463">
        <v>0.99383026600000002</v>
      </c>
      <c r="Q1463">
        <v>0.76448481999999995</v>
      </c>
      <c r="R1463">
        <v>0.76448481999999995</v>
      </c>
      <c r="S1463">
        <v>0.36404038999999999</v>
      </c>
      <c r="T1463">
        <v>0.54606058599999996</v>
      </c>
    </row>
    <row r="1464" spans="1:20" x14ac:dyDescent="0.25">
      <c r="A1464" s="1">
        <v>42006</v>
      </c>
      <c r="B1464">
        <v>2</v>
      </c>
      <c r="C1464">
        <v>1</v>
      </c>
      <c r="D1464">
        <v>2015</v>
      </c>
      <c r="E1464">
        <v>16.081800000000001</v>
      </c>
      <c r="F1464">
        <v>18.5</v>
      </c>
      <c r="G1464">
        <v>33</v>
      </c>
      <c r="H1464">
        <v>31</v>
      </c>
      <c r="I1464">
        <v>81</v>
      </c>
      <c r="J1464" t="s">
        <v>13</v>
      </c>
      <c r="K1464">
        <v>-95.340371419999997</v>
      </c>
      <c r="L1464" t="s">
        <v>14</v>
      </c>
      <c r="M1464" t="s">
        <v>14</v>
      </c>
      <c r="N1464">
        <v>1.0379864000000001E-2</v>
      </c>
      <c r="O1464">
        <v>0.98962013599999998</v>
      </c>
      <c r="Q1464">
        <v>0.76124625800000001</v>
      </c>
      <c r="R1464">
        <v>0.76124625800000001</v>
      </c>
      <c r="S1464">
        <v>0.36249821799999998</v>
      </c>
      <c r="T1464">
        <v>0.54374732699999995</v>
      </c>
    </row>
    <row r="1465" spans="1:20" x14ac:dyDescent="0.25">
      <c r="A1465" s="1">
        <v>42007</v>
      </c>
      <c r="B1465">
        <v>3</v>
      </c>
      <c r="C1465">
        <v>1</v>
      </c>
      <c r="D1465">
        <v>2015</v>
      </c>
      <c r="E1465">
        <v>13.7844</v>
      </c>
      <c r="F1465">
        <v>17.5</v>
      </c>
      <c r="G1465">
        <v>33</v>
      </c>
      <c r="H1465">
        <v>20</v>
      </c>
      <c r="I1465">
        <v>70</v>
      </c>
      <c r="J1465" t="s">
        <v>13</v>
      </c>
      <c r="K1465">
        <v>-138.7383221</v>
      </c>
      <c r="L1465" t="s">
        <v>14</v>
      </c>
      <c r="M1465" t="s">
        <v>13</v>
      </c>
      <c r="N1465">
        <v>7.1562329999999997E-3</v>
      </c>
      <c r="O1465">
        <v>0.99284376699999999</v>
      </c>
      <c r="Q1465">
        <v>0.76372597499999995</v>
      </c>
      <c r="R1465">
        <v>0.76372597499999995</v>
      </c>
      <c r="S1465">
        <v>0.36367903600000001</v>
      </c>
      <c r="T1465">
        <v>0.54551855299999996</v>
      </c>
    </row>
    <row r="1466" spans="1:20" x14ac:dyDescent="0.25">
      <c r="A1466" s="1">
        <v>42008</v>
      </c>
      <c r="B1466">
        <v>4</v>
      </c>
      <c r="C1466">
        <v>1</v>
      </c>
      <c r="D1466">
        <v>2015</v>
      </c>
      <c r="E1466">
        <v>17.613399999999999</v>
      </c>
      <c r="F1466">
        <v>17.5</v>
      </c>
      <c r="G1466">
        <v>32.5</v>
      </c>
      <c r="H1466">
        <v>18</v>
      </c>
      <c r="I1466">
        <v>33</v>
      </c>
      <c r="J1466" t="s">
        <v>13</v>
      </c>
      <c r="K1466">
        <v>-255.08473889999999</v>
      </c>
      <c r="L1466" t="s">
        <v>14</v>
      </c>
      <c r="M1466" t="s">
        <v>13</v>
      </c>
      <c r="N1466">
        <v>3.9049570000000001E-3</v>
      </c>
      <c r="O1466">
        <v>0.99609504299999996</v>
      </c>
      <c r="Q1466">
        <v>0.76622695600000001</v>
      </c>
      <c r="R1466">
        <v>0.76622695600000001</v>
      </c>
      <c r="S1466">
        <v>0.36486997900000001</v>
      </c>
      <c r="T1466">
        <v>0.54730496900000003</v>
      </c>
    </row>
    <row r="1467" spans="1:20" x14ac:dyDescent="0.25">
      <c r="A1467" s="1">
        <v>42009</v>
      </c>
      <c r="B1467">
        <v>5</v>
      </c>
      <c r="C1467">
        <v>1</v>
      </c>
      <c r="D1467">
        <v>2015</v>
      </c>
      <c r="E1467">
        <v>15.316000000000001</v>
      </c>
      <c r="F1467">
        <v>18</v>
      </c>
      <c r="G1467">
        <v>32</v>
      </c>
      <c r="H1467">
        <v>16</v>
      </c>
      <c r="I1467">
        <v>41</v>
      </c>
      <c r="J1467" t="s">
        <v>13</v>
      </c>
      <c r="K1467">
        <v>-214.92089440000001</v>
      </c>
      <c r="L1467" t="s">
        <v>14</v>
      </c>
      <c r="M1467" t="s">
        <v>13</v>
      </c>
      <c r="N1467">
        <v>4.6313259999999998E-3</v>
      </c>
      <c r="O1467">
        <v>0.99536867399999995</v>
      </c>
      <c r="Q1467">
        <v>0.76566821100000004</v>
      </c>
      <c r="R1467">
        <v>0.76566821100000004</v>
      </c>
      <c r="S1467">
        <v>0.36460390999999998</v>
      </c>
      <c r="T1467">
        <v>0.54690586500000005</v>
      </c>
    </row>
    <row r="1468" spans="1:20" x14ac:dyDescent="0.25">
      <c r="A1468" s="1">
        <v>42010</v>
      </c>
      <c r="B1468">
        <v>6</v>
      </c>
      <c r="C1468">
        <v>1</v>
      </c>
      <c r="D1468">
        <v>2015</v>
      </c>
      <c r="E1468">
        <v>15.316000000000001</v>
      </c>
      <c r="F1468">
        <v>18</v>
      </c>
      <c r="G1468">
        <v>31.6</v>
      </c>
      <c r="H1468">
        <v>21</v>
      </c>
      <c r="I1468">
        <v>69</v>
      </c>
      <c r="J1468" t="s">
        <v>13</v>
      </c>
      <c r="K1468">
        <v>-154.91412510000001</v>
      </c>
      <c r="L1468" t="s">
        <v>14</v>
      </c>
      <c r="M1468" t="s">
        <v>13</v>
      </c>
      <c r="N1468">
        <v>6.4137869999999998E-3</v>
      </c>
      <c r="O1468">
        <v>0.99358621300000005</v>
      </c>
      <c r="Q1468">
        <v>0.76429708699999999</v>
      </c>
      <c r="R1468">
        <v>0.76429708699999999</v>
      </c>
      <c r="S1468">
        <v>0.36395099400000003</v>
      </c>
      <c r="T1468">
        <v>0.54592649100000001</v>
      </c>
    </row>
    <row r="1469" spans="1:20" x14ac:dyDescent="0.25">
      <c r="A1469" s="1">
        <v>42011</v>
      </c>
      <c r="B1469">
        <v>7</v>
      </c>
      <c r="C1469">
        <v>1</v>
      </c>
      <c r="D1469">
        <v>2015</v>
      </c>
      <c r="E1469">
        <v>15.316000000000001</v>
      </c>
      <c r="F1469">
        <v>17.5</v>
      </c>
      <c r="G1469">
        <v>32</v>
      </c>
      <c r="H1469">
        <v>21</v>
      </c>
      <c r="I1469">
        <v>74</v>
      </c>
      <c r="J1469" t="s">
        <v>13</v>
      </c>
      <c r="K1469">
        <v>-149.02474119999999</v>
      </c>
      <c r="L1469" t="s">
        <v>14</v>
      </c>
      <c r="M1469" t="s">
        <v>13</v>
      </c>
      <c r="N1469">
        <v>6.6655669999999998E-3</v>
      </c>
      <c r="O1469">
        <v>0.99333443300000002</v>
      </c>
      <c r="Q1469">
        <v>0.76410341000000004</v>
      </c>
      <c r="R1469">
        <v>0.76410341000000004</v>
      </c>
      <c r="S1469">
        <v>0.36385876700000003</v>
      </c>
      <c r="T1469">
        <v>0.54578815000000003</v>
      </c>
    </row>
    <row r="1470" spans="1:20" x14ac:dyDescent="0.25">
      <c r="A1470" s="1">
        <v>42012</v>
      </c>
      <c r="B1470">
        <v>8</v>
      </c>
      <c r="C1470">
        <v>1</v>
      </c>
      <c r="D1470">
        <v>2015</v>
      </c>
      <c r="E1470">
        <v>13.7844</v>
      </c>
      <c r="F1470">
        <v>16.5</v>
      </c>
      <c r="G1470">
        <v>31</v>
      </c>
      <c r="H1470">
        <v>20</v>
      </c>
      <c r="I1470">
        <v>74</v>
      </c>
      <c r="J1470" t="s">
        <v>13</v>
      </c>
      <c r="K1470">
        <v>-143.48782969999999</v>
      </c>
      <c r="L1470" t="s">
        <v>14</v>
      </c>
      <c r="M1470" t="s">
        <v>13</v>
      </c>
      <c r="N1470">
        <v>6.9209980000000003E-3</v>
      </c>
      <c r="O1470">
        <v>0.99307900199999999</v>
      </c>
      <c r="Q1470">
        <v>0.76390692500000001</v>
      </c>
      <c r="R1470">
        <v>0.76390692500000001</v>
      </c>
      <c r="S1470">
        <v>0.36376520200000001</v>
      </c>
      <c r="T1470">
        <v>0.54564780300000004</v>
      </c>
    </row>
    <row r="1471" spans="1:20" x14ac:dyDescent="0.25">
      <c r="A1471" s="1">
        <v>42013</v>
      </c>
      <c r="B1471">
        <v>9</v>
      </c>
      <c r="C1471">
        <v>1</v>
      </c>
      <c r="D1471">
        <v>2015</v>
      </c>
      <c r="E1471">
        <v>16.081800000000001</v>
      </c>
      <c r="F1471">
        <v>19</v>
      </c>
      <c r="G1471">
        <v>33</v>
      </c>
      <c r="H1471">
        <v>22</v>
      </c>
      <c r="I1471">
        <v>44</v>
      </c>
      <c r="J1471" t="s">
        <v>13</v>
      </c>
      <c r="K1471">
        <v>-192.3676533</v>
      </c>
      <c r="L1471" t="s">
        <v>14</v>
      </c>
      <c r="M1471" t="s">
        <v>13</v>
      </c>
      <c r="N1471">
        <v>5.1714960000000003E-3</v>
      </c>
      <c r="O1471">
        <v>0.994828504</v>
      </c>
      <c r="Q1471">
        <v>0.76525269500000004</v>
      </c>
      <c r="R1471">
        <v>0.76525269500000004</v>
      </c>
      <c r="S1471">
        <v>0.36440604500000001</v>
      </c>
      <c r="T1471">
        <v>0.54660906799999998</v>
      </c>
    </row>
    <row r="1472" spans="1:20" x14ac:dyDescent="0.25">
      <c r="A1472" s="1">
        <v>42014</v>
      </c>
      <c r="B1472">
        <v>10</v>
      </c>
      <c r="C1472">
        <v>1</v>
      </c>
      <c r="D1472">
        <v>2015</v>
      </c>
      <c r="E1472">
        <v>20.676600000000001</v>
      </c>
      <c r="F1472">
        <v>18</v>
      </c>
      <c r="G1472">
        <v>32</v>
      </c>
      <c r="H1472">
        <v>16</v>
      </c>
      <c r="I1472">
        <v>39</v>
      </c>
      <c r="J1472" t="s">
        <v>13</v>
      </c>
      <c r="K1472">
        <v>-299.0866509</v>
      </c>
      <c r="L1472" t="s">
        <v>14</v>
      </c>
      <c r="M1472" t="s">
        <v>13</v>
      </c>
      <c r="N1472">
        <v>3.3323710000000002E-3</v>
      </c>
      <c r="O1472">
        <v>0.99666762900000005</v>
      </c>
      <c r="Q1472">
        <v>0.76666740700000002</v>
      </c>
      <c r="R1472">
        <v>0.76666740700000002</v>
      </c>
      <c r="S1472">
        <v>0.365079718</v>
      </c>
      <c r="T1472">
        <v>0.547619576</v>
      </c>
    </row>
    <row r="1473" spans="1:20" x14ac:dyDescent="0.25">
      <c r="A1473" s="1">
        <v>42309</v>
      </c>
      <c r="B1473">
        <v>1</v>
      </c>
      <c r="C1473">
        <v>11</v>
      </c>
      <c r="D1473">
        <v>2015</v>
      </c>
      <c r="E1473">
        <v>17.613399999999999</v>
      </c>
      <c r="F1473">
        <v>18.5</v>
      </c>
      <c r="G1473">
        <v>32</v>
      </c>
      <c r="H1473">
        <v>25</v>
      </c>
      <c r="I1473">
        <v>39</v>
      </c>
      <c r="J1473" t="s">
        <v>13</v>
      </c>
      <c r="K1473">
        <v>-214.34811790000001</v>
      </c>
      <c r="L1473" t="s">
        <v>14</v>
      </c>
      <c r="M1473" t="s">
        <v>13</v>
      </c>
      <c r="N1473">
        <v>4.6436439999999997E-3</v>
      </c>
      <c r="O1473">
        <v>0.99535635600000005</v>
      </c>
      <c r="Q1473">
        <v>0.76565873500000003</v>
      </c>
      <c r="R1473">
        <v>0.76565873500000003</v>
      </c>
      <c r="S1473">
        <v>0.36459939800000002</v>
      </c>
      <c r="T1473">
        <v>0.54689909699999995</v>
      </c>
    </row>
    <row r="1474" spans="1:20" x14ac:dyDescent="0.25">
      <c r="A1474" s="1">
        <v>42310</v>
      </c>
      <c r="B1474">
        <v>2</v>
      </c>
      <c r="C1474">
        <v>11</v>
      </c>
      <c r="D1474">
        <v>2015</v>
      </c>
      <c r="E1474">
        <v>19.910799999999998</v>
      </c>
      <c r="F1474">
        <v>13.5</v>
      </c>
      <c r="G1474">
        <v>33</v>
      </c>
      <c r="H1474">
        <v>15</v>
      </c>
      <c r="I1474">
        <v>37</v>
      </c>
      <c r="J1474" t="s">
        <v>13</v>
      </c>
      <c r="K1474">
        <v>-304.11015129999998</v>
      </c>
      <c r="L1474" t="s">
        <v>14</v>
      </c>
      <c r="M1474" t="s">
        <v>13</v>
      </c>
      <c r="N1474">
        <v>3.277505E-3</v>
      </c>
      <c r="O1474">
        <v>0.99672249499999999</v>
      </c>
      <c r="Q1474">
        <v>0.76670961199999998</v>
      </c>
      <c r="R1474">
        <v>0.76670961199999998</v>
      </c>
      <c r="S1474">
        <v>0.36509981499999999</v>
      </c>
      <c r="T1474">
        <v>0.54764972300000003</v>
      </c>
    </row>
    <row r="1475" spans="1:20" x14ac:dyDescent="0.25">
      <c r="A1475" s="1">
        <v>42311</v>
      </c>
      <c r="B1475">
        <v>3</v>
      </c>
      <c r="C1475">
        <v>11</v>
      </c>
      <c r="D1475">
        <v>2015</v>
      </c>
      <c r="E1475">
        <v>18.379200000000001</v>
      </c>
      <c r="F1475">
        <v>17</v>
      </c>
      <c r="G1475">
        <v>32</v>
      </c>
      <c r="H1475">
        <v>19</v>
      </c>
      <c r="I1475">
        <v>47</v>
      </c>
      <c r="J1475" t="s">
        <v>13</v>
      </c>
      <c r="K1475">
        <v>-240.3648757</v>
      </c>
      <c r="L1475" t="s">
        <v>14</v>
      </c>
      <c r="M1475" t="s">
        <v>13</v>
      </c>
      <c r="N1475">
        <v>4.1431050000000002E-3</v>
      </c>
      <c r="O1475">
        <v>0.99585689499999996</v>
      </c>
      <c r="Q1475">
        <v>0.76604376500000004</v>
      </c>
      <c r="R1475">
        <v>0.76604376500000004</v>
      </c>
      <c r="S1475">
        <v>0.36478274500000002</v>
      </c>
      <c r="T1475">
        <v>0.54717411800000004</v>
      </c>
    </row>
    <row r="1476" spans="1:20" x14ac:dyDescent="0.25">
      <c r="A1476" s="1">
        <v>42312</v>
      </c>
      <c r="B1476">
        <v>4</v>
      </c>
      <c r="C1476">
        <v>11</v>
      </c>
      <c r="D1476">
        <v>2015</v>
      </c>
      <c r="E1476">
        <v>15.316000000000001</v>
      </c>
      <c r="F1476">
        <v>16</v>
      </c>
      <c r="G1476">
        <v>34.5</v>
      </c>
      <c r="H1476">
        <v>17</v>
      </c>
      <c r="I1476">
        <v>84</v>
      </c>
      <c r="J1476" t="s">
        <v>13</v>
      </c>
      <c r="K1476">
        <v>-152.10871</v>
      </c>
      <c r="L1476" t="s">
        <v>14</v>
      </c>
      <c r="M1476" t="s">
        <v>13</v>
      </c>
      <c r="N1476">
        <v>6.5313070000000001E-3</v>
      </c>
      <c r="O1476">
        <v>0.99346869299999996</v>
      </c>
      <c r="Q1476">
        <v>0.76420668700000005</v>
      </c>
      <c r="R1476">
        <v>0.76420668700000005</v>
      </c>
      <c r="S1476">
        <v>0.36390794599999998</v>
      </c>
      <c r="T1476">
        <v>0.54586191900000003</v>
      </c>
    </row>
    <row r="1477" spans="1:20" x14ac:dyDescent="0.25">
      <c r="A1477" s="1">
        <v>42313</v>
      </c>
      <c r="B1477">
        <v>5</v>
      </c>
      <c r="C1477">
        <v>11</v>
      </c>
      <c r="D1477">
        <v>2015</v>
      </c>
      <c r="E1477">
        <v>15.316000000000001</v>
      </c>
      <c r="F1477">
        <v>16</v>
      </c>
      <c r="G1477">
        <v>34</v>
      </c>
      <c r="H1477">
        <v>16</v>
      </c>
      <c r="I1477">
        <v>85</v>
      </c>
      <c r="J1477" t="s">
        <v>13</v>
      </c>
      <c r="K1477">
        <v>-156.04695100000001</v>
      </c>
      <c r="L1477" t="s">
        <v>14</v>
      </c>
      <c r="M1477" t="s">
        <v>13</v>
      </c>
      <c r="N1477">
        <v>6.3675229999999999E-3</v>
      </c>
      <c r="O1477">
        <v>0.99363247700000001</v>
      </c>
      <c r="Q1477">
        <v>0.76433267500000002</v>
      </c>
      <c r="R1477">
        <v>0.76433267500000002</v>
      </c>
      <c r="S1477">
        <v>0.36396793999999999</v>
      </c>
      <c r="T1477">
        <v>0.54595190999999998</v>
      </c>
    </row>
    <row r="1478" spans="1:20" x14ac:dyDescent="0.25">
      <c r="A1478" s="1">
        <v>42314</v>
      </c>
      <c r="B1478">
        <v>6</v>
      </c>
      <c r="C1478">
        <v>11</v>
      </c>
      <c r="D1478">
        <v>2015</v>
      </c>
      <c r="E1478">
        <v>14.5502</v>
      </c>
      <c r="F1478">
        <v>16</v>
      </c>
      <c r="G1478">
        <v>34</v>
      </c>
      <c r="H1478">
        <v>15</v>
      </c>
      <c r="I1478">
        <v>92</v>
      </c>
      <c r="J1478" t="s">
        <v>13</v>
      </c>
      <c r="K1478">
        <v>-142.2708882</v>
      </c>
      <c r="L1478" t="s">
        <v>14</v>
      </c>
      <c r="M1478" t="s">
        <v>13</v>
      </c>
      <c r="N1478">
        <v>6.9797849999999996E-3</v>
      </c>
      <c r="O1478">
        <v>0.99302021500000004</v>
      </c>
      <c r="Q1478">
        <v>0.76386170399999997</v>
      </c>
      <c r="R1478">
        <v>0.76386170399999997</v>
      </c>
      <c r="S1478">
        <v>0.36374366800000002</v>
      </c>
      <c r="T1478">
        <v>0.54561550299999995</v>
      </c>
    </row>
    <row r="1479" spans="1:20" x14ac:dyDescent="0.25">
      <c r="A1479" s="1">
        <v>42315</v>
      </c>
      <c r="B1479">
        <v>7</v>
      </c>
      <c r="C1479">
        <v>11</v>
      </c>
      <c r="D1479">
        <v>2015</v>
      </c>
      <c r="E1479">
        <v>16.081800000000001</v>
      </c>
      <c r="F1479">
        <v>16</v>
      </c>
      <c r="G1479">
        <v>34</v>
      </c>
      <c r="H1479">
        <v>18</v>
      </c>
      <c r="I1479">
        <v>93</v>
      </c>
      <c r="J1479" t="s">
        <v>13</v>
      </c>
      <c r="K1479">
        <v>-144.6485898</v>
      </c>
      <c r="L1479" t="s">
        <v>14</v>
      </c>
      <c r="M1479" t="s">
        <v>13</v>
      </c>
      <c r="N1479">
        <v>6.8658410000000001E-3</v>
      </c>
      <c r="O1479">
        <v>0.99313415900000002</v>
      </c>
      <c r="Q1479">
        <v>0.763949353</v>
      </c>
      <c r="R1479">
        <v>0.763949353</v>
      </c>
      <c r="S1479">
        <v>0.36378540599999998</v>
      </c>
      <c r="T1479">
        <v>0.54567810900000002</v>
      </c>
    </row>
    <row r="1480" spans="1:20" x14ac:dyDescent="0.25">
      <c r="A1480" s="1">
        <v>42316</v>
      </c>
      <c r="B1480">
        <v>8</v>
      </c>
      <c r="C1480">
        <v>11</v>
      </c>
      <c r="D1480">
        <v>2015</v>
      </c>
      <c r="E1480">
        <v>18.379200000000001</v>
      </c>
      <c r="F1480">
        <v>17.5</v>
      </c>
      <c r="G1480">
        <v>34</v>
      </c>
      <c r="H1480">
        <v>23</v>
      </c>
      <c r="I1480">
        <v>86</v>
      </c>
      <c r="J1480" t="s">
        <v>13</v>
      </c>
      <c r="K1480">
        <v>-142.11234730000001</v>
      </c>
      <c r="L1480" t="s">
        <v>14</v>
      </c>
      <c r="M1480" t="s">
        <v>13</v>
      </c>
      <c r="N1480">
        <v>6.9875170000000004E-3</v>
      </c>
      <c r="O1480">
        <v>0.993012483</v>
      </c>
      <c r="Q1480">
        <v>0.763855756</v>
      </c>
      <c r="R1480">
        <v>0.763855756</v>
      </c>
      <c r="S1480">
        <v>0.36374083600000001</v>
      </c>
      <c r="T1480">
        <v>0.54561125399999999</v>
      </c>
    </row>
    <row r="1481" spans="1:20" x14ac:dyDescent="0.25">
      <c r="A1481" s="1">
        <v>42317</v>
      </c>
      <c r="B1481">
        <v>9</v>
      </c>
      <c r="C1481">
        <v>11</v>
      </c>
      <c r="D1481">
        <v>2015</v>
      </c>
      <c r="E1481">
        <v>14.5502</v>
      </c>
      <c r="F1481">
        <v>18</v>
      </c>
      <c r="G1481">
        <v>33</v>
      </c>
      <c r="H1481">
        <v>29</v>
      </c>
      <c r="I1481">
        <v>85</v>
      </c>
      <c r="J1481" t="s">
        <v>13</v>
      </c>
      <c r="K1481">
        <v>-89.764434620000003</v>
      </c>
      <c r="L1481" t="s">
        <v>14</v>
      </c>
      <c r="M1481" t="s">
        <v>14</v>
      </c>
      <c r="N1481">
        <v>1.1017531000000001E-2</v>
      </c>
      <c r="O1481">
        <v>0.98898246899999998</v>
      </c>
      <c r="Q1481">
        <v>0.76075574499999998</v>
      </c>
      <c r="R1481">
        <v>0.76075574499999998</v>
      </c>
      <c r="S1481">
        <v>0.362264641</v>
      </c>
      <c r="T1481">
        <v>0.54339696100000001</v>
      </c>
    </row>
    <row r="1482" spans="1:20" x14ac:dyDescent="0.25">
      <c r="A1482" s="1">
        <v>42024</v>
      </c>
      <c r="B1482">
        <v>20</v>
      </c>
      <c r="C1482">
        <v>1</v>
      </c>
      <c r="D1482">
        <v>2015</v>
      </c>
      <c r="E1482">
        <v>17.613399999999999</v>
      </c>
      <c r="F1482">
        <v>21.5</v>
      </c>
      <c r="G1482">
        <v>33</v>
      </c>
      <c r="H1482">
        <v>35</v>
      </c>
      <c r="I1482">
        <v>89</v>
      </c>
      <c r="J1482" t="s">
        <v>13</v>
      </c>
      <c r="K1482">
        <v>-40.698101139999999</v>
      </c>
      <c r="L1482" t="s">
        <v>13</v>
      </c>
      <c r="M1482" t="s">
        <v>14</v>
      </c>
      <c r="N1482">
        <v>2.3981907E-2</v>
      </c>
      <c r="O1482">
        <v>0.97601809299999998</v>
      </c>
      <c r="Q1482">
        <v>0.75078314800000001</v>
      </c>
      <c r="R1482">
        <v>0.75078314800000001</v>
      </c>
      <c r="S1482">
        <v>0.35751578499999997</v>
      </c>
      <c r="T1482">
        <v>0.53627367699999995</v>
      </c>
    </row>
    <row r="1483" spans="1:20" x14ac:dyDescent="0.25">
      <c r="A1483" s="1">
        <v>42339</v>
      </c>
      <c r="B1483">
        <v>1</v>
      </c>
      <c r="C1483">
        <v>12</v>
      </c>
      <c r="D1483">
        <v>2015</v>
      </c>
      <c r="E1483">
        <v>13.7844</v>
      </c>
      <c r="F1483">
        <v>23.5</v>
      </c>
      <c r="G1483">
        <v>33.5</v>
      </c>
      <c r="H1483">
        <v>38</v>
      </c>
      <c r="I1483">
        <v>90</v>
      </c>
      <c r="J1483" t="s">
        <v>14</v>
      </c>
      <c r="K1483">
        <v>7.8563578280000002</v>
      </c>
      <c r="L1483" t="s">
        <v>14</v>
      </c>
      <c r="M1483" t="s">
        <v>13</v>
      </c>
      <c r="N1483">
        <v>-0.14585003099999999</v>
      </c>
      <c r="O1483">
        <v>1.1458500309999999</v>
      </c>
      <c r="Q1483">
        <v>0.88142310099999999</v>
      </c>
      <c r="R1483">
        <v>0.48967949999999999</v>
      </c>
      <c r="S1483">
        <v>0.48967949999999999</v>
      </c>
      <c r="T1483">
        <v>0.73451925100000004</v>
      </c>
    </row>
    <row r="1484" spans="1:20" x14ac:dyDescent="0.25">
      <c r="A1484" s="1">
        <v>42340</v>
      </c>
      <c r="B1484">
        <v>2</v>
      </c>
      <c r="C1484">
        <v>12</v>
      </c>
      <c r="D1484">
        <v>2015</v>
      </c>
      <c r="E1484">
        <v>9.1896000000000004</v>
      </c>
      <c r="F1484">
        <v>23</v>
      </c>
      <c r="G1484">
        <v>35.5</v>
      </c>
      <c r="H1484">
        <v>20</v>
      </c>
      <c r="I1484">
        <v>86</v>
      </c>
      <c r="J1484" t="s">
        <v>13</v>
      </c>
      <c r="K1484">
        <v>-37.591963630000002</v>
      </c>
      <c r="L1484" t="s">
        <v>13</v>
      </c>
      <c r="M1484" t="s">
        <v>14</v>
      </c>
      <c r="N1484">
        <v>2.5912131000000001E-2</v>
      </c>
      <c r="O1484">
        <v>0.974087869</v>
      </c>
      <c r="Q1484">
        <v>0.74929836100000002</v>
      </c>
      <c r="R1484">
        <v>0.74929836100000002</v>
      </c>
      <c r="S1484">
        <v>0.35680874299999998</v>
      </c>
      <c r="T1484">
        <v>0.53521311500000002</v>
      </c>
    </row>
    <row r="1485" spans="1:20" x14ac:dyDescent="0.25">
      <c r="A1485" s="1">
        <v>42341</v>
      </c>
      <c r="B1485">
        <v>3</v>
      </c>
      <c r="C1485">
        <v>12</v>
      </c>
      <c r="D1485">
        <v>2015</v>
      </c>
      <c r="E1485">
        <v>12.252800000000001</v>
      </c>
      <c r="F1485">
        <v>22.5</v>
      </c>
      <c r="G1485">
        <v>33.200000000000003</v>
      </c>
      <c r="H1485">
        <v>37</v>
      </c>
      <c r="I1485">
        <v>89</v>
      </c>
      <c r="J1485" t="s">
        <v>13</v>
      </c>
      <c r="K1485">
        <v>-7.8280562509999996</v>
      </c>
      <c r="L1485" t="s">
        <v>13</v>
      </c>
      <c r="M1485" t="s">
        <v>14</v>
      </c>
      <c r="N1485">
        <v>0.113275218</v>
      </c>
      <c r="O1485">
        <v>0.88672478200000004</v>
      </c>
      <c r="Q1485">
        <v>0.68209598599999999</v>
      </c>
      <c r="R1485">
        <v>0.68209598599999999</v>
      </c>
      <c r="S1485">
        <v>0.68209598599999999</v>
      </c>
      <c r="T1485">
        <v>1.0231439790000001</v>
      </c>
    </row>
    <row r="1486" spans="1:20" x14ac:dyDescent="0.25">
      <c r="A1486" s="1">
        <v>42342</v>
      </c>
      <c r="B1486">
        <v>4</v>
      </c>
      <c r="C1486">
        <v>12</v>
      </c>
      <c r="D1486">
        <v>2015</v>
      </c>
      <c r="E1486">
        <v>15.316000000000001</v>
      </c>
      <c r="F1486">
        <v>23.5</v>
      </c>
      <c r="G1486">
        <v>34</v>
      </c>
      <c r="H1486">
        <v>30</v>
      </c>
      <c r="I1486">
        <v>90</v>
      </c>
      <c r="J1486" t="s">
        <v>13</v>
      </c>
      <c r="K1486">
        <v>-22.015390459999999</v>
      </c>
      <c r="L1486" t="s">
        <v>13</v>
      </c>
      <c r="M1486" t="s">
        <v>14</v>
      </c>
      <c r="N1486">
        <v>4.3449187E-2</v>
      </c>
      <c r="O1486">
        <v>0.956550813</v>
      </c>
      <c r="Q1486">
        <v>0.73580831800000002</v>
      </c>
      <c r="R1486">
        <v>0.73580831800000002</v>
      </c>
      <c r="S1486">
        <v>0.35038491300000002</v>
      </c>
      <c r="T1486">
        <v>0.52557737000000004</v>
      </c>
    </row>
    <row r="1487" spans="1:20" x14ac:dyDescent="0.25">
      <c r="A1487" s="1">
        <v>42343</v>
      </c>
      <c r="B1487">
        <v>5</v>
      </c>
      <c r="C1487">
        <v>12</v>
      </c>
      <c r="D1487">
        <v>2015</v>
      </c>
      <c r="E1487">
        <v>16.081800000000001</v>
      </c>
      <c r="F1487">
        <v>24</v>
      </c>
      <c r="G1487">
        <v>34</v>
      </c>
      <c r="H1487">
        <v>35</v>
      </c>
      <c r="I1487">
        <v>89</v>
      </c>
      <c r="J1487" t="s">
        <v>14</v>
      </c>
      <c r="K1487">
        <v>2.2298441520000001</v>
      </c>
      <c r="L1487" t="s">
        <v>14</v>
      </c>
      <c r="M1487" t="s">
        <v>13</v>
      </c>
      <c r="N1487">
        <v>-0.81311115599999995</v>
      </c>
      <c r="O1487">
        <v>1.8131111559999999</v>
      </c>
      <c r="Q1487">
        <v>1.3947008890000001</v>
      </c>
      <c r="R1487">
        <v>0.77483382700000003</v>
      </c>
      <c r="S1487">
        <v>0.36896848900000001</v>
      </c>
      <c r="T1487">
        <v>0.55345273399999995</v>
      </c>
    </row>
    <row r="1488" spans="1:20" x14ac:dyDescent="0.25">
      <c r="A1488" s="1">
        <v>42344</v>
      </c>
      <c r="B1488">
        <v>6</v>
      </c>
      <c r="C1488">
        <v>12</v>
      </c>
      <c r="D1488">
        <v>2015</v>
      </c>
      <c r="E1488">
        <v>14.5502</v>
      </c>
      <c r="F1488">
        <v>24</v>
      </c>
      <c r="G1488">
        <v>34.5</v>
      </c>
      <c r="H1488">
        <v>36</v>
      </c>
      <c r="I1488">
        <v>89</v>
      </c>
      <c r="J1488" t="s">
        <v>14</v>
      </c>
      <c r="K1488">
        <v>11.413119139999999</v>
      </c>
      <c r="L1488" t="s">
        <v>14</v>
      </c>
      <c r="M1488" t="s">
        <v>13</v>
      </c>
      <c r="N1488">
        <v>-9.6032704999999996E-2</v>
      </c>
      <c r="O1488">
        <v>1.0960327050000001</v>
      </c>
      <c r="Q1488">
        <v>0.84310208099999995</v>
      </c>
      <c r="R1488">
        <v>0.46839004499999998</v>
      </c>
      <c r="S1488">
        <v>0.46839004499999998</v>
      </c>
      <c r="T1488">
        <v>0.70258506700000001</v>
      </c>
    </row>
    <row r="1489" spans="1:20" x14ac:dyDescent="0.25">
      <c r="A1489" s="1">
        <v>42345</v>
      </c>
      <c r="B1489">
        <v>7</v>
      </c>
      <c r="C1489">
        <v>12</v>
      </c>
      <c r="D1489">
        <v>2015</v>
      </c>
      <c r="E1489">
        <v>23.739799999999999</v>
      </c>
      <c r="F1489">
        <v>24.5</v>
      </c>
      <c r="G1489">
        <v>35</v>
      </c>
      <c r="H1489">
        <v>25</v>
      </c>
      <c r="I1489">
        <v>89</v>
      </c>
      <c r="J1489" t="s">
        <v>13</v>
      </c>
      <c r="K1489">
        <v>-50.231931959999997</v>
      </c>
      <c r="L1489" t="s">
        <v>14</v>
      </c>
      <c r="M1489" t="s">
        <v>14</v>
      </c>
      <c r="N1489">
        <v>1.9519076999999999E-2</v>
      </c>
      <c r="O1489">
        <v>0.980480923</v>
      </c>
      <c r="Q1489">
        <v>0.75421609499999998</v>
      </c>
      <c r="R1489">
        <v>0.75421609499999998</v>
      </c>
      <c r="S1489">
        <v>0.359150521</v>
      </c>
      <c r="T1489">
        <v>0.53872578199999999</v>
      </c>
    </row>
    <row r="1490" spans="1:20" x14ac:dyDescent="0.25">
      <c r="A1490" s="1">
        <v>42346</v>
      </c>
      <c r="B1490">
        <v>8</v>
      </c>
      <c r="C1490">
        <v>12</v>
      </c>
      <c r="D1490">
        <v>2015</v>
      </c>
      <c r="E1490">
        <v>16.8476</v>
      </c>
      <c r="F1490">
        <v>24</v>
      </c>
      <c r="G1490">
        <v>30.1</v>
      </c>
      <c r="H1490">
        <v>23</v>
      </c>
      <c r="I1490">
        <v>89</v>
      </c>
      <c r="J1490" t="s">
        <v>13</v>
      </c>
      <c r="K1490">
        <v>-72.404487340000003</v>
      </c>
      <c r="L1490" t="s">
        <v>14</v>
      </c>
      <c r="M1490" t="s">
        <v>14</v>
      </c>
      <c r="N1490">
        <v>1.3623145E-2</v>
      </c>
      <c r="O1490">
        <v>0.98637685500000005</v>
      </c>
      <c r="Q1490">
        <v>0.75875142699999998</v>
      </c>
      <c r="R1490">
        <v>0.75875142699999998</v>
      </c>
      <c r="S1490">
        <v>0.361310203</v>
      </c>
      <c r="T1490">
        <v>0.54196530499999995</v>
      </c>
    </row>
    <row r="1491" spans="1:20" x14ac:dyDescent="0.25">
      <c r="A1491" s="1">
        <v>42347</v>
      </c>
      <c r="B1491">
        <v>9</v>
      </c>
      <c r="C1491">
        <v>12</v>
      </c>
      <c r="D1491">
        <v>2015</v>
      </c>
      <c r="E1491">
        <v>11.487</v>
      </c>
      <c r="F1491">
        <v>24</v>
      </c>
      <c r="G1491">
        <v>34</v>
      </c>
      <c r="H1491">
        <v>37</v>
      </c>
      <c r="I1491">
        <v>88</v>
      </c>
      <c r="J1491" t="s">
        <v>14</v>
      </c>
      <c r="K1491">
        <v>10.221982110000001</v>
      </c>
      <c r="L1491" t="s">
        <v>14</v>
      </c>
      <c r="M1491" t="s">
        <v>13</v>
      </c>
      <c r="N1491">
        <v>-0.108436558</v>
      </c>
      <c r="O1491">
        <v>1.108436558</v>
      </c>
      <c r="Q1491">
        <v>0.85264350600000005</v>
      </c>
      <c r="R1491">
        <v>0.47369083699999998</v>
      </c>
      <c r="S1491">
        <v>0.47369083699999998</v>
      </c>
      <c r="T1491">
        <v>0.71053625499999995</v>
      </c>
    </row>
    <row r="1492" spans="1:20" x14ac:dyDescent="0.25">
      <c r="A1492" s="1">
        <v>42034</v>
      </c>
      <c r="B1492">
        <v>30</v>
      </c>
      <c r="C1492">
        <v>1</v>
      </c>
      <c r="D1492">
        <v>2015</v>
      </c>
      <c r="E1492">
        <v>10.7212</v>
      </c>
      <c r="F1492">
        <v>24.1</v>
      </c>
      <c r="G1492">
        <v>34</v>
      </c>
      <c r="H1492">
        <v>38</v>
      </c>
      <c r="I1492">
        <v>91</v>
      </c>
      <c r="J1492" t="s">
        <v>14</v>
      </c>
      <c r="K1492">
        <v>19.296875109999998</v>
      </c>
      <c r="L1492" t="s">
        <v>14</v>
      </c>
      <c r="M1492" t="s">
        <v>13</v>
      </c>
      <c r="N1492">
        <v>-5.4654141000000003E-2</v>
      </c>
      <c r="O1492">
        <v>1.0546541410000001</v>
      </c>
      <c r="Q1492">
        <v>0.811272416</v>
      </c>
      <c r="R1492">
        <v>0.45070689800000002</v>
      </c>
      <c r="S1492">
        <v>0.45070689800000002</v>
      </c>
      <c r="T1492">
        <v>0.67606034699999995</v>
      </c>
    </row>
    <row r="1493" spans="1:20" x14ac:dyDescent="0.25">
      <c r="A1493" s="1">
        <v>42035</v>
      </c>
      <c r="B1493">
        <v>31</v>
      </c>
      <c r="C1493">
        <v>1</v>
      </c>
      <c r="D1493">
        <v>2015</v>
      </c>
      <c r="E1493">
        <v>16.8476</v>
      </c>
      <c r="F1493">
        <v>24</v>
      </c>
      <c r="G1493">
        <v>34</v>
      </c>
      <c r="H1493">
        <v>42</v>
      </c>
      <c r="I1493">
        <v>89</v>
      </c>
      <c r="J1493" t="s">
        <v>14</v>
      </c>
      <c r="K1493">
        <v>34.011653819999999</v>
      </c>
      <c r="L1493" t="s">
        <v>14</v>
      </c>
      <c r="M1493" t="s">
        <v>13</v>
      </c>
      <c r="N1493">
        <v>-3.0292333000000001E-2</v>
      </c>
      <c r="O1493">
        <v>1.030292333</v>
      </c>
      <c r="Q1493">
        <v>0.79253256400000005</v>
      </c>
      <c r="R1493">
        <v>0.79253256400000005</v>
      </c>
      <c r="S1493">
        <v>0.37739645900000002</v>
      </c>
      <c r="T1493">
        <v>0.56609468799999996</v>
      </c>
    </row>
    <row r="1494" spans="1:20" x14ac:dyDescent="0.25">
      <c r="A1494" s="1">
        <v>42036</v>
      </c>
      <c r="B1494">
        <v>1</v>
      </c>
      <c r="C1494">
        <v>2</v>
      </c>
      <c r="D1494">
        <v>2015</v>
      </c>
      <c r="E1494">
        <v>15.316000000000001</v>
      </c>
      <c r="F1494">
        <v>24.2</v>
      </c>
      <c r="G1494">
        <v>35</v>
      </c>
      <c r="H1494">
        <v>35</v>
      </c>
      <c r="I1494">
        <v>89</v>
      </c>
      <c r="J1494" t="s">
        <v>14</v>
      </c>
      <c r="K1494">
        <v>13.714504379999999</v>
      </c>
      <c r="L1494" t="s">
        <v>14</v>
      </c>
      <c r="M1494" t="s">
        <v>13</v>
      </c>
      <c r="N1494">
        <v>-7.8650333000000003E-2</v>
      </c>
      <c r="O1494">
        <v>1.0786503329999999</v>
      </c>
      <c r="Q1494">
        <v>0.82973102499999996</v>
      </c>
      <c r="R1494">
        <v>0.46096168100000001</v>
      </c>
      <c r="S1494">
        <v>0.46096168100000001</v>
      </c>
      <c r="T1494">
        <v>0.69144252100000003</v>
      </c>
    </row>
    <row r="1495" spans="1:20" x14ac:dyDescent="0.25">
      <c r="A1495" s="1">
        <v>42037</v>
      </c>
      <c r="B1495">
        <v>2</v>
      </c>
      <c r="C1495">
        <v>2</v>
      </c>
      <c r="D1495">
        <v>2015</v>
      </c>
      <c r="E1495">
        <v>15.316000000000001</v>
      </c>
      <c r="F1495">
        <v>24</v>
      </c>
      <c r="G1495">
        <v>35</v>
      </c>
      <c r="H1495">
        <v>34</v>
      </c>
      <c r="I1495">
        <v>86</v>
      </c>
      <c r="J1495" t="s">
        <v>13</v>
      </c>
      <c r="K1495">
        <v>-0.42739861699999998</v>
      </c>
      <c r="L1495" t="s">
        <v>13</v>
      </c>
      <c r="M1495" t="s">
        <v>14</v>
      </c>
      <c r="N1495">
        <v>0.70057515000000004</v>
      </c>
      <c r="O1495">
        <v>0.29942485000000002</v>
      </c>
      <c r="Q1495">
        <v>0.29942485000000002</v>
      </c>
      <c r="R1495">
        <v>0.29942485000000002</v>
      </c>
      <c r="S1495">
        <v>0.29942485000000002</v>
      </c>
      <c r="T1495">
        <v>0.449137275</v>
      </c>
    </row>
    <row r="1496" spans="1:20" x14ac:dyDescent="0.25">
      <c r="A1496" s="1">
        <v>42038</v>
      </c>
      <c r="B1496">
        <v>3</v>
      </c>
      <c r="C1496">
        <v>2</v>
      </c>
      <c r="D1496">
        <v>2015</v>
      </c>
      <c r="E1496">
        <v>13.7844</v>
      </c>
      <c r="F1496">
        <v>24.5</v>
      </c>
      <c r="G1496">
        <v>34.5</v>
      </c>
      <c r="H1496">
        <v>40</v>
      </c>
      <c r="I1496">
        <v>92</v>
      </c>
      <c r="J1496" t="s">
        <v>14</v>
      </c>
      <c r="K1496">
        <v>39.601509270000001</v>
      </c>
      <c r="L1496" t="s">
        <v>14</v>
      </c>
      <c r="M1496" t="s">
        <v>13</v>
      </c>
      <c r="N1496">
        <v>-2.5905722999999999E-2</v>
      </c>
      <c r="O1496">
        <v>1.0259057229999999</v>
      </c>
      <c r="Q1496">
        <v>0.78915824800000001</v>
      </c>
      <c r="R1496">
        <v>0.78915824800000001</v>
      </c>
      <c r="S1496">
        <v>0.37578964199999998</v>
      </c>
      <c r="T1496">
        <v>0.56368446299999997</v>
      </c>
    </row>
    <row r="1497" spans="1:20" x14ac:dyDescent="0.25">
      <c r="A1497" s="1">
        <v>42039</v>
      </c>
      <c r="B1497">
        <v>4</v>
      </c>
      <c r="C1497">
        <v>2</v>
      </c>
      <c r="D1497">
        <v>2015</v>
      </c>
      <c r="E1497">
        <v>15.316000000000001</v>
      </c>
      <c r="F1497">
        <v>25.5</v>
      </c>
      <c r="G1497">
        <v>34</v>
      </c>
      <c r="H1497">
        <v>43</v>
      </c>
      <c r="I1497">
        <v>90</v>
      </c>
      <c r="J1497" t="s">
        <v>14</v>
      </c>
      <c r="K1497">
        <v>59.062256310000002</v>
      </c>
      <c r="L1497" t="s">
        <v>14</v>
      </c>
      <c r="M1497" t="s">
        <v>13</v>
      </c>
      <c r="N1497">
        <v>-1.7222893E-2</v>
      </c>
      <c r="O1497">
        <v>1.017222893</v>
      </c>
      <c r="Q1497">
        <v>0.78247914799999996</v>
      </c>
      <c r="R1497">
        <v>0.78247914799999996</v>
      </c>
      <c r="S1497">
        <v>0.37260911800000002</v>
      </c>
      <c r="T1497">
        <v>0.55891367700000005</v>
      </c>
    </row>
    <row r="1498" spans="1:20" x14ac:dyDescent="0.25">
      <c r="A1498" s="1">
        <v>42040</v>
      </c>
      <c r="B1498">
        <v>5</v>
      </c>
      <c r="C1498">
        <v>2</v>
      </c>
      <c r="D1498">
        <v>2015</v>
      </c>
      <c r="E1498">
        <v>16.081800000000001</v>
      </c>
      <c r="F1498">
        <v>24.5</v>
      </c>
      <c r="G1498">
        <v>34.5</v>
      </c>
      <c r="H1498">
        <v>38</v>
      </c>
      <c r="I1498">
        <v>90</v>
      </c>
      <c r="J1498" t="s">
        <v>14</v>
      </c>
      <c r="K1498">
        <v>29.529389429999998</v>
      </c>
      <c r="L1498" t="s">
        <v>14</v>
      </c>
      <c r="M1498" t="s">
        <v>13</v>
      </c>
      <c r="N1498">
        <v>-3.5051574000000002E-2</v>
      </c>
      <c r="O1498">
        <v>1.0350515739999999</v>
      </c>
      <c r="Q1498">
        <v>0.79619351800000004</v>
      </c>
      <c r="R1498">
        <v>0.79619351800000004</v>
      </c>
      <c r="S1498">
        <v>0.37913977100000001</v>
      </c>
      <c r="T1498">
        <v>0.56870965600000001</v>
      </c>
    </row>
    <row r="1499" spans="1:20" x14ac:dyDescent="0.25">
      <c r="A1499" s="1">
        <v>42041</v>
      </c>
      <c r="B1499">
        <v>6</v>
      </c>
      <c r="C1499">
        <v>2</v>
      </c>
      <c r="D1499">
        <v>2015</v>
      </c>
      <c r="E1499">
        <v>16.8476</v>
      </c>
      <c r="F1499">
        <v>25</v>
      </c>
      <c r="G1499">
        <v>35.5</v>
      </c>
      <c r="H1499">
        <v>38</v>
      </c>
      <c r="I1499">
        <v>94</v>
      </c>
      <c r="J1499" t="s">
        <v>14</v>
      </c>
      <c r="K1499">
        <v>59.422769129999999</v>
      </c>
      <c r="L1499" t="s">
        <v>14</v>
      </c>
      <c r="M1499" t="s">
        <v>13</v>
      </c>
      <c r="N1499">
        <v>-1.7116613999999999E-2</v>
      </c>
      <c r="O1499">
        <v>1.0171166140000001</v>
      </c>
      <c r="Q1499">
        <v>0.78239739500000005</v>
      </c>
      <c r="R1499">
        <v>0.78239739500000005</v>
      </c>
      <c r="S1499">
        <v>0.37257018800000002</v>
      </c>
      <c r="T1499">
        <v>0.55885528200000001</v>
      </c>
    </row>
    <row r="1500" spans="1:20" x14ac:dyDescent="0.25">
      <c r="A1500" s="1">
        <v>42042</v>
      </c>
      <c r="B1500">
        <v>7</v>
      </c>
      <c r="C1500">
        <v>2</v>
      </c>
      <c r="D1500">
        <v>2015</v>
      </c>
      <c r="E1500">
        <v>14.5502</v>
      </c>
      <c r="F1500">
        <v>25</v>
      </c>
      <c r="G1500">
        <v>35</v>
      </c>
      <c r="H1500">
        <v>41</v>
      </c>
      <c r="I1500">
        <v>90</v>
      </c>
      <c r="J1500" t="s">
        <v>14</v>
      </c>
      <c r="K1500">
        <v>51.819576859999998</v>
      </c>
      <c r="L1500" t="s">
        <v>14</v>
      </c>
      <c r="M1500" t="s">
        <v>13</v>
      </c>
      <c r="N1500">
        <v>-1.9677455999999999E-2</v>
      </c>
      <c r="O1500">
        <v>1.0196774559999999</v>
      </c>
      <c r="Q1500">
        <v>0.78436727399999995</v>
      </c>
      <c r="R1500">
        <v>0.78436727399999995</v>
      </c>
      <c r="S1500">
        <v>0.373508226</v>
      </c>
      <c r="T1500">
        <v>0.56026233800000003</v>
      </c>
    </row>
    <row r="1501" spans="1:20" x14ac:dyDescent="0.25">
      <c r="A1501" s="1">
        <v>42043</v>
      </c>
      <c r="B1501">
        <v>8</v>
      </c>
      <c r="C1501">
        <v>2</v>
      </c>
      <c r="D1501">
        <v>2015</v>
      </c>
      <c r="E1501">
        <v>15.316000000000001</v>
      </c>
      <c r="F1501">
        <v>25.8</v>
      </c>
      <c r="G1501">
        <v>36</v>
      </c>
      <c r="H1501">
        <v>40</v>
      </c>
      <c r="I1501">
        <v>90</v>
      </c>
      <c r="J1501" t="s">
        <v>14</v>
      </c>
      <c r="K1501">
        <v>71.241009140000003</v>
      </c>
      <c r="L1501" t="s">
        <v>14</v>
      </c>
      <c r="M1501" t="s">
        <v>13</v>
      </c>
      <c r="N1501">
        <v>-1.4236698000000001E-2</v>
      </c>
      <c r="O1501">
        <v>1.0142366979999999</v>
      </c>
      <c r="Q1501">
        <v>0.78018207500000003</v>
      </c>
      <c r="R1501">
        <v>0.78018207500000003</v>
      </c>
      <c r="S1501">
        <v>0.37151527400000001</v>
      </c>
      <c r="T1501">
        <v>0.55727291099999998</v>
      </c>
    </row>
    <row r="1502" spans="1:20" x14ac:dyDescent="0.25">
      <c r="A1502" s="1">
        <v>42044</v>
      </c>
      <c r="B1502">
        <v>9</v>
      </c>
      <c r="C1502">
        <v>2</v>
      </c>
      <c r="D1502">
        <v>2015</v>
      </c>
      <c r="E1502">
        <v>17.613399999999999</v>
      </c>
      <c r="F1502">
        <v>25</v>
      </c>
      <c r="G1502">
        <v>36.5</v>
      </c>
      <c r="H1502">
        <v>35</v>
      </c>
      <c r="I1502">
        <v>90</v>
      </c>
      <c r="J1502" t="s">
        <v>14</v>
      </c>
      <c r="K1502">
        <v>44.463459309999998</v>
      </c>
      <c r="L1502" t="s">
        <v>14</v>
      </c>
      <c r="M1502" t="s">
        <v>13</v>
      </c>
      <c r="N1502">
        <v>-2.3007832999999998E-2</v>
      </c>
      <c r="O1502">
        <v>1.0230078330000001</v>
      </c>
      <c r="Q1502">
        <v>0.78692910199999999</v>
      </c>
      <c r="R1502">
        <v>0.78692910199999999</v>
      </c>
      <c r="S1502">
        <v>0.37472814399999999</v>
      </c>
      <c r="T1502">
        <v>0.56209221600000003</v>
      </c>
    </row>
    <row r="1503" spans="1:20" x14ac:dyDescent="0.25">
      <c r="A1503" s="1">
        <v>42045</v>
      </c>
      <c r="B1503">
        <v>10</v>
      </c>
      <c r="C1503">
        <v>2</v>
      </c>
      <c r="D1503">
        <v>2015</v>
      </c>
      <c r="E1503">
        <v>18.379200000000001</v>
      </c>
      <c r="F1503">
        <v>22</v>
      </c>
      <c r="G1503">
        <v>36.5</v>
      </c>
      <c r="H1503">
        <v>34</v>
      </c>
      <c r="I1503">
        <v>94</v>
      </c>
      <c r="J1503" t="s">
        <v>14</v>
      </c>
      <c r="K1503">
        <v>4.591553835</v>
      </c>
      <c r="L1503" t="s">
        <v>14</v>
      </c>
      <c r="M1503" t="s">
        <v>13</v>
      </c>
      <c r="N1503">
        <v>-0.278431021</v>
      </c>
      <c r="O1503">
        <v>1.2784310210000001</v>
      </c>
      <c r="Q1503">
        <v>0.98340847799999997</v>
      </c>
      <c r="R1503">
        <v>0.546338043</v>
      </c>
      <c r="S1503">
        <v>0.546338043</v>
      </c>
      <c r="T1503">
        <v>0.81950706500000003</v>
      </c>
    </row>
    <row r="1504" spans="1:20" x14ac:dyDescent="0.25">
      <c r="A1504" s="1">
        <v>42046</v>
      </c>
      <c r="B1504">
        <v>11</v>
      </c>
      <c r="C1504">
        <v>2</v>
      </c>
      <c r="D1504">
        <v>2015</v>
      </c>
      <c r="E1504">
        <v>15.316000000000001</v>
      </c>
      <c r="F1504">
        <v>23</v>
      </c>
      <c r="G1504">
        <v>34</v>
      </c>
      <c r="H1504">
        <v>46</v>
      </c>
      <c r="I1504">
        <v>90</v>
      </c>
      <c r="J1504" t="s">
        <v>14</v>
      </c>
      <c r="K1504">
        <v>38.835055359999998</v>
      </c>
      <c r="L1504" t="s">
        <v>14</v>
      </c>
      <c r="M1504" t="s">
        <v>13</v>
      </c>
      <c r="N1504">
        <v>-2.6430515000000002E-2</v>
      </c>
      <c r="O1504">
        <v>1.0264305149999999</v>
      </c>
      <c r="Q1504">
        <v>0.78956193500000005</v>
      </c>
      <c r="R1504">
        <v>0.78956193500000005</v>
      </c>
      <c r="S1504">
        <v>0.37598187399999999</v>
      </c>
      <c r="T1504">
        <v>0.56397280999999999</v>
      </c>
    </row>
    <row r="1505" spans="1:20" x14ac:dyDescent="0.25">
      <c r="A1505" s="1">
        <v>42047</v>
      </c>
      <c r="B1505">
        <v>12</v>
      </c>
      <c r="C1505">
        <v>2</v>
      </c>
      <c r="D1505">
        <v>2015</v>
      </c>
      <c r="E1505">
        <v>14.5502</v>
      </c>
      <c r="F1505">
        <v>24</v>
      </c>
      <c r="G1505">
        <v>34</v>
      </c>
      <c r="H1505">
        <v>34</v>
      </c>
      <c r="I1505">
        <v>85</v>
      </c>
      <c r="J1505" t="s">
        <v>13</v>
      </c>
      <c r="K1505">
        <v>-9.5681036600000002</v>
      </c>
      <c r="L1505" t="s">
        <v>13</v>
      </c>
      <c r="M1505" t="s">
        <v>14</v>
      </c>
      <c r="N1505">
        <v>9.4624356000000007E-2</v>
      </c>
      <c r="O1505">
        <v>0.90537564400000003</v>
      </c>
      <c r="Q1505">
        <v>0.69644280300000005</v>
      </c>
      <c r="R1505">
        <v>0.69644280300000005</v>
      </c>
      <c r="S1505">
        <v>0.69644280300000005</v>
      </c>
      <c r="T1505">
        <v>1.0446642049999999</v>
      </c>
    </row>
    <row r="1506" spans="1:20" x14ac:dyDescent="0.25">
      <c r="A1506" s="1">
        <v>42048</v>
      </c>
      <c r="B1506">
        <v>13</v>
      </c>
      <c r="C1506">
        <v>2</v>
      </c>
      <c r="D1506">
        <v>2015</v>
      </c>
      <c r="E1506">
        <v>14.5502</v>
      </c>
      <c r="F1506">
        <v>24</v>
      </c>
      <c r="G1506">
        <v>34.5</v>
      </c>
      <c r="H1506">
        <v>36</v>
      </c>
      <c r="I1506">
        <v>86</v>
      </c>
      <c r="J1506" t="s">
        <v>14</v>
      </c>
      <c r="K1506">
        <v>4.6712745919999996</v>
      </c>
      <c r="L1506" t="s">
        <v>14</v>
      </c>
      <c r="M1506" t="s">
        <v>13</v>
      </c>
      <c r="N1506">
        <v>-0.27238496499999998</v>
      </c>
      <c r="O1506">
        <v>1.2723849650000001</v>
      </c>
      <c r="Q1506">
        <v>0.97875766500000005</v>
      </c>
      <c r="R1506">
        <v>0.54375425899999996</v>
      </c>
      <c r="S1506">
        <v>0.54375425899999996</v>
      </c>
      <c r="T1506">
        <v>0.81563138800000001</v>
      </c>
    </row>
    <row r="1507" spans="1:20" x14ac:dyDescent="0.25">
      <c r="A1507" s="1">
        <v>42049</v>
      </c>
      <c r="B1507">
        <v>14</v>
      </c>
      <c r="C1507">
        <v>2</v>
      </c>
      <c r="D1507">
        <v>2015</v>
      </c>
      <c r="E1507">
        <v>19.145</v>
      </c>
      <c r="F1507">
        <v>24</v>
      </c>
      <c r="G1507">
        <v>35</v>
      </c>
      <c r="H1507">
        <v>32</v>
      </c>
      <c r="I1507">
        <v>86</v>
      </c>
      <c r="J1507" t="s">
        <v>13</v>
      </c>
      <c r="K1507">
        <v>-15.323834079999999</v>
      </c>
      <c r="L1507" t="s">
        <v>13</v>
      </c>
      <c r="M1507" t="s">
        <v>14</v>
      </c>
      <c r="N1507">
        <v>6.1260118000000002E-2</v>
      </c>
      <c r="O1507">
        <v>0.93873988200000003</v>
      </c>
      <c r="Q1507">
        <v>0.72210760200000002</v>
      </c>
      <c r="R1507">
        <v>0.72210760200000002</v>
      </c>
      <c r="S1507">
        <v>0.34386076300000001</v>
      </c>
      <c r="T1507">
        <v>0.51579114400000003</v>
      </c>
    </row>
    <row r="1508" spans="1:20" x14ac:dyDescent="0.25">
      <c r="A1508" s="1">
        <v>42050</v>
      </c>
      <c r="B1508">
        <v>15</v>
      </c>
      <c r="C1508">
        <v>2</v>
      </c>
      <c r="D1508">
        <v>2015</v>
      </c>
      <c r="E1508">
        <v>19.145</v>
      </c>
      <c r="F1508">
        <v>25.5</v>
      </c>
      <c r="G1508">
        <v>35.5</v>
      </c>
      <c r="H1508">
        <v>33</v>
      </c>
      <c r="I1508">
        <v>88</v>
      </c>
      <c r="J1508" t="s">
        <v>14</v>
      </c>
      <c r="K1508">
        <v>25.902017910000001</v>
      </c>
      <c r="L1508" t="s">
        <v>14</v>
      </c>
      <c r="M1508" t="s">
        <v>13</v>
      </c>
      <c r="N1508">
        <v>-4.0157388000000002E-2</v>
      </c>
      <c r="O1508">
        <v>1.0401573879999999</v>
      </c>
      <c r="Q1508">
        <v>0.80012106800000005</v>
      </c>
      <c r="R1508">
        <v>0.44451170400000001</v>
      </c>
      <c r="S1508">
        <v>0.44451170400000001</v>
      </c>
      <c r="T1508">
        <v>0.66676755600000004</v>
      </c>
    </row>
    <row r="1509" spans="1:20" x14ac:dyDescent="0.25">
      <c r="A1509" s="1">
        <v>42051</v>
      </c>
      <c r="B1509">
        <v>16</v>
      </c>
      <c r="C1509">
        <v>2</v>
      </c>
      <c r="D1509">
        <v>2015</v>
      </c>
      <c r="E1509">
        <v>20.676600000000001</v>
      </c>
      <c r="F1509">
        <v>24</v>
      </c>
      <c r="G1509">
        <v>34</v>
      </c>
      <c r="H1509">
        <v>39</v>
      </c>
      <c r="I1509">
        <v>85</v>
      </c>
      <c r="J1509" t="s">
        <v>14</v>
      </c>
      <c r="K1509">
        <v>8.7360161610000002</v>
      </c>
      <c r="L1509" t="s">
        <v>14</v>
      </c>
      <c r="M1509" t="s">
        <v>13</v>
      </c>
      <c r="N1509">
        <v>-0.12926550000000001</v>
      </c>
      <c r="O1509">
        <v>1.1292655</v>
      </c>
      <c r="Q1509">
        <v>0.86866576900000003</v>
      </c>
      <c r="R1509">
        <v>0.48259209400000003</v>
      </c>
      <c r="S1509">
        <v>0.48259209400000003</v>
      </c>
      <c r="T1509">
        <v>0.72388814099999998</v>
      </c>
    </row>
    <row r="1510" spans="1:20" x14ac:dyDescent="0.25">
      <c r="A1510" s="1">
        <v>42052</v>
      </c>
      <c r="B1510">
        <v>17</v>
      </c>
      <c r="C1510">
        <v>2</v>
      </c>
      <c r="D1510">
        <v>2015</v>
      </c>
      <c r="E1510">
        <v>15.316000000000001</v>
      </c>
      <c r="F1510">
        <v>23.5</v>
      </c>
      <c r="G1510">
        <v>35</v>
      </c>
      <c r="H1510">
        <v>35</v>
      </c>
      <c r="I1510">
        <v>84</v>
      </c>
      <c r="J1510" t="s">
        <v>13</v>
      </c>
      <c r="K1510">
        <v>-6.5401395300000003</v>
      </c>
      <c r="L1510" t="s">
        <v>13</v>
      </c>
      <c r="M1510" t="s">
        <v>14</v>
      </c>
      <c r="N1510">
        <v>0.13262354000000001</v>
      </c>
      <c r="O1510">
        <v>0.86737646000000002</v>
      </c>
      <c r="Q1510">
        <v>0.66721266199999996</v>
      </c>
      <c r="R1510">
        <v>0.66721266199999996</v>
      </c>
      <c r="S1510">
        <v>0.66721266199999996</v>
      </c>
      <c r="T1510">
        <v>1.0008189919999999</v>
      </c>
    </row>
    <row r="1511" spans="1:20" x14ac:dyDescent="0.25">
      <c r="A1511" s="1">
        <v>42053</v>
      </c>
      <c r="B1511">
        <v>18</v>
      </c>
      <c r="C1511">
        <v>2</v>
      </c>
      <c r="D1511">
        <v>2015</v>
      </c>
      <c r="E1511">
        <v>9.1896000000000004</v>
      </c>
      <c r="F1511">
        <v>24</v>
      </c>
      <c r="G1511">
        <v>30.5</v>
      </c>
      <c r="H1511">
        <v>60</v>
      </c>
      <c r="I1511">
        <v>83</v>
      </c>
      <c r="J1511" t="s">
        <v>14</v>
      </c>
      <c r="K1511">
        <v>34.246669429999997</v>
      </c>
      <c r="L1511" t="s">
        <v>14</v>
      </c>
      <c r="M1511" t="s">
        <v>13</v>
      </c>
      <c r="N1511">
        <v>-3.0078200999999999E-2</v>
      </c>
      <c r="O1511">
        <v>1.030078201</v>
      </c>
      <c r="Q1511">
        <v>0.79236784699999996</v>
      </c>
      <c r="R1511">
        <v>0.79236784699999996</v>
      </c>
      <c r="S1511">
        <v>0.37731802199999998</v>
      </c>
      <c r="T1511">
        <v>0.56597703399999999</v>
      </c>
    </row>
    <row r="1512" spans="1:20" x14ac:dyDescent="0.25">
      <c r="A1512" s="1">
        <v>42054</v>
      </c>
      <c r="B1512">
        <v>19</v>
      </c>
      <c r="C1512">
        <v>2</v>
      </c>
      <c r="D1512">
        <v>2015</v>
      </c>
      <c r="E1512">
        <v>16.081800000000001</v>
      </c>
      <c r="F1512">
        <v>22</v>
      </c>
      <c r="G1512">
        <v>32</v>
      </c>
      <c r="H1512">
        <v>42</v>
      </c>
      <c r="I1512">
        <v>85</v>
      </c>
      <c r="J1512" t="s">
        <v>13</v>
      </c>
      <c r="K1512">
        <v>-19.466618090000001</v>
      </c>
      <c r="L1512" t="s">
        <v>13</v>
      </c>
      <c r="M1512" t="s">
        <v>14</v>
      </c>
      <c r="N1512">
        <v>4.8860051000000002E-2</v>
      </c>
      <c r="O1512">
        <v>0.95113994899999998</v>
      </c>
      <c r="Q1512">
        <v>0.73164611499999999</v>
      </c>
      <c r="R1512">
        <v>0.73164611499999999</v>
      </c>
      <c r="S1512">
        <v>0.34840291200000001</v>
      </c>
      <c r="T1512">
        <v>0.52260436799999999</v>
      </c>
    </row>
    <row r="1513" spans="1:20" x14ac:dyDescent="0.25">
      <c r="A1513" s="1">
        <v>42055</v>
      </c>
      <c r="B1513">
        <v>20</v>
      </c>
      <c r="C1513">
        <v>2</v>
      </c>
      <c r="D1513">
        <v>2015</v>
      </c>
      <c r="E1513">
        <v>19.910799999999998</v>
      </c>
      <c r="F1513">
        <v>22</v>
      </c>
      <c r="G1513">
        <v>34</v>
      </c>
      <c r="H1513">
        <v>33</v>
      </c>
      <c r="I1513">
        <v>82</v>
      </c>
      <c r="J1513" t="s">
        <v>13</v>
      </c>
      <c r="K1513">
        <v>-60.645946119999998</v>
      </c>
      <c r="L1513" t="s">
        <v>14</v>
      </c>
      <c r="M1513" t="s">
        <v>14</v>
      </c>
      <c r="N1513">
        <v>1.6221666999999999E-2</v>
      </c>
      <c r="O1513">
        <v>0.98377833299999995</v>
      </c>
      <c r="Q1513">
        <v>0.75675256400000002</v>
      </c>
      <c r="R1513">
        <v>0.75675256400000002</v>
      </c>
      <c r="S1513">
        <v>0.36035836399999999</v>
      </c>
      <c r="T1513">
        <v>0.54053754600000004</v>
      </c>
    </row>
    <row r="1514" spans="1:20" x14ac:dyDescent="0.25">
      <c r="A1514" s="1">
        <v>42056</v>
      </c>
      <c r="B1514">
        <v>21</v>
      </c>
      <c r="C1514">
        <v>2</v>
      </c>
      <c r="D1514">
        <v>2015</v>
      </c>
      <c r="E1514">
        <v>19.145</v>
      </c>
      <c r="F1514">
        <v>23.6</v>
      </c>
      <c r="G1514">
        <v>34.5</v>
      </c>
      <c r="H1514">
        <v>35</v>
      </c>
      <c r="I1514">
        <v>82</v>
      </c>
      <c r="J1514" t="s">
        <v>13</v>
      </c>
      <c r="K1514">
        <v>-21.30095025</v>
      </c>
      <c r="L1514" t="s">
        <v>13</v>
      </c>
      <c r="M1514" t="s">
        <v>14</v>
      </c>
      <c r="N1514">
        <v>4.4841139000000002E-2</v>
      </c>
      <c r="O1514">
        <v>0.95515886100000003</v>
      </c>
      <c r="Q1514">
        <v>0.73473758499999997</v>
      </c>
      <c r="R1514">
        <v>0.73473758499999997</v>
      </c>
      <c r="S1514">
        <v>0.349875041</v>
      </c>
      <c r="T1514">
        <v>0.52481256099999996</v>
      </c>
    </row>
    <row r="1515" spans="1:20" x14ac:dyDescent="0.25">
      <c r="A1515" s="1">
        <v>42057</v>
      </c>
      <c r="B1515">
        <v>22</v>
      </c>
      <c r="C1515">
        <v>2</v>
      </c>
      <c r="D1515">
        <v>2015</v>
      </c>
      <c r="E1515">
        <v>16.8476</v>
      </c>
      <c r="F1515">
        <v>23.5</v>
      </c>
      <c r="G1515">
        <v>35</v>
      </c>
      <c r="H1515">
        <v>32</v>
      </c>
      <c r="I1515">
        <v>82</v>
      </c>
      <c r="J1515" t="s">
        <v>13</v>
      </c>
      <c r="K1515">
        <v>-28.399390360000002</v>
      </c>
      <c r="L1515" t="s">
        <v>13</v>
      </c>
      <c r="M1515" t="s">
        <v>14</v>
      </c>
      <c r="N1515">
        <v>3.4014310999999998E-2</v>
      </c>
      <c r="O1515">
        <v>0.96598568900000004</v>
      </c>
      <c r="Q1515">
        <v>0.74306591499999997</v>
      </c>
      <c r="R1515">
        <v>0.74306591499999997</v>
      </c>
      <c r="S1515">
        <v>0.35384091200000001</v>
      </c>
      <c r="T1515">
        <v>0.53076136799999996</v>
      </c>
    </row>
    <row r="1516" spans="1:20" x14ac:dyDescent="0.25">
      <c r="A1516" s="1">
        <v>42058</v>
      </c>
      <c r="B1516">
        <v>23</v>
      </c>
      <c r="C1516">
        <v>2</v>
      </c>
      <c r="D1516">
        <v>2015</v>
      </c>
      <c r="E1516">
        <v>17.613399999999999</v>
      </c>
      <c r="F1516">
        <v>24</v>
      </c>
      <c r="G1516">
        <v>35</v>
      </c>
      <c r="H1516">
        <v>11</v>
      </c>
      <c r="I1516">
        <v>84</v>
      </c>
      <c r="J1516" t="s">
        <v>13</v>
      </c>
      <c r="K1516">
        <v>-126.4269106</v>
      </c>
      <c r="L1516" t="s">
        <v>14</v>
      </c>
      <c r="M1516" t="s">
        <v>13</v>
      </c>
      <c r="N1516">
        <v>7.8476359999999998E-3</v>
      </c>
      <c r="O1516">
        <v>0.99215236399999995</v>
      </c>
      <c r="Q1516">
        <v>0.76319412600000003</v>
      </c>
      <c r="R1516">
        <v>0.76319412600000003</v>
      </c>
      <c r="S1516">
        <v>0.36342577399999998</v>
      </c>
      <c r="T1516">
        <v>0.54513866200000005</v>
      </c>
    </row>
    <row r="1517" spans="1:20" x14ac:dyDescent="0.25">
      <c r="A1517" s="1">
        <v>42059</v>
      </c>
      <c r="B1517">
        <v>24</v>
      </c>
      <c r="C1517">
        <v>2</v>
      </c>
      <c r="D1517">
        <v>2015</v>
      </c>
      <c r="E1517">
        <v>15.316000000000001</v>
      </c>
      <c r="F1517">
        <v>23.9</v>
      </c>
      <c r="G1517">
        <v>35</v>
      </c>
      <c r="H1517">
        <v>8</v>
      </c>
      <c r="I1517">
        <v>85</v>
      </c>
      <c r="J1517" t="s">
        <v>13</v>
      </c>
      <c r="K1517">
        <v>-120.2230861</v>
      </c>
      <c r="L1517" t="s">
        <v>14</v>
      </c>
      <c r="M1517" t="s">
        <v>13</v>
      </c>
      <c r="N1517">
        <v>8.2492539999999993E-3</v>
      </c>
      <c r="O1517">
        <v>0.99175074600000002</v>
      </c>
      <c r="Q1517">
        <v>0.76288518900000002</v>
      </c>
      <c r="R1517">
        <v>0.76288518900000002</v>
      </c>
      <c r="S1517">
        <v>0.36327866199999997</v>
      </c>
      <c r="T1517">
        <v>0.54491799200000002</v>
      </c>
    </row>
    <row r="1518" spans="1:20" x14ac:dyDescent="0.25">
      <c r="A1518" s="1">
        <v>42060</v>
      </c>
      <c r="B1518">
        <v>25</v>
      </c>
      <c r="C1518">
        <v>2</v>
      </c>
      <c r="D1518">
        <v>2015</v>
      </c>
      <c r="E1518">
        <v>20.676600000000001</v>
      </c>
      <c r="F1518">
        <v>24</v>
      </c>
      <c r="G1518">
        <v>34.5</v>
      </c>
      <c r="H1518">
        <v>22</v>
      </c>
      <c r="I1518">
        <v>85</v>
      </c>
      <c r="J1518" t="s">
        <v>13</v>
      </c>
      <c r="K1518">
        <v>-84.555400259999999</v>
      </c>
      <c r="L1518" t="s">
        <v>14</v>
      </c>
      <c r="M1518" t="s">
        <v>14</v>
      </c>
      <c r="N1518">
        <v>1.1688333E-2</v>
      </c>
      <c r="O1518">
        <v>0.98831166699999995</v>
      </c>
      <c r="Q1518">
        <v>0.76023974400000005</v>
      </c>
      <c r="R1518">
        <v>0.76023974400000005</v>
      </c>
      <c r="S1518">
        <v>0.36201892600000002</v>
      </c>
      <c r="T1518">
        <v>0.54302838799999997</v>
      </c>
    </row>
    <row r="1519" spans="1:20" x14ac:dyDescent="0.25">
      <c r="A1519" s="1">
        <v>42061</v>
      </c>
      <c r="B1519">
        <v>26</v>
      </c>
      <c r="C1519">
        <v>2</v>
      </c>
      <c r="D1519">
        <v>2015</v>
      </c>
      <c r="E1519">
        <v>14.5502</v>
      </c>
      <c r="F1519">
        <v>24</v>
      </c>
      <c r="G1519">
        <v>35.5</v>
      </c>
      <c r="H1519">
        <v>33</v>
      </c>
      <c r="I1519">
        <v>87</v>
      </c>
      <c r="J1519" t="s">
        <v>14</v>
      </c>
      <c r="K1519">
        <v>2.20020309</v>
      </c>
      <c r="L1519" t="s">
        <v>14</v>
      </c>
      <c r="M1519" t="s">
        <v>13</v>
      </c>
      <c r="N1519">
        <v>-0.83319232200000004</v>
      </c>
      <c r="O1519">
        <v>1.8331923219999999</v>
      </c>
      <c r="Q1519">
        <v>1.4101479400000001</v>
      </c>
      <c r="R1519">
        <v>0.78341552199999998</v>
      </c>
      <c r="S1519">
        <v>0.37305501099999999</v>
      </c>
      <c r="T1519">
        <v>0.55958251599999997</v>
      </c>
    </row>
    <row r="1520" spans="1:20" x14ac:dyDescent="0.25">
      <c r="A1520" s="1">
        <v>42062</v>
      </c>
      <c r="B1520">
        <v>27</v>
      </c>
      <c r="C1520">
        <v>2</v>
      </c>
      <c r="D1520">
        <v>2015</v>
      </c>
      <c r="E1520">
        <v>13.7844</v>
      </c>
      <c r="F1520">
        <v>25</v>
      </c>
      <c r="G1520">
        <v>34</v>
      </c>
      <c r="H1520">
        <v>25</v>
      </c>
      <c r="I1520">
        <v>86</v>
      </c>
      <c r="J1520" t="s">
        <v>13</v>
      </c>
      <c r="K1520">
        <v>-29.25520478</v>
      </c>
      <c r="L1520" t="s">
        <v>13</v>
      </c>
      <c r="M1520" t="s">
        <v>14</v>
      </c>
      <c r="N1520">
        <v>3.3052164000000002E-2</v>
      </c>
      <c r="O1520">
        <v>0.96694783600000001</v>
      </c>
      <c r="Q1520">
        <v>0.74380602799999995</v>
      </c>
      <c r="R1520">
        <v>0.74380602799999995</v>
      </c>
      <c r="S1520">
        <v>0.35419334699999999</v>
      </c>
      <c r="T1520">
        <v>0.53129002000000003</v>
      </c>
    </row>
    <row r="1521" spans="1:20" x14ac:dyDescent="0.25">
      <c r="A1521" s="1">
        <v>42063</v>
      </c>
      <c r="B1521">
        <v>28</v>
      </c>
      <c r="C1521">
        <v>2</v>
      </c>
      <c r="D1521">
        <v>2015</v>
      </c>
      <c r="E1521">
        <v>16.081800000000001</v>
      </c>
      <c r="F1521">
        <v>23</v>
      </c>
      <c r="G1521">
        <v>34.5</v>
      </c>
      <c r="H1521">
        <v>28</v>
      </c>
      <c r="I1521">
        <v>82</v>
      </c>
      <c r="J1521" t="s">
        <v>13</v>
      </c>
      <c r="K1521">
        <v>-54.17528952</v>
      </c>
      <c r="L1521" t="s">
        <v>14</v>
      </c>
      <c r="M1521" t="s">
        <v>14</v>
      </c>
      <c r="N1521">
        <v>1.8124055E-2</v>
      </c>
      <c r="O1521">
        <v>0.98187594499999997</v>
      </c>
      <c r="Q1521">
        <v>0.755289188</v>
      </c>
      <c r="R1521">
        <v>0.755289188</v>
      </c>
      <c r="S1521">
        <v>0.35966151800000001</v>
      </c>
      <c r="T1521">
        <v>0.53949227700000002</v>
      </c>
    </row>
    <row r="1522" spans="1:20" x14ac:dyDescent="0.25">
      <c r="A1522" s="1">
        <v>42064</v>
      </c>
      <c r="B1522">
        <v>1</v>
      </c>
      <c r="C1522">
        <v>3</v>
      </c>
      <c r="D1522">
        <v>2015</v>
      </c>
      <c r="E1522">
        <v>16.8476</v>
      </c>
      <c r="F1522">
        <v>23.5</v>
      </c>
      <c r="G1522">
        <v>36.5</v>
      </c>
      <c r="H1522">
        <v>16</v>
      </c>
      <c r="I1522">
        <v>80</v>
      </c>
      <c r="J1522" t="s">
        <v>13</v>
      </c>
      <c r="K1522">
        <v>-106.4739</v>
      </c>
      <c r="L1522" t="s">
        <v>14</v>
      </c>
      <c r="M1522" t="s">
        <v>13</v>
      </c>
      <c r="N1522">
        <v>9.3045850000000006E-3</v>
      </c>
      <c r="O1522">
        <v>0.99069541500000002</v>
      </c>
      <c r="Q1522">
        <v>0.76207339600000001</v>
      </c>
      <c r="R1522">
        <v>0.76207339600000001</v>
      </c>
      <c r="S1522">
        <v>0.36289209300000003</v>
      </c>
      <c r="T1522">
        <v>0.54433814000000003</v>
      </c>
    </row>
    <row r="1523" spans="1:20" x14ac:dyDescent="0.25">
      <c r="A1523" s="1">
        <v>42065</v>
      </c>
      <c r="B1523">
        <v>2</v>
      </c>
      <c r="C1523">
        <v>3</v>
      </c>
      <c r="D1523">
        <v>2015</v>
      </c>
      <c r="E1523">
        <v>19.145</v>
      </c>
      <c r="F1523">
        <v>23</v>
      </c>
      <c r="G1523">
        <v>36.5</v>
      </c>
      <c r="H1523">
        <v>13</v>
      </c>
      <c r="I1523">
        <v>84</v>
      </c>
      <c r="J1523" t="s">
        <v>13</v>
      </c>
      <c r="K1523">
        <v>-136.4874523</v>
      </c>
      <c r="L1523" t="s">
        <v>14</v>
      </c>
      <c r="M1523" t="s">
        <v>13</v>
      </c>
      <c r="N1523">
        <v>7.2733909999999997E-3</v>
      </c>
      <c r="O1523">
        <v>0.99272660899999998</v>
      </c>
      <c r="Q1523">
        <v>0.76363585300000003</v>
      </c>
      <c r="R1523">
        <v>0.76363585300000003</v>
      </c>
      <c r="S1523">
        <v>0.36363612099999998</v>
      </c>
      <c r="T1523">
        <v>0.54545418099999998</v>
      </c>
    </row>
    <row r="1524" spans="1:20" x14ac:dyDescent="0.25">
      <c r="A1524" s="1">
        <v>42066</v>
      </c>
      <c r="B1524">
        <v>3</v>
      </c>
      <c r="C1524">
        <v>3</v>
      </c>
      <c r="D1524">
        <v>2015</v>
      </c>
      <c r="E1524">
        <v>19.145</v>
      </c>
      <c r="F1524">
        <v>23</v>
      </c>
      <c r="G1524">
        <v>34.799999999999997</v>
      </c>
      <c r="H1524">
        <v>22</v>
      </c>
      <c r="I1524">
        <v>84</v>
      </c>
      <c r="J1524" t="s">
        <v>13</v>
      </c>
      <c r="K1524">
        <v>-92.245607140000004</v>
      </c>
      <c r="L1524" t="s">
        <v>14</v>
      </c>
      <c r="M1524" t="s">
        <v>14</v>
      </c>
      <c r="N1524">
        <v>1.0724366000000001E-2</v>
      </c>
      <c r="O1524">
        <v>0.98927563399999996</v>
      </c>
      <c r="Q1524">
        <v>0.76098125699999997</v>
      </c>
      <c r="R1524">
        <v>0.76098125699999997</v>
      </c>
      <c r="S1524">
        <v>0.36237202699999999</v>
      </c>
      <c r="T1524">
        <v>0.54355804100000005</v>
      </c>
    </row>
    <row r="1525" spans="1:20" x14ac:dyDescent="0.25">
      <c r="A1525" s="1">
        <v>42067</v>
      </c>
      <c r="B1525">
        <v>4</v>
      </c>
      <c r="C1525">
        <v>3</v>
      </c>
      <c r="D1525">
        <v>2015</v>
      </c>
      <c r="E1525">
        <v>16.8476</v>
      </c>
      <c r="F1525">
        <v>24</v>
      </c>
      <c r="G1525">
        <v>35.5</v>
      </c>
      <c r="H1525">
        <v>29</v>
      </c>
      <c r="I1525">
        <v>85</v>
      </c>
      <c r="J1525" t="s">
        <v>13</v>
      </c>
      <c r="K1525">
        <v>-25.28140089</v>
      </c>
      <c r="L1525" t="s">
        <v>13</v>
      </c>
      <c r="M1525" t="s">
        <v>14</v>
      </c>
      <c r="N1525">
        <v>3.8049722000000001E-2</v>
      </c>
      <c r="O1525">
        <v>0.96195027799999999</v>
      </c>
      <c r="Q1525">
        <v>0.73996175200000003</v>
      </c>
      <c r="R1525">
        <v>0.73996175200000003</v>
      </c>
      <c r="S1525">
        <v>0.35236273899999998</v>
      </c>
      <c r="T1525">
        <v>0.52854410900000004</v>
      </c>
    </row>
    <row r="1526" spans="1:20" x14ac:dyDescent="0.25">
      <c r="A1526" s="1">
        <v>42068</v>
      </c>
      <c r="B1526">
        <v>5</v>
      </c>
      <c r="C1526">
        <v>3</v>
      </c>
      <c r="D1526">
        <v>2015</v>
      </c>
      <c r="E1526">
        <v>13.018599999999999</v>
      </c>
      <c r="F1526">
        <v>23.5</v>
      </c>
      <c r="G1526">
        <v>35</v>
      </c>
      <c r="H1526">
        <v>23</v>
      </c>
      <c r="I1526">
        <v>83</v>
      </c>
      <c r="J1526" t="s">
        <v>13</v>
      </c>
      <c r="K1526">
        <v>-50.836299220000001</v>
      </c>
      <c r="L1526" t="s">
        <v>14</v>
      </c>
      <c r="M1526" t="s">
        <v>14</v>
      </c>
      <c r="N1526">
        <v>1.9291500999999999E-2</v>
      </c>
      <c r="O1526">
        <v>0.98070849900000001</v>
      </c>
      <c r="Q1526">
        <v>0.75439115300000004</v>
      </c>
      <c r="R1526">
        <v>0.75439115300000004</v>
      </c>
      <c r="S1526">
        <v>0.359233882</v>
      </c>
      <c r="T1526">
        <v>0.53885082399999995</v>
      </c>
    </row>
    <row r="1527" spans="1:20" x14ac:dyDescent="0.25">
      <c r="A1527" s="1">
        <v>42069</v>
      </c>
      <c r="B1527">
        <v>6</v>
      </c>
      <c r="C1527">
        <v>3</v>
      </c>
      <c r="D1527">
        <v>2015</v>
      </c>
      <c r="E1527">
        <v>18.379200000000001</v>
      </c>
      <c r="F1527">
        <v>25</v>
      </c>
      <c r="G1527">
        <v>37</v>
      </c>
      <c r="H1527">
        <v>20</v>
      </c>
      <c r="I1527">
        <v>85</v>
      </c>
      <c r="J1527" t="s">
        <v>13</v>
      </c>
      <c r="K1527">
        <v>-55.495686139999997</v>
      </c>
      <c r="L1527" t="s">
        <v>14</v>
      </c>
      <c r="M1527" t="s">
        <v>14</v>
      </c>
      <c r="N1527">
        <v>1.7700467000000001E-2</v>
      </c>
      <c r="O1527">
        <v>0.98229953299999995</v>
      </c>
      <c r="Q1527">
        <v>0.755615025</v>
      </c>
      <c r="R1527">
        <v>0.755615025</v>
      </c>
      <c r="S1527">
        <v>0.35981667899999997</v>
      </c>
      <c r="T1527">
        <v>0.53972501799999995</v>
      </c>
    </row>
    <row r="1528" spans="1:20" x14ac:dyDescent="0.25">
      <c r="A1528" s="1">
        <v>42070</v>
      </c>
      <c r="B1528">
        <v>7</v>
      </c>
      <c r="C1528">
        <v>3</v>
      </c>
      <c r="D1528">
        <v>2015</v>
      </c>
      <c r="E1528">
        <v>26.803000000000001</v>
      </c>
      <c r="F1528">
        <v>25.5</v>
      </c>
      <c r="G1528">
        <v>36</v>
      </c>
      <c r="H1528">
        <v>24</v>
      </c>
      <c r="I1528">
        <v>85</v>
      </c>
      <c r="J1528" t="s">
        <v>13</v>
      </c>
      <c r="K1528">
        <v>-51.564550109999999</v>
      </c>
      <c r="L1528" t="s">
        <v>14</v>
      </c>
      <c r="M1528" t="s">
        <v>14</v>
      </c>
      <c r="N1528">
        <v>1.9024228000000001E-2</v>
      </c>
      <c r="O1528">
        <v>0.98097577199999997</v>
      </c>
      <c r="Q1528">
        <v>0.75459674799999998</v>
      </c>
      <c r="R1528">
        <v>0.75459674799999998</v>
      </c>
      <c r="S1528">
        <v>0.35933178500000001</v>
      </c>
      <c r="T1528">
        <v>0.53899767700000001</v>
      </c>
    </row>
    <row r="1529" spans="1:20" x14ac:dyDescent="0.25">
      <c r="A1529" s="1">
        <v>42071</v>
      </c>
      <c r="B1529">
        <v>8</v>
      </c>
      <c r="C1529">
        <v>3</v>
      </c>
      <c r="D1529">
        <v>2015</v>
      </c>
      <c r="E1529">
        <v>21.442399999999999</v>
      </c>
      <c r="F1529">
        <v>25</v>
      </c>
      <c r="G1529">
        <v>37.5</v>
      </c>
      <c r="H1529">
        <v>24</v>
      </c>
      <c r="I1529">
        <v>85</v>
      </c>
      <c r="J1529" t="s">
        <v>13</v>
      </c>
      <c r="K1529">
        <v>-34.15318285</v>
      </c>
      <c r="L1529" t="s">
        <v>13</v>
      </c>
      <c r="M1529" t="s">
        <v>14</v>
      </c>
      <c r="N1529">
        <v>2.8446926000000001E-2</v>
      </c>
      <c r="O1529">
        <v>0.97155307400000002</v>
      </c>
      <c r="Q1529">
        <v>0.74734851800000002</v>
      </c>
      <c r="R1529">
        <v>0.74734851800000002</v>
      </c>
      <c r="S1529">
        <v>0.35588024699999998</v>
      </c>
      <c r="T1529">
        <v>0.53382037000000004</v>
      </c>
    </row>
    <row r="1530" spans="1:20" x14ac:dyDescent="0.25">
      <c r="A1530" s="1">
        <v>42072</v>
      </c>
      <c r="B1530">
        <v>9</v>
      </c>
      <c r="C1530">
        <v>3</v>
      </c>
      <c r="D1530">
        <v>2015</v>
      </c>
      <c r="E1530">
        <v>21.442399999999999</v>
      </c>
      <c r="F1530">
        <v>25</v>
      </c>
      <c r="G1530">
        <v>37.5</v>
      </c>
      <c r="H1530">
        <v>20</v>
      </c>
      <c r="I1530">
        <v>85</v>
      </c>
      <c r="J1530" t="s">
        <v>13</v>
      </c>
      <c r="K1530">
        <v>-63.5638936</v>
      </c>
      <c r="L1530" t="s">
        <v>14</v>
      </c>
      <c r="M1530" t="s">
        <v>14</v>
      </c>
      <c r="N1530">
        <v>1.5488533000000001E-2</v>
      </c>
      <c r="O1530">
        <v>0.98451146700000003</v>
      </c>
      <c r="Q1530">
        <v>0.75731651300000002</v>
      </c>
      <c r="R1530">
        <v>0.75731651300000002</v>
      </c>
      <c r="S1530">
        <v>0.36062691099999999</v>
      </c>
      <c r="T1530">
        <v>0.54094036599999995</v>
      </c>
    </row>
    <row r="1531" spans="1:20" x14ac:dyDescent="0.25">
      <c r="A1531" s="1">
        <v>42073</v>
      </c>
      <c r="B1531">
        <v>10</v>
      </c>
      <c r="C1531">
        <v>3</v>
      </c>
      <c r="D1531">
        <v>2015</v>
      </c>
      <c r="E1531">
        <v>23.739799999999999</v>
      </c>
      <c r="F1531">
        <v>25</v>
      </c>
      <c r="G1531">
        <v>37</v>
      </c>
      <c r="H1531">
        <v>21</v>
      </c>
      <c r="I1531">
        <v>83</v>
      </c>
      <c r="J1531" t="s">
        <v>13</v>
      </c>
      <c r="K1531">
        <v>-76.052110580000004</v>
      </c>
      <c r="L1531" t="s">
        <v>14</v>
      </c>
      <c r="M1531" t="s">
        <v>14</v>
      </c>
      <c r="N1531">
        <v>1.297823E-2</v>
      </c>
      <c r="O1531">
        <v>0.98702177000000002</v>
      </c>
      <c r="Q1531">
        <v>0.75924751499999998</v>
      </c>
      <c r="R1531">
        <v>0.75924751499999998</v>
      </c>
      <c r="S1531">
        <v>0.36154643600000003</v>
      </c>
      <c r="T1531">
        <v>0.54231965400000004</v>
      </c>
    </row>
    <row r="1532" spans="1:20" x14ac:dyDescent="0.25">
      <c r="A1532" s="1">
        <v>42074</v>
      </c>
      <c r="B1532">
        <v>11</v>
      </c>
      <c r="C1532">
        <v>3</v>
      </c>
      <c r="D1532">
        <v>2015</v>
      </c>
      <c r="E1532">
        <v>19.145</v>
      </c>
      <c r="F1532">
        <v>25</v>
      </c>
      <c r="G1532">
        <v>36</v>
      </c>
      <c r="H1532">
        <v>29</v>
      </c>
      <c r="I1532">
        <v>75</v>
      </c>
      <c r="J1532" t="s">
        <v>13</v>
      </c>
      <c r="K1532">
        <v>-42.654574279999999</v>
      </c>
      <c r="L1532" t="s">
        <v>13</v>
      </c>
      <c r="M1532" t="s">
        <v>14</v>
      </c>
      <c r="N1532">
        <v>2.2907106999999999E-2</v>
      </c>
      <c r="O1532">
        <v>0.97709289300000002</v>
      </c>
      <c r="Q1532">
        <v>0.75160991799999999</v>
      </c>
      <c r="R1532">
        <v>0.75160991799999999</v>
      </c>
      <c r="S1532">
        <v>0.35790948500000003</v>
      </c>
      <c r="T1532">
        <v>0.53686422700000003</v>
      </c>
    </row>
    <row r="1533" spans="1:20" x14ac:dyDescent="0.25">
      <c r="A1533" s="1">
        <v>42075</v>
      </c>
      <c r="B1533">
        <v>12</v>
      </c>
      <c r="C1533">
        <v>3</v>
      </c>
      <c r="D1533">
        <v>2015</v>
      </c>
      <c r="E1533">
        <v>18.379200000000001</v>
      </c>
      <c r="F1533">
        <v>25</v>
      </c>
      <c r="G1533">
        <v>37</v>
      </c>
      <c r="H1533">
        <v>15</v>
      </c>
      <c r="I1533">
        <v>82</v>
      </c>
      <c r="J1533" t="s">
        <v>13</v>
      </c>
      <c r="K1533">
        <v>-95.312239820000002</v>
      </c>
      <c r="L1533" t="s">
        <v>14</v>
      </c>
      <c r="M1533" t="s">
        <v>14</v>
      </c>
      <c r="N1533">
        <v>1.0382896000000001E-2</v>
      </c>
      <c r="O1533">
        <v>0.98961710400000003</v>
      </c>
      <c r="Q1533">
        <v>0.76124392600000002</v>
      </c>
      <c r="R1533">
        <v>0.76124392600000002</v>
      </c>
      <c r="S1533">
        <v>0.36249710800000001</v>
      </c>
      <c r="T1533">
        <v>0.54374566199999996</v>
      </c>
    </row>
    <row r="1534" spans="1:20" x14ac:dyDescent="0.25">
      <c r="A1534" s="1">
        <v>42076</v>
      </c>
      <c r="B1534">
        <v>13</v>
      </c>
      <c r="C1534">
        <v>3</v>
      </c>
      <c r="D1534">
        <v>2015</v>
      </c>
      <c r="E1534">
        <v>13.7844</v>
      </c>
      <c r="F1534">
        <v>24</v>
      </c>
      <c r="G1534">
        <v>37.5</v>
      </c>
      <c r="H1534">
        <v>34</v>
      </c>
      <c r="I1534">
        <v>84</v>
      </c>
      <c r="J1534" t="s">
        <v>14</v>
      </c>
      <c r="K1534">
        <v>16.92407214</v>
      </c>
      <c r="L1534" t="s">
        <v>14</v>
      </c>
      <c r="M1534" t="s">
        <v>13</v>
      </c>
      <c r="N1534">
        <v>-6.2798007000000003E-2</v>
      </c>
      <c r="O1534">
        <v>1.062798007</v>
      </c>
      <c r="Q1534">
        <v>0.817536928</v>
      </c>
      <c r="R1534">
        <v>0.45418718200000002</v>
      </c>
      <c r="S1534">
        <v>0.45418718200000002</v>
      </c>
      <c r="T1534">
        <v>0.68128077399999998</v>
      </c>
    </row>
    <row r="1535" spans="1:20" x14ac:dyDescent="0.25">
      <c r="A1535" s="1">
        <v>42077</v>
      </c>
      <c r="B1535">
        <v>14</v>
      </c>
      <c r="C1535">
        <v>3</v>
      </c>
      <c r="D1535">
        <v>2015</v>
      </c>
      <c r="E1535">
        <v>19.145</v>
      </c>
      <c r="F1535">
        <v>24.5</v>
      </c>
      <c r="G1535">
        <v>36</v>
      </c>
      <c r="H1535">
        <v>25</v>
      </c>
      <c r="I1535">
        <v>84</v>
      </c>
      <c r="J1535" t="s">
        <v>13</v>
      </c>
      <c r="K1535">
        <v>-45.55336999</v>
      </c>
      <c r="L1535" t="s">
        <v>13</v>
      </c>
      <c r="M1535" t="s">
        <v>14</v>
      </c>
      <c r="N1535">
        <v>2.1480722000000001E-2</v>
      </c>
      <c r="O1535">
        <v>0.97851927800000005</v>
      </c>
      <c r="Q1535">
        <v>0.75270713700000003</v>
      </c>
      <c r="R1535">
        <v>0.75270713700000003</v>
      </c>
      <c r="S1535">
        <v>0.35843196999999999</v>
      </c>
      <c r="T1535">
        <v>0.53764795499999996</v>
      </c>
    </row>
    <row r="1536" spans="1:20" x14ac:dyDescent="0.25">
      <c r="A1536" s="1">
        <v>42078</v>
      </c>
      <c r="B1536">
        <v>15</v>
      </c>
      <c r="C1536">
        <v>3</v>
      </c>
      <c r="D1536">
        <v>2015</v>
      </c>
      <c r="E1536">
        <v>14.5502</v>
      </c>
      <c r="F1536">
        <v>25.5</v>
      </c>
      <c r="G1536">
        <v>36</v>
      </c>
      <c r="H1536">
        <v>28</v>
      </c>
      <c r="I1536">
        <v>82</v>
      </c>
      <c r="J1536" t="s">
        <v>13</v>
      </c>
      <c r="K1536">
        <v>-10.55373936</v>
      </c>
      <c r="L1536" t="s">
        <v>13</v>
      </c>
      <c r="M1536" t="s">
        <v>14</v>
      </c>
      <c r="N1536">
        <v>8.6552064999999997E-2</v>
      </c>
      <c r="O1536">
        <v>0.91344793499999999</v>
      </c>
      <c r="Q1536">
        <v>0.70265225799999997</v>
      </c>
      <c r="R1536">
        <v>0.70265225799999997</v>
      </c>
      <c r="S1536">
        <v>0.70265225799999997</v>
      </c>
      <c r="T1536">
        <v>1.0539783869999999</v>
      </c>
    </row>
    <row r="1537" spans="1:20" x14ac:dyDescent="0.25">
      <c r="A1537" s="1">
        <v>42079</v>
      </c>
      <c r="B1537">
        <v>16</v>
      </c>
      <c r="C1537">
        <v>3</v>
      </c>
      <c r="D1537">
        <v>2015</v>
      </c>
      <c r="E1537">
        <v>10.7212</v>
      </c>
      <c r="F1537">
        <v>25</v>
      </c>
      <c r="G1537">
        <v>32</v>
      </c>
      <c r="H1537">
        <v>28</v>
      </c>
      <c r="I1537">
        <v>86</v>
      </c>
      <c r="J1537" t="s">
        <v>13</v>
      </c>
      <c r="K1537">
        <v>-19.05278521</v>
      </c>
      <c r="L1537" t="s">
        <v>13</v>
      </c>
      <c r="M1537" t="s">
        <v>14</v>
      </c>
      <c r="N1537">
        <v>4.9868384000000002E-2</v>
      </c>
      <c r="O1537">
        <v>0.95013161599999996</v>
      </c>
      <c r="Q1537">
        <v>0.73087047400000005</v>
      </c>
      <c r="R1537">
        <v>0.73087047400000005</v>
      </c>
      <c r="S1537">
        <v>0.34803355899999999</v>
      </c>
      <c r="T1537">
        <v>0.522050338</v>
      </c>
    </row>
    <row r="1538" spans="1:20" x14ac:dyDescent="0.25">
      <c r="A1538" s="1">
        <v>42080</v>
      </c>
      <c r="B1538">
        <v>17</v>
      </c>
      <c r="C1538">
        <v>3</v>
      </c>
      <c r="D1538">
        <v>2015</v>
      </c>
      <c r="E1538">
        <v>16.8476</v>
      </c>
      <c r="F1538">
        <v>26</v>
      </c>
      <c r="G1538">
        <v>35</v>
      </c>
      <c r="H1538">
        <v>36</v>
      </c>
      <c r="I1538">
        <v>84</v>
      </c>
      <c r="J1538" t="s">
        <v>14</v>
      </c>
      <c r="K1538">
        <v>30.62753481</v>
      </c>
      <c r="L1538" t="s">
        <v>14</v>
      </c>
      <c r="M1538" t="s">
        <v>13</v>
      </c>
      <c r="N1538">
        <v>-3.3752386000000002E-2</v>
      </c>
      <c r="O1538">
        <v>1.033752386</v>
      </c>
      <c r="Q1538">
        <v>0.79519414300000002</v>
      </c>
      <c r="R1538">
        <v>0.79519414300000002</v>
      </c>
      <c r="S1538">
        <v>0.37866387800000001</v>
      </c>
      <c r="T1538">
        <v>0.56799581600000004</v>
      </c>
    </row>
    <row r="1539" spans="1:20" x14ac:dyDescent="0.25">
      <c r="A1539" s="1">
        <v>42081</v>
      </c>
      <c r="B1539">
        <v>18</v>
      </c>
      <c r="C1539">
        <v>3</v>
      </c>
      <c r="D1539">
        <v>2015</v>
      </c>
      <c r="E1539">
        <v>16.8476</v>
      </c>
      <c r="F1539">
        <v>22</v>
      </c>
      <c r="G1539">
        <v>33</v>
      </c>
      <c r="H1539">
        <v>41</v>
      </c>
      <c r="I1539">
        <v>85</v>
      </c>
      <c r="J1539" t="s">
        <v>13</v>
      </c>
      <c r="K1539">
        <v>-15.75470715</v>
      </c>
      <c r="L1539" t="s">
        <v>13</v>
      </c>
      <c r="M1539" t="s">
        <v>14</v>
      </c>
      <c r="N1539">
        <v>5.9684719999999997E-2</v>
      </c>
      <c r="O1539">
        <v>0.94031527999999998</v>
      </c>
      <c r="Q1539">
        <v>0.72331944599999998</v>
      </c>
      <c r="R1539">
        <v>0.72331944599999998</v>
      </c>
      <c r="S1539">
        <v>0.344437832</v>
      </c>
      <c r="T1539">
        <v>0.51665674699999997</v>
      </c>
    </row>
    <row r="1540" spans="1:20" x14ac:dyDescent="0.25">
      <c r="A1540" s="1">
        <v>42082</v>
      </c>
      <c r="B1540">
        <v>19</v>
      </c>
      <c r="C1540">
        <v>3</v>
      </c>
      <c r="D1540">
        <v>2015</v>
      </c>
      <c r="E1540">
        <v>19.22</v>
      </c>
      <c r="F1540">
        <v>22.5</v>
      </c>
      <c r="G1540">
        <v>35</v>
      </c>
      <c r="H1540">
        <v>37</v>
      </c>
      <c r="I1540">
        <v>82</v>
      </c>
      <c r="J1540" t="s">
        <v>13</v>
      </c>
      <c r="K1540">
        <v>-20.06873641</v>
      </c>
      <c r="L1540" t="s">
        <v>13</v>
      </c>
      <c r="M1540" t="s">
        <v>14</v>
      </c>
      <c r="N1540">
        <v>4.7463691000000002E-2</v>
      </c>
      <c r="O1540">
        <v>0.95253630899999997</v>
      </c>
      <c r="Q1540">
        <v>0.73272023799999997</v>
      </c>
      <c r="R1540">
        <v>0.73272023799999997</v>
      </c>
      <c r="S1540">
        <v>0.34891439899999999</v>
      </c>
      <c r="T1540">
        <v>0.52337159799999999</v>
      </c>
    </row>
    <row r="1541" spans="1:20" x14ac:dyDescent="0.25">
      <c r="A1541" s="1">
        <v>42083</v>
      </c>
      <c r="B1541">
        <v>20</v>
      </c>
      <c r="C1541">
        <v>3</v>
      </c>
      <c r="D1541">
        <v>2015</v>
      </c>
      <c r="E1541">
        <v>19.190000000000001</v>
      </c>
      <c r="F1541">
        <v>25.5</v>
      </c>
      <c r="G1541">
        <v>35.5</v>
      </c>
      <c r="H1541">
        <v>38</v>
      </c>
      <c r="I1541">
        <v>85</v>
      </c>
      <c r="J1541" t="s">
        <v>14</v>
      </c>
      <c r="K1541">
        <v>45.222270129999998</v>
      </c>
      <c r="L1541" t="s">
        <v>14</v>
      </c>
      <c r="M1541" t="s">
        <v>13</v>
      </c>
      <c r="N1541">
        <v>-2.2613041E-2</v>
      </c>
      <c r="O1541">
        <v>1.0226130410000001</v>
      </c>
      <c r="Q1541">
        <v>0.78662541600000002</v>
      </c>
      <c r="R1541">
        <v>0.78662541600000002</v>
      </c>
      <c r="S1541">
        <v>0.374583532</v>
      </c>
      <c r="T1541">
        <v>0.56187529700000005</v>
      </c>
    </row>
    <row r="1542" spans="1:20" x14ac:dyDescent="0.25">
      <c r="A1542" s="1">
        <v>42084</v>
      </c>
      <c r="B1542">
        <v>21</v>
      </c>
      <c r="C1542">
        <v>3</v>
      </c>
      <c r="D1542">
        <v>2015</v>
      </c>
      <c r="E1542">
        <v>15.34</v>
      </c>
      <c r="F1542">
        <v>24.5</v>
      </c>
      <c r="G1542">
        <v>34</v>
      </c>
      <c r="H1542">
        <v>45</v>
      </c>
      <c r="I1542">
        <v>85</v>
      </c>
      <c r="J1542" t="s">
        <v>14</v>
      </c>
      <c r="K1542">
        <v>41.617684830000002</v>
      </c>
      <c r="L1542" t="s">
        <v>14</v>
      </c>
      <c r="M1542" t="s">
        <v>13</v>
      </c>
      <c r="N1542">
        <v>-2.4619818000000002E-2</v>
      </c>
      <c r="O1542">
        <v>1.0246198179999999</v>
      </c>
      <c r="Q1542">
        <v>0.78816909099999999</v>
      </c>
      <c r="R1542">
        <v>0.78816909099999999</v>
      </c>
      <c r="S1542">
        <v>0.37531861500000002</v>
      </c>
      <c r="T1542">
        <v>0.56297792199999996</v>
      </c>
    </row>
    <row r="1543" spans="1:20" x14ac:dyDescent="0.25">
      <c r="A1543" s="1">
        <v>42085</v>
      </c>
      <c r="B1543">
        <v>22</v>
      </c>
      <c r="C1543">
        <v>3</v>
      </c>
      <c r="D1543">
        <v>2015</v>
      </c>
      <c r="E1543">
        <v>18.04</v>
      </c>
      <c r="F1543">
        <v>22</v>
      </c>
      <c r="G1543">
        <v>31</v>
      </c>
      <c r="H1543">
        <v>40</v>
      </c>
      <c r="I1543">
        <v>86</v>
      </c>
      <c r="J1543" t="s">
        <v>13</v>
      </c>
      <c r="K1543">
        <v>-38.86184137</v>
      </c>
      <c r="L1543" t="s">
        <v>13</v>
      </c>
      <c r="M1543" t="s">
        <v>14</v>
      </c>
      <c r="N1543">
        <v>2.5086648E-2</v>
      </c>
      <c r="O1543">
        <v>0.97491335199999996</v>
      </c>
      <c r="Q1543">
        <v>0.749933348</v>
      </c>
      <c r="R1543">
        <v>0.749933348</v>
      </c>
      <c r="S1543">
        <v>0.35711111800000001</v>
      </c>
      <c r="T1543">
        <v>0.53566667700000004</v>
      </c>
    </row>
    <row r="1544" spans="1:20" x14ac:dyDescent="0.25">
      <c r="A1544" s="1">
        <v>42086</v>
      </c>
      <c r="B1544">
        <v>23</v>
      </c>
      <c r="C1544">
        <v>3</v>
      </c>
      <c r="D1544">
        <v>2015</v>
      </c>
      <c r="E1544">
        <v>20.23</v>
      </c>
      <c r="F1544">
        <v>21.5</v>
      </c>
      <c r="G1544">
        <v>35</v>
      </c>
      <c r="H1544">
        <v>40</v>
      </c>
      <c r="I1544">
        <v>85</v>
      </c>
      <c r="J1544" t="s">
        <v>13</v>
      </c>
      <c r="K1544">
        <v>-9.8766595890000008</v>
      </c>
      <c r="L1544" t="s">
        <v>13</v>
      </c>
      <c r="M1544" t="s">
        <v>14</v>
      </c>
      <c r="N1544">
        <v>9.1939991999999998E-2</v>
      </c>
      <c r="O1544">
        <v>0.90806000799999997</v>
      </c>
      <c r="Q1544">
        <v>0.69850769800000001</v>
      </c>
      <c r="R1544">
        <v>0.69850769800000001</v>
      </c>
      <c r="S1544">
        <v>0.69850769800000001</v>
      </c>
      <c r="T1544">
        <v>1.047761548</v>
      </c>
    </row>
    <row r="1545" spans="1:20" x14ac:dyDescent="0.25">
      <c r="A1545" s="1">
        <v>42087</v>
      </c>
      <c r="B1545">
        <v>24</v>
      </c>
      <c r="C1545">
        <v>3</v>
      </c>
      <c r="D1545">
        <v>2015</v>
      </c>
      <c r="E1545">
        <v>18.11</v>
      </c>
      <c r="F1545">
        <v>23.2</v>
      </c>
      <c r="G1545">
        <v>35</v>
      </c>
      <c r="H1545">
        <v>41</v>
      </c>
      <c r="I1545">
        <v>83</v>
      </c>
      <c r="J1545" t="s">
        <v>14</v>
      </c>
      <c r="K1545">
        <v>14.52806155</v>
      </c>
      <c r="L1545" t="s">
        <v>14</v>
      </c>
      <c r="M1545" t="s">
        <v>13</v>
      </c>
      <c r="N1545">
        <v>-7.3920421E-2</v>
      </c>
      <c r="O1545">
        <v>1.073920421</v>
      </c>
      <c r="Q1545">
        <v>0.82609263200000005</v>
      </c>
      <c r="R1545">
        <v>0.45894035100000002</v>
      </c>
      <c r="S1545">
        <v>0.45894035100000002</v>
      </c>
      <c r="T1545">
        <v>0.68841052599999997</v>
      </c>
    </row>
    <row r="1546" spans="1:20" x14ac:dyDescent="0.25">
      <c r="A1546" s="1">
        <v>42088</v>
      </c>
      <c r="B1546">
        <v>25</v>
      </c>
      <c r="C1546">
        <v>3</v>
      </c>
      <c r="D1546">
        <v>2015</v>
      </c>
      <c r="E1546">
        <v>13.54</v>
      </c>
      <c r="F1546">
        <v>24</v>
      </c>
      <c r="G1546">
        <v>33</v>
      </c>
      <c r="H1546">
        <v>50</v>
      </c>
      <c r="I1546">
        <v>85</v>
      </c>
      <c r="J1546" t="s">
        <v>14</v>
      </c>
      <c r="K1546">
        <v>41.242896020000003</v>
      </c>
      <c r="L1546" t="s">
        <v>14</v>
      </c>
      <c r="M1546" t="s">
        <v>13</v>
      </c>
      <c r="N1546">
        <v>-2.4849105999999999E-2</v>
      </c>
      <c r="O1546">
        <v>1.024849106</v>
      </c>
      <c r="Q1546">
        <v>0.78834546599999999</v>
      </c>
      <c r="R1546">
        <v>0.78834546599999999</v>
      </c>
      <c r="S1546">
        <v>0.375402603</v>
      </c>
      <c r="T1546">
        <v>0.56310390399999999</v>
      </c>
    </row>
    <row r="1547" spans="1:20" x14ac:dyDescent="0.25">
      <c r="A1547" s="1">
        <v>42089</v>
      </c>
      <c r="B1547">
        <v>26</v>
      </c>
      <c r="C1547">
        <v>3</v>
      </c>
      <c r="D1547">
        <v>2015</v>
      </c>
      <c r="E1547">
        <v>15.316000000000001</v>
      </c>
      <c r="F1547">
        <v>23</v>
      </c>
      <c r="G1547">
        <v>33</v>
      </c>
      <c r="H1547">
        <v>35</v>
      </c>
      <c r="I1547">
        <v>85</v>
      </c>
      <c r="J1547" t="s">
        <v>13</v>
      </c>
      <c r="K1547">
        <v>-25.786092180000001</v>
      </c>
      <c r="L1547" t="s">
        <v>13</v>
      </c>
      <c r="M1547" t="s">
        <v>14</v>
      </c>
      <c r="N1547">
        <v>3.7332807000000003E-2</v>
      </c>
      <c r="O1547">
        <v>0.96266719300000003</v>
      </c>
      <c r="Q1547">
        <v>0.74051322500000005</v>
      </c>
      <c r="R1547">
        <v>0.74051322500000005</v>
      </c>
      <c r="S1547">
        <v>0.35262534499999998</v>
      </c>
      <c r="T1547">
        <v>0.52893801799999995</v>
      </c>
    </row>
    <row r="1548" spans="1:20" x14ac:dyDescent="0.25">
      <c r="A1548" s="1">
        <v>42090</v>
      </c>
      <c r="B1548">
        <v>27</v>
      </c>
      <c r="C1548">
        <v>3</v>
      </c>
      <c r="D1548">
        <v>2015</v>
      </c>
      <c r="E1548">
        <v>16.8476</v>
      </c>
      <c r="F1548">
        <v>24</v>
      </c>
      <c r="G1548">
        <v>32.5</v>
      </c>
      <c r="H1548">
        <v>47</v>
      </c>
      <c r="I1548">
        <v>80</v>
      </c>
      <c r="J1548" t="s">
        <v>14</v>
      </c>
      <c r="K1548">
        <v>16.291496639999998</v>
      </c>
      <c r="L1548" t="s">
        <v>14</v>
      </c>
      <c r="M1548" t="s">
        <v>13</v>
      </c>
      <c r="N1548">
        <v>-6.5395822000000006E-2</v>
      </c>
      <c r="O1548">
        <v>1.0653958219999999</v>
      </c>
      <c r="Q1548">
        <v>0.81953524799999999</v>
      </c>
      <c r="R1548">
        <v>0.45529735999999998</v>
      </c>
      <c r="S1548">
        <v>0.45529735999999998</v>
      </c>
      <c r="T1548">
        <v>0.68294604000000003</v>
      </c>
    </row>
    <row r="1549" spans="1:20" x14ac:dyDescent="0.25">
      <c r="A1549" s="1">
        <v>42091</v>
      </c>
      <c r="B1549">
        <v>28</v>
      </c>
      <c r="C1549">
        <v>3</v>
      </c>
      <c r="D1549">
        <v>2015</v>
      </c>
      <c r="E1549">
        <v>18.379200000000001</v>
      </c>
      <c r="F1549">
        <v>24</v>
      </c>
      <c r="G1549">
        <v>35</v>
      </c>
      <c r="H1549">
        <v>26</v>
      </c>
      <c r="I1549">
        <v>83</v>
      </c>
      <c r="J1549" t="s">
        <v>13</v>
      </c>
      <c r="K1549">
        <v>-54.885202300000003</v>
      </c>
      <c r="L1549" t="s">
        <v>14</v>
      </c>
      <c r="M1549" t="s">
        <v>14</v>
      </c>
      <c r="N1549">
        <v>1.7893823999999999E-2</v>
      </c>
      <c r="O1549">
        <v>0.98210617600000005</v>
      </c>
      <c r="Q1549">
        <v>0.75546628900000001</v>
      </c>
      <c r="R1549">
        <v>0.75546628900000001</v>
      </c>
      <c r="S1549">
        <v>0.35974585199999998</v>
      </c>
      <c r="T1549">
        <v>0.53961877800000002</v>
      </c>
    </row>
    <row r="1550" spans="1:20" x14ac:dyDescent="0.25">
      <c r="A1550" s="1">
        <v>42092</v>
      </c>
      <c r="B1550">
        <v>29</v>
      </c>
      <c r="C1550">
        <v>3</v>
      </c>
      <c r="D1550">
        <v>2015</v>
      </c>
      <c r="E1550">
        <v>19.145</v>
      </c>
      <c r="F1550">
        <v>26</v>
      </c>
      <c r="G1550">
        <v>34</v>
      </c>
      <c r="H1550">
        <v>28</v>
      </c>
      <c r="I1550">
        <v>85</v>
      </c>
      <c r="J1550" t="s">
        <v>13</v>
      </c>
      <c r="K1550">
        <v>-17.400884210000001</v>
      </c>
      <c r="L1550" t="s">
        <v>13</v>
      </c>
      <c r="M1550" t="s">
        <v>14</v>
      </c>
      <c r="N1550">
        <v>5.4345215000000002E-2</v>
      </c>
      <c r="O1550">
        <v>0.945654785</v>
      </c>
      <c r="Q1550">
        <v>0.72742675800000001</v>
      </c>
      <c r="R1550">
        <v>0.72742675800000001</v>
      </c>
      <c r="S1550">
        <v>0.34639369399999997</v>
      </c>
      <c r="T1550">
        <v>0.51959054100000002</v>
      </c>
    </row>
    <row r="1551" spans="1:20" x14ac:dyDescent="0.25">
      <c r="A1551" s="1">
        <v>42093</v>
      </c>
      <c r="B1551">
        <v>30</v>
      </c>
      <c r="C1551">
        <v>3</v>
      </c>
      <c r="D1551">
        <v>2015</v>
      </c>
      <c r="E1551">
        <v>16.081800000000001</v>
      </c>
      <c r="F1551">
        <v>25.5</v>
      </c>
      <c r="G1551">
        <v>32.5</v>
      </c>
      <c r="H1551">
        <v>52</v>
      </c>
      <c r="I1551">
        <v>85</v>
      </c>
      <c r="J1551" t="s">
        <v>14</v>
      </c>
      <c r="K1551">
        <v>68.517059230000001</v>
      </c>
      <c r="L1551" t="s">
        <v>14</v>
      </c>
      <c r="M1551" t="s">
        <v>13</v>
      </c>
      <c r="N1551">
        <v>-1.4811072E-2</v>
      </c>
      <c r="O1551">
        <v>1.0148110720000001</v>
      </c>
      <c r="Q1551">
        <v>0.78062390199999998</v>
      </c>
      <c r="R1551">
        <v>0.78062390199999998</v>
      </c>
      <c r="S1551">
        <v>0.37172566699999998</v>
      </c>
      <c r="T1551">
        <v>0.55758850100000001</v>
      </c>
    </row>
    <row r="1552" spans="1:20" x14ac:dyDescent="0.25">
      <c r="A1552" s="1">
        <v>42094</v>
      </c>
      <c r="B1552">
        <v>31</v>
      </c>
      <c r="C1552">
        <v>3</v>
      </c>
      <c r="D1552">
        <v>2015</v>
      </c>
      <c r="E1552">
        <v>11.487</v>
      </c>
      <c r="F1552">
        <v>23.5</v>
      </c>
      <c r="G1552">
        <v>32.5</v>
      </c>
      <c r="H1552">
        <v>55</v>
      </c>
      <c r="I1552">
        <v>86</v>
      </c>
      <c r="J1552" t="s">
        <v>14</v>
      </c>
      <c r="K1552">
        <v>44.499205840000002</v>
      </c>
      <c r="L1552" t="s">
        <v>14</v>
      </c>
      <c r="M1552" t="s">
        <v>13</v>
      </c>
      <c r="N1552">
        <v>-2.2988925E-2</v>
      </c>
      <c r="O1552">
        <v>1.0229889249999999</v>
      </c>
      <c r="Q1552">
        <v>0.78691455799999999</v>
      </c>
      <c r="R1552">
        <v>0.78691455799999999</v>
      </c>
      <c r="S1552">
        <v>0.37472121800000002</v>
      </c>
      <c r="T1552">
        <v>0.56208182699999998</v>
      </c>
    </row>
    <row r="1553" spans="1:20" x14ac:dyDescent="0.25">
      <c r="A1553" s="1">
        <v>42095</v>
      </c>
      <c r="B1553">
        <v>1</v>
      </c>
      <c r="C1553">
        <v>4</v>
      </c>
      <c r="D1553">
        <v>2015</v>
      </c>
      <c r="E1553">
        <v>14.5502</v>
      </c>
      <c r="F1553">
        <v>24</v>
      </c>
      <c r="G1553">
        <v>31</v>
      </c>
      <c r="H1553">
        <v>36</v>
      </c>
      <c r="I1553">
        <v>85</v>
      </c>
      <c r="J1553" t="s">
        <v>13</v>
      </c>
      <c r="K1553">
        <v>-23.129727320000001</v>
      </c>
      <c r="L1553" t="s">
        <v>13</v>
      </c>
      <c r="M1553" t="s">
        <v>14</v>
      </c>
      <c r="N1553">
        <v>4.1442656000000001E-2</v>
      </c>
      <c r="O1553">
        <v>0.95855734400000003</v>
      </c>
      <c r="Q1553">
        <v>0.73735180300000003</v>
      </c>
      <c r="R1553">
        <v>0.73735180300000003</v>
      </c>
      <c r="S1553">
        <v>0.35111990599999998</v>
      </c>
      <c r="T1553">
        <v>0.52667985900000003</v>
      </c>
    </row>
    <row r="1554" spans="1:20" x14ac:dyDescent="0.25">
      <c r="A1554" s="1">
        <v>42096</v>
      </c>
      <c r="B1554">
        <v>2</v>
      </c>
      <c r="C1554">
        <v>4</v>
      </c>
      <c r="D1554">
        <v>2015</v>
      </c>
      <c r="E1554">
        <v>19.145</v>
      </c>
      <c r="F1554">
        <v>23.5</v>
      </c>
      <c r="G1554">
        <v>35</v>
      </c>
      <c r="H1554">
        <v>5</v>
      </c>
      <c r="I1554">
        <v>85</v>
      </c>
      <c r="J1554" t="s">
        <v>13</v>
      </c>
      <c r="K1554">
        <v>-176.11672899999999</v>
      </c>
      <c r="L1554" t="s">
        <v>14</v>
      </c>
      <c r="M1554" t="s">
        <v>13</v>
      </c>
      <c r="N1554">
        <v>5.6459939999999997E-3</v>
      </c>
      <c r="O1554">
        <v>0.99435400600000001</v>
      </c>
      <c r="Q1554">
        <v>0.76488769700000003</v>
      </c>
      <c r="R1554">
        <v>0.76488769700000003</v>
      </c>
      <c r="S1554">
        <v>0.36423223700000001</v>
      </c>
      <c r="T1554">
        <v>0.54634835500000001</v>
      </c>
    </row>
    <row r="1555" spans="1:20" x14ac:dyDescent="0.25">
      <c r="A1555" s="1">
        <v>42097</v>
      </c>
      <c r="B1555">
        <v>3</v>
      </c>
      <c r="C1555">
        <v>4</v>
      </c>
      <c r="D1555">
        <v>2015</v>
      </c>
      <c r="E1555">
        <v>19.145</v>
      </c>
      <c r="F1555">
        <v>24</v>
      </c>
      <c r="G1555">
        <v>35</v>
      </c>
      <c r="H1555">
        <v>31</v>
      </c>
      <c r="I1555">
        <v>86</v>
      </c>
      <c r="J1555" t="s">
        <v>13</v>
      </c>
      <c r="K1555">
        <v>-20.91511199</v>
      </c>
      <c r="L1555" t="s">
        <v>13</v>
      </c>
      <c r="M1555" t="s">
        <v>14</v>
      </c>
      <c r="N1555">
        <v>4.5630613E-2</v>
      </c>
      <c r="O1555">
        <v>0.95436938699999996</v>
      </c>
      <c r="Q1555">
        <v>0.73413029799999996</v>
      </c>
      <c r="R1555">
        <v>0.73413029799999996</v>
      </c>
      <c r="S1555">
        <v>0.34958585599999997</v>
      </c>
      <c r="T1555">
        <v>0.52437878400000004</v>
      </c>
    </row>
    <row r="1556" spans="1:20" x14ac:dyDescent="0.25">
      <c r="A1556" s="1">
        <v>42098</v>
      </c>
      <c r="B1556">
        <v>4</v>
      </c>
      <c r="C1556">
        <v>4</v>
      </c>
      <c r="D1556">
        <v>2015</v>
      </c>
      <c r="E1556">
        <v>14.5502</v>
      </c>
      <c r="F1556">
        <v>25</v>
      </c>
      <c r="G1556">
        <v>35.5</v>
      </c>
      <c r="H1556">
        <v>35</v>
      </c>
      <c r="I1556">
        <v>85</v>
      </c>
      <c r="J1556" t="s">
        <v>14</v>
      </c>
      <c r="K1556">
        <v>18.316812219999999</v>
      </c>
      <c r="L1556" t="s">
        <v>14</v>
      </c>
      <c r="M1556" t="s">
        <v>13</v>
      </c>
      <c r="N1556">
        <v>-5.7747349000000003E-2</v>
      </c>
      <c r="O1556">
        <v>1.057747349</v>
      </c>
      <c r="Q1556">
        <v>0.81365180699999995</v>
      </c>
      <c r="R1556">
        <v>0.45202878200000002</v>
      </c>
      <c r="S1556">
        <v>0.45202878200000002</v>
      </c>
      <c r="T1556">
        <v>0.67804317199999997</v>
      </c>
    </row>
    <row r="1557" spans="1:20" x14ac:dyDescent="0.25">
      <c r="A1557" s="1">
        <v>42099</v>
      </c>
      <c r="B1557">
        <v>5</v>
      </c>
      <c r="C1557">
        <v>4</v>
      </c>
      <c r="D1557">
        <v>2015</v>
      </c>
      <c r="E1557">
        <v>19.145</v>
      </c>
      <c r="F1557">
        <v>25.2</v>
      </c>
      <c r="G1557">
        <v>34</v>
      </c>
      <c r="H1557">
        <v>40</v>
      </c>
      <c r="I1557">
        <v>95</v>
      </c>
      <c r="J1557" t="s">
        <v>14</v>
      </c>
      <c r="K1557">
        <v>65.023324790000004</v>
      </c>
      <c r="L1557" t="s">
        <v>14</v>
      </c>
      <c r="M1557" t="s">
        <v>13</v>
      </c>
      <c r="N1557">
        <v>-1.5619308E-2</v>
      </c>
      <c r="O1557">
        <v>1.015619308</v>
      </c>
      <c r="Q1557">
        <v>0.78124562200000003</v>
      </c>
      <c r="R1557">
        <v>0.78124562200000003</v>
      </c>
      <c r="S1557">
        <v>0.37202172500000003</v>
      </c>
      <c r="T1557">
        <v>0.55803258700000002</v>
      </c>
    </row>
    <row r="1558" spans="1:20" x14ac:dyDescent="0.25">
      <c r="A1558" s="1">
        <v>42100</v>
      </c>
      <c r="B1558">
        <v>6</v>
      </c>
      <c r="C1558">
        <v>4</v>
      </c>
      <c r="D1558">
        <v>2015</v>
      </c>
      <c r="E1558">
        <v>21.442399999999999</v>
      </c>
      <c r="F1558">
        <v>20.5</v>
      </c>
      <c r="G1558">
        <v>33</v>
      </c>
      <c r="H1558">
        <v>45</v>
      </c>
      <c r="I1558">
        <v>85</v>
      </c>
      <c r="J1558" t="s">
        <v>13</v>
      </c>
      <c r="K1558">
        <v>-23.055760849999999</v>
      </c>
      <c r="L1558" t="s">
        <v>13</v>
      </c>
      <c r="M1558" t="s">
        <v>14</v>
      </c>
      <c r="N1558">
        <v>4.1570084E-2</v>
      </c>
      <c r="O1558">
        <v>0.95842991600000005</v>
      </c>
      <c r="Q1558">
        <v>0.73725378200000002</v>
      </c>
      <c r="R1558">
        <v>0.73725378200000002</v>
      </c>
      <c r="S1558">
        <v>0.35107322899999999</v>
      </c>
      <c r="T1558">
        <v>0.52660984399999999</v>
      </c>
    </row>
    <row r="1559" spans="1:20" x14ac:dyDescent="0.25">
      <c r="A1559" s="1">
        <v>42101</v>
      </c>
      <c r="B1559">
        <v>7</v>
      </c>
      <c r="C1559">
        <v>4</v>
      </c>
      <c r="D1559">
        <v>2015</v>
      </c>
      <c r="E1559">
        <v>22.974</v>
      </c>
      <c r="F1559">
        <v>22</v>
      </c>
      <c r="G1559">
        <v>34</v>
      </c>
      <c r="H1559">
        <v>40</v>
      </c>
      <c r="I1559">
        <v>85</v>
      </c>
      <c r="J1559" t="s">
        <v>13</v>
      </c>
      <c r="K1559">
        <v>-19.295217829999999</v>
      </c>
      <c r="L1559" t="s">
        <v>13</v>
      </c>
      <c r="M1559" t="s">
        <v>14</v>
      </c>
      <c r="N1559">
        <v>4.9272691E-2</v>
      </c>
      <c r="O1559">
        <v>0.95072730900000002</v>
      </c>
      <c r="Q1559">
        <v>0.73132869899999997</v>
      </c>
      <c r="R1559">
        <v>0.73132869899999997</v>
      </c>
      <c r="S1559">
        <v>0.34825176200000002</v>
      </c>
      <c r="T1559">
        <v>0.52237764200000003</v>
      </c>
    </row>
    <row r="1560" spans="1:20" x14ac:dyDescent="0.25">
      <c r="A1560" s="1">
        <v>42102</v>
      </c>
      <c r="B1560">
        <v>8</v>
      </c>
      <c r="C1560">
        <v>4</v>
      </c>
      <c r="D1560">
        <v>2015</v>
      </c>
      <c r="E1560">
        <v>16.081800000000001</v>
      </c>
      <c r="F1560">
        <v>23</v>
      </c>
      <c r="G1560">
        <v>33.5</v>
      </c>
      <c r="H1560">
        <v>46</v>
      </c>
      <c r="I1560">
        <v>89</v>
      </c>
      <c r="J1560" t="s">
        <v>14</v>
      </c>
      <c r="K1560">
        <v>32.144862089999997</v>
      </c>
      <c r="L1560" t="s">
        <v>14</v>
      </c>
      <c r="M1560" t="s">
        <v>13</v>
      </c>
      <c r="N1560">
        <v>-3.2108024999999998E-2</v>
      </c>
      <c r="O1560">
        <v>1.0321080250000001</v>
      </c>
      <c r="Q1560">
        <v>0.79392925000000003</v>
      </c>
      <c r="R1560">
        <v>0.79392925000000003</v>
      </c>
      <c r="S1560">
        <v>0.37806154800000003</v>
      </c>
      <c r="T1560">
        <v>0.56709232099999995</v>
      </c>
    </row>
    <row r="1561" spans="1:20" x14ac:dyDescent="0.25">
      <c r="A1561" s="1">
        <v>42103</v>
      </c>
      <c r="B1561">
        <v>9</v>
      </c>
      <c r="C1561">
        <v>4</v>
      </c>
      <c r="D1561">
        <v>2015</v>
      </c>
      <c r="E1561">
        <v>16.081800000000001</v>
      </c>
      <c r="F1561">
        <v>21.5</v>
      </c>
      <c r="G1561">
        <v>31.5</v>
      </c>
      <c r="H1561">
        <v>58</v>
      </c>
      <c r="I1561">
        <v>87</v>
      </c>
      <c r="J1561" t="s">
        <v>14</v>
      </c>
      <c r="K1561">
        <v>34.331487029999998</v>
      </c>
      <c r="L1561" t="s">
        <v>14</v>
      </c>
      <c r="M1561" t="s">
        <v>13</v>
      </c>
      <c r="N1561">
        <v>-3.0001661999999998E-2</v>
      </c>
      <c r="O1561">
        <v>1.0300016620000001</v>
      </c>
      <c r="Q1561">
        <v>0.79230897099999997</v>
      </c>
      <c r="R1561">
        <v>0.79230897099999997</v>
      </c>
      <c r="S1561">
        <v>0.37728998600000002</v>
      </c>
      <c r="T1561">
        <v>0.565934979</v>
      </c>
    </row>
    <row r="1562" spans="1:20" x14ac:dyDescent="0.25">
      <c r="A1562" s="1">
        <v>42104</v>
      </c>
      <c r="B1562">
        <v>10</v>
      </c>
      <c r="C1562">
        <v>4</v>
      </c>
      <c r="D1562">
        <v>2015</v>
      </c>
      <c r="E1562">
        <v>22.208200000000001</v>
      </c>
      <c r="F1562">
        <v>22</v>
      </c>
      <c r="G1562">
        <v>33</v>
      </c>
      <c r="H1562">
        <v>50</v>
      </c>
      <c r="I1562">
        <v>86</v>
      </c>
      <c r="J1562" t="s">
        <v>14</v>
      </c>
      <c r="K1562">
        <v>28.587859309999999</v>
      </c>
      <c r="L1562" t="s">
        <v>14</v>
      </c>
      <c r="M1562" t="s">
        <v>13</v>
      </c>
      <c r="N1562">
        <v>-3.6247829000000002E-2</v>
      </c>
      <c r="O1562">
        <v>1.0362478289999999</v>
      </c>
      <c r="Q1562">
        <v>0.79711371499999994</v>
      </c>
      <c r="R1562">
        <v>0.79711371499999994</v>
      </c>
      <c r="S1562">
        <v>0.37957795900000002</v>
      </c>
      <c r="T1562">
        <v>0.56936693900000002</v>
      </c>
    </row>
    <row r="1563" spans="1:20" x14ac:dyDescent="0.25">
      <c r="A1563" s="1">
        <v>42105</v>
      </c>
      <c r="B1563">
        <v>11</v>
      </c>
      <c r="C1563">
        <v>4</v>
      </c>
      <c r="D1563">
        <v>2015</v>
      </c>
      <c r="E1563">
        <v>17.613399999999999</v>
      </c>
      <c r="F1563">
        <v>24.1</v>
      </c>
      <c r="G1563">
        <v>32.5</v>
      </c>
      <c r="H1563">
        <v>49</v>
      </c>
      <c r="I1563">
        <v>85</v>
      </c>
      <c r="J1563" t="s">
        <v>14</v>
      </c>
      <c r="K1563">
        <v>39.983689929999997</v>
      </c>
      <c r="L1563" t="s">
        <v>14</v>
      </c>
      <c r="M1563" t="s">
        <v>13</v>
      </c>
      <c r="N1563">
        <v>-2.5651752999999999E-2</v>
      </c>
      <c r="O1563">
        <v>1.025651753</v>
      </c>
      <c r="Q1563">
        <v>0.78896288699999995</v>
      </c>
      <c r="R1563">
        <v>0.78896288699999995</v>
      </c>
      <c r="S1563">
        <v>0.37569661300000001</v>
      </c>
      <c r="T1563">
        <v>0.56354491900000003</v>
      </c>
    </row>
    <row r="1564" spans="1:20" x14ac:dyDescent="0.25">
      <c r="A1564" s="1">
        <v>42106</v>
      </c>
      <c r="B1564">
        <v>12</v>
      </c>
      <c r="C1564">
        <v>4</v>
      </c>
      <c r="D1564">
        <v>2015</v>
      </c>
      <c r="E1564">
        <v>19.910799999999998</v>
      </c>
      <c r="F1564">
        <v>23.5</v>
      </c>
      <c r="G1564">
        <v>31.5</v>
      </c>
      <c r="H1564">
        <v>52</v>
      </c>
      <c r="I1564">
        <v>86</v>
      </c>
      <c r="J1564" t="s">
        <v>14</v>
      </c>
      <c r="K1564">
        <v>37.619992529999998</v>
      </c>
      <c r="L1564" t="s">
        <v>14</v>
      </c>
      <c r="M1564" t="s">
        <v>13</v>
      </c>
      <c r="N1564">
        <v>-2.7307488000000001E-2</v>
      </c>
      <c r="O1564">
        <v>1.0273074879999999</v>
      </c>
      <c r="Q1564">
        <v>0.79023652899999997</v>
      </c>
      <c r="R1564">
        <v>0.79023652899999997</v>
      </c>
      <c r="S1564">
        <v>0.37630310900000002</v>
      </c>
      <c r="T1564">
        <v>0.56445466399999999</v>
      </c>
    </row>
    <row r="1565" spans="1:20" x14ac:dyDescent="0.25">
      <c r="A1565" s="1">
        <v>42107</v>
      </c>
      <c r="B1565">
        <v>13</v>
      </c>
      <c r="C1565">
        <v>4</v>
      </c>
      <c r="D1565">
        <v>2015</v>
      </c>
      <c r="E1565">
        <v>16.8476</v>
      </c>
      <c r="F1565">
        <v>23.5</v>
      </c>
      <c r="G1565">
        <v>33.5</v>
      </c>
      <c r="H1565">
        <v>36</v>
      </c>
      <c r="I1565">
        <v>85</v>
      </c>
      <c r="J1565" t="s">
        <v>13</v>
      </c>
      <c r="K1565">
        <v>-14.990745629999999</v>
      </c>
      <c r="L1565" t="s">
        <v>13</v>
      </c>
      <c r="M1565" t="s">
        <v>14</v>
      </c>
      <c r="N1565">
        <v>6.2536171000000002E-2</v>
      </c>
      <c r="O1565">
        <v>0.93746382900000003</v>
      </c>
      <c r="Q1565">
        <v>0.72112602199999998</v>
      </c>
      <c r="R1565">
        <v>0.72112602199999998</v>
      </c>
      <c r="S1565">
        <v>0.34339334399999999</v>
      </c>
      <c r="T1565">
        <v>0.51509001600000004</v>
      </c>
    </row>
    <row r="1566" spans="1:20" x14ac:dyDescent="0.25">
      <c r="A1566" s="1">
        <v>42108</v>
      </c>
      <c r="B1566">
        <v>14</v>
      </c>
      <c r="C1566">
        <v>4</v>
      </c>
      <c r="D1566">
        <v>2015</v>
      </c>
      <c r="E1566">
        <v>19.145</v>
      </c>
      <c r="F1566">
        <v>25</v>
      </c>
      <c r="G1566">
        <v>33.5</v>
      </c>
      <c r="H1566">
        <v>15</v>
      </c>
      <c r="I1566">
        <v>83</v>
      </c>
      <c r="J1566" t="s">
        <v>13</v>
      </c>
      <c r="K1566">
        <v>-110.27862039999999</v>
      </c>
      <c r="L1566" t="s">
        <v>14</v>
      </c>
      <c r="M1566" t="s">
        <v>13</v>
      </c>
      <c r="N1566">
        <v>8.9864520000000007E-3</v>
      </c>
      <c r="O1566">
        <v>0.99101354799999997</v>
      </c>
      <c r="Q1566">
        <v>0.76231811400000005</v>
      </c>
      <c r="R1566">
        <v>0.76231811400000005</v>
      </c>
      <c r="S1566">
        <v>0.363008626</v>
      </c>
      <c r="T1566">
        <v>0.544512938</v>
      </c>
    </row>
    <row r="1567" spans="1:20" x14ac:dyDescent="0.25">
      <c r="A1567" s="1">
        <v>42109</v>
      </c>
      <c r="B1567">
        <v>15</v>
      </c>
      <c r="C1567">
        <v>4</v>
      </c>
      <c r="D1567">
        <v>2015</v>
      </c>
      <c r="E1567">
        <v>17.613399999999999</v>
      </c>
      <c r="F1567">
        <v>24</v>
      </c>
      <c r="G1567">
        <v>35</v>
      </c>
      <c r="H1567">
        <v>32</v>
      </c>
      <c r="I1567">
        <v>83</v>
      </c>
      <c r="J1567" t="s">
        <v>13</v>
      </c>
      <c r="K1567">
        <v>-21.133293139999999</v>
      </c>
      <c r="L1567" t="s">
        <v>13</v>
      </c>
      <c r="M1567" t="s">
        <v>14</v>
      </c>
      <c r="N1567">
        <v>4.5180804999999997E-2</v>
      </c>
      <c r="O1567">
        <v>0.95481919500000001</v>
      </c>
      <c r="Q1567">
        <v>0.73447630399999997</v>
      </c>
      <c r="R1567">
        <v>0.73447630399999997</v>
      </c>
      <c r="S1567">
        <v>0.34975062099999998</v>
      </c>
      <c r="T1567">
        <v>0.52462593099999999</v>
      </c>
    </row>
    <row r="1568" spans="1:20" x14ac:dyDescent="0.25">
      <c r="A1568" s="1">
        <v>42110</v>
      </c>
      <c r="B1568">
        <v>16</v>
      </c>
      <c r="C1568">
        <v>4</v>
      </c>
      <c r="D1568">
        <v>2015</v>
      </c>
      <c r="E1568">
        <v>16.081800000000001</v>
      </c>
      <c r="F1568">
        <v>24</v>
      </c>
      <c r="G1568">
        <v>34</v>
      </c>
      <c r="H1568">
        <v>39</v>
      </c>
      <c r="I1568">
        <v>84</v>
      </c>
      <c r="J1568" t="s">
        <v>14</v>
      </c>
      <c r="K1568">
        <v>7.5034920610000002</v>
      </c>
      <c r="L1568" t="s">
        <v>14</v>
      </c>
      <c r="M1568" t="s">
        <v>13</v>
      </c>
      <c r="N1568">
        <v>-0.153763546</v>
      </c>
      <c r="O1568">
        <v>1.153763546</v>
      </c>
      <c r="Q1568">
        <v>0.88751042000000002</v>
      </c>
      <c r="R1568">
        <v>0.49306134400000001</v>
      </c>
      <c r="S1568">
        <v>0.49306134400000001</v>
      </c>
      <c r="T1568">
        <v>0.73959201699999999</v>
      </c>
    </row>
    <row r="1569" spans="1:20" x14ac:dyDescent="0.25">
      <c r="A1569" s="1">
        <v>42111</v>
      </c>
      <c r="B1569">
        <v>17</v>
      </c>
      <c r="C1569">
        <v>4</v>
      </c>
      <c r="D1569">
        <v>2015</v>
      </c>
      <c r="E1569">
        <v>17.613399999999999</v>
      </c>
      <c r="F1569">
        <v>23.5</v>
      </c>
      <c r="G1569">
        <v>35</v>
      </c>
      <c r="H1569">
        <v>27</v>
      </c>
      <c r="I1569">
        <v>85</v>
      </c>
      <c r="J1569" t="s">
        <v>13</v>
      </c>
      <c r="K1569">
        <v>-48.061572650000002</v>
      </c>
      <c r="L1569" t="s">
        <v>13</v>
      </c>
      <c r="M1569" t="s">
        <v>14</v>
      </c>
      <c r="N1569">
        <v>2.0382550999999999E-2</v>
      </c>
      <c r="O1569">
        <v>0.97961744900000003</v>
      </c>
      <c r="Q1569">
        <v>0.75355188399999995</v>
      </c>
      <c r="R1569">
        <v>0.75355188399999995</v>
      </c>
      <c r="S1569">
        <v>0.35883422999999998</v>
      </c>
      <c r="T1569">
        <v>0.53825134600000002</v>
      </c>
    </row>
    <row r="1570" spans="1:20" x14ac:dyDescent="0.25">
      <c r="A1570" s="1">
        <v>42112</v>
      </c>
      <c r="B1570">
        <v>18</v>
      </c>
      <c r="C1570">
        <v>4</v>
      </c>
      <c r="D1570">
        <v>2015</v>
      </c>
      <c r="E1570">
        <v>19.910799999999998</v>
      </c>
      <c r="F1570">
        <v>23.5</v>
      </c>
      <c r="G1570">
        <v>35</v>
      </c>
      <c r="H1570">
        <v>25</v>
      </c>
      <c r="I1570">
        <v>86</v>
      </c>
      <c r="J1570" t="s">
        <v>13</v>
      </c>
      <c r="K1570">
        <v>-64.814985519999993</v>
      </c>
      <c r="L1570" t="s">
        <v>14</v>
      </c>
      <c r="M1570" t="s">
        <v>14</v>
      </c>
      <c r="N1570">
        <v>1.5194108E-2</v>
      </c>
      <c r="O1570">
        <v>0.98480589200000002</v>
      </c>
      <c r="Q1570">
        <v>0.75754299400000003</v>
      </c>
      <c r="R1570">
        <v>0.75754299400000003</v>
      </c>
      <c r="S1570">
        <v>0.36073475900000002</v>
      </c>
      <c r="T1570">
        <v>0.54110213799999995</v>
      </c>
    </row>
    <row r="1571" spans="1:20" x14ac:dyDescent="0.25">
      <c r="A1571" s="1">
        <v>42113</v>
      </c>
      <c r="B1571">
        <v>19</v>
      </c>
      <c r="C1571">
        <v>4</v>
      </c>
      <c r="D1571">
        <v>2015</v>
      </c>
      <c r="E1571">
        <v>19.145</v>
      </c>
      <c r="F1571">
        <v>25</v>
      </c>
      <c r="G1571">
        <v>35</v>
      </c>
      <c r="H1571">
        <v>25</v>
      </c>
      <c r="I1571">
        <v>86</v>
      </c>
      <c r="J1571" t="s">
        <v>13</v>
      </c>
      <c r="K1571">
        <v>-39.102248959999997</v>
      </c>
      <c r="L1571" t="s">
        <v>13</v>
      </c>
      <c r="M1571" t="s">
        <v>14</v>
      </c>
      <c r="N1571">
        <v>2.4936257E-2</v>
      </c>
      <c r="O1571">
        <v>0.97506374299999998</v>
      </c>
      <c r="Q1571">
        <v>0.75004903300000003</v>
      </c>
      <c r="R1571">
        <v>0.75004903300000003</v>
      </c>
      <c r="S1571">
        <v>0.35716620599999999</v>
      </c>
      <c r="T1571">
        <v>0.53574930899999995</v>
      </c>
    </row>
    <row r="1572" spans="1:20" x14ac:dyDescent="0.25">
      <c r="A1572" s="1">
        <v>42114</v>
      </c>
      <c r="B1572">
        <v>20</v>
      </c>
      <c r="C1572">
        <v>4</v>
      </c>
      <c r="D1572">
        <v>2015</v>
      </c>
      <c r="E1572">
        <v>18.379200000000001</v>
      </c>
      <c r="F1572">
        <v>25</v>
      </c>
      <c r="G1572">
        <v>35.1</v>
      </c>
      <c r="H1572">
        <v>32</v>
      </c>
      <c r="I1572">
        <v>85</v>
      </c>
      <c r="J1572" t="s">
        <v>13</v>
      </c>
      <c r="K1572">
        <v>-1.2473360520000001</v>
      </c>
      <c r="L1572" t="s">
        <v>13</v>
      </c>
      <c r="M1572" t="s">
        <v>14</v>
      </c>
      <c r="N1572">
        <v>0.44497128000000002</v>
      </c>
      <c r="O1572">
        <v>0.55502872000000003</v>
      </c>
      <c r="Q1572">
        <v>0.55502872000000003</v>
      </c>
      <c r="R1572">
        <v>0.55502872000000003</v>
      </c>
      <c r="S1572">
        <v>0.55502872000000003</v>
      </c>
      <c r="T1572">
        <v>0.83254307999999999</v>
      </c>
    </row>
    <row r="1573" spans="1:20" x14ac:dyDescent="0.25">
      <c r="A1573" s="1">
        <v>42115</v>
      </c>
      <c r="B1573">
        <v>21</v>
      </c>
      <c r="C1573">
        <v>4</v>
      </c>
      <c r="D1573">
        <v>2015</v>
      </c>
      <c r="E1573">
        <v>21.442399999999999</v>
      </c>
      <c r="F1573">
        <v>24.5</v>
      </c>
      <c r="G1573">
        <v>37</v>
      </c>
      <c r="H1573">
        <v>28</v>
      </c>
      <c r="I1573">
        <v>84</v>
      </c>
      <c r="J1573" t="s">
        <v>13</v>
      </c>
      <c r="K1573">
        <v>-22.507199790000001</v>
      </c>
      <c r="L1573" t="s">
        <v>13</v>
      </c>
      <c r="M1573" t="s">
        <v>14</v>
      </c>
      <c r="N1573">
        <v>4.2540158000000002E-2</v>
      </c>
      <c r="O1573">
        <v>0.95745984200000001</v>
      </c>
      <c r="Q1573">
        <v>0.73650757099999997</v>
      </c>
      <c r="R1573">
        <v>0.73650757099999997</v>
      </c>
      <c r="S1573">
        <v>0.350717891</v>
      </c>
      <c r="T1573">
        <v>0.52607683599999999</v>
      </c>
    </row>
    <row r="1574" spans="1:20" x14ac:dyDescent="0.25">
      <c r="A1574" s="1">
        <v>42116</v>
      </c>
      <c r="B1574">
        <v>22</v>
      </c>
      <c r="C1574">
        <v>4</v>
      </c>
      <c r="D1574">
        <v>2015</v>
      </c>
      <c r="E1574">
        <v>19.910799999999998</v>
      </c>
      <c r="F1574">
        <v>25.1</v>
      </c>
      <c r="G1574">
        <v>36</v>
      </c>
      <c r="H1574">
        <v>32</v>
      </c>
      <c r="I1574">
        <v>84</v>
      </c>
      <c r="J1574" t="s">
        <v>14</v>
      </c>
      <c r="K1574">
        <v>5.2635841909999996</v>
      </c>
      <c r="L1574" t="s">
        <v>14</v>
      </c>
      <c r="M1574" t="s">
        <v>13</v>
      </c>
      <c r="N1574">
        <v>-0.23454444799999999</v>
      </c>
      <c r="O1574">
        <v>1.2345444480000001</v>
      </c>
      <c r="Q1574">
        <v>0.94964957500000002</v>
      </c>
      <c r="R1574">
        <v>0.52758309699999995</v>
      </c>
      <c r="S1574">
        <v>0.52758309699999995</v>
      </c>
      <c r="T1574">
        <v>0.79137464599999996</v>
      </c>
    </row>
    <row r="1575" spans="1:20" x14ac:dyDescent="0.25">
      <c r="A1575" s="1">
        <v>42117</v>
      </c>
      <c r="B1575">
        <v>23</v>
      </c>
      <c r="C1575">
        <v>4</v>
      </c>
      <c r="D1575">
        <v>2015</v>
      </c>
      <c r="E1575">
        <v>17.613399999999999</v>
      </c>
      <c r="F1575">
        <v>26</v>
      </c>
      <c r="G1575">
        <v>35</v>
      </c>
      <c r="H1575">
        <v>36</v>
      </c>
      <c r="I1575">
        <v>80</v>
      </c>
      <c r="J1575" t="s">
        <v>14</v>
      </c>
      <c r="K1575">
        <v>18.899469230000001</v>
      </c>
      <c r="L1575" t="s">
        <v>14</v>
      </c>
      <c r="M1575" t="s">
        <v>13</v>
      </c>
      <c r="N1575">
        <v>-5.5867578000000001E-2</v>
      </c>
      <c r="O1575">
        <v>1.055867578</v>
      </c>
      <c r="Q1575">
        <v>0.81220582900000005</v>
      </c>
      <c r="R1575">
        <v>0.45122546099999999</v>
      </c>
      <c r="S1575">
        <v>0.45122546099999999</v>
      </c>
      <c r="T1575">
        <v>0.67683819099999998</v>
      </c>
    </row>
    <row r="1576" spans="1:20" x14ac:dyDescent="0.25">
      <c r="A1576" s="1">
        <v>42118</v>
      </c>
      <c r="B1576">
        <v>24</v>
      </c>
      <c r="C1576">
        <v>4</v>
      </c>
      <c r="D1576">
        <v>2015</v>
      </c>
      <c r="E1576">
        <v>17.613399999999999</v>
      </c>
      <c r="F1576">
        <v>24</v>
      </c>
      <c r="G1576">
        <v>34.5</v>
      </c>
      <c r="H1576">
        <v>42</v>
      </c>
      <c r="I1576">
        <v>86</v>
      </c>
      <c r="J1576" t="s">
        <v>14</v>
      </c>
      <c r="K1576">
        <v>32.544584780000001</v>
      </c>
      <c r="L1576" t="s">
        <v>14</v>
      </c>
      <c r="M1576" t="s">
        <v>13</v>
      </c>
      <c r="N1576">
        <v>-3.1701161999999998E-2</v>
      </c>
      <c r="O1576">
        <v>1.0317011620000001</v>
      </c>
      <c r="Q1576">
        <v>0.79361627800000001</v>
      </c>
      <c r="R1576">
        <v>0.79361627800000001</v>
      </c>
      <c r="S1576">
        <v>0.37791251399999998</v>
      </c>
      <c r="T1576">
        <v>0.56686877000000002</v>
      </c>
    </row>
    <row r="1577" spans="1:20" x14ac:dyDescent="0.25">
      <c r="A1577" s="1">
        <v>42119</v>
      </c>
      <c r="B1577">
        <v>25</v>
      </c>
      <c r="C1577">
        <v>4</v>
      </c>
      <c r="D1577">
        <v>2015</v>
      </c>
      <c r="E1577">
        <v>18.379200000000001</v>
      </c>
      <c r="F1577">
        <v>23</v>
      </c>
      <c r="G1577">
        <v>33.799999999999997</v>
      </c>
      <c r="H1577">
        <v>44</v>
      </c>
      <c r="I1577">
        <v>87</v>
      </c>
      <c r="J1577" t="s">
        <v>14</v>
      </c>
      <c r="K1577">
        <v>23.341066649999998</v>
      </c>
      <c r="L1577" t="s">
        <v>14</v>
      </c>
      <c r="M1577" t="s">
        <v>13</v>
      </c>
      <c r="N1577">
        <v>-4.4760620000000001E-2</v>
      </c>
      <c r="O1577">
        <v>1.0447606199999999</v>
      </c>
      <c r="Q1577">
        <v>0.80366201500000001</v>
      </c>
      <c r="R1577">
        <v>0.44647889699999999</v>
      </c>
      <c r="S1577">
        <v>0.44647889699999999</v>
      </c>
      <c r="T1577">
        <v>0.66971834600000002</v>
      </c>
    </row>
    <row r="1578" spans="1:20" x14ac:dyDescent="0.25">
      <c r="A1578" s="1">
        <v>42120</v>
      </c>
      <c r="B1578">
        <v>26</v>
      </c>
      <c r="C1578">
        <v>4</v>
      </c>
      <c r="D1578">
        <v>2015</v>
      </c>
      <c r="E1578">
        <v>15.316000000000001</v>
      </c>
      <c r="F1578">
        <v>23.1</v>
      </c>
      <c r="G1578">
        <v>31</v>
      </c>
      <c r="H1578">
        <v>48</v>
      </c>
      <c r="I1578">
        <v>87</v>
      </c>
      <c r="J1578" t="s">
        <v>14</v>
      </c>
      <c r="K1578">
        <v>10.676707759999999</v>
      </c>
      <c r="L1578" t="s">
        <v>14</v>
      </c>
      <c r="M1578" t="s">
        <v>13</v>
      </c>
      <c r="N1578">
        <v>-0.103340932</v>
      </c>
      <c r="O1578">
        <v>1.1033409320000001</v>
      </c>
      <c r="Q1578">
        <v>0.84872379399999998</v>
      </c>
      <c r="R1578">
        <v>0.47151321899999998</v>
      </c>
      <c r="S1578">
        <v>0.47151321899999998</v>
      </c>
      <c r="T1578">
        <v>0.70726982800000004</v>
      </c>
    </row>
    <row r="1579" spans="1:20" x14ac:dyDescent="0.25">
      <c r="A1579" s="1">
        <v>42121</v>
      </c>
      <c r="B1579">
        <v>27</v>
      </c>
      <c r="C1579">
        <v>4</v>
      </c>
      <c r="D1579">
        <v>2015</v>
      </c>
      <c r="E1579">
        <v>19.910799999999998</v>
      </c>
      <c r="F1579">
        <v>22.5</v>
      </c>
      <c r="G1579">
        <v>35</v>
      </c>
      <c r="H1579">
        <v>43</v>
      </c>
      <c r="I1579">
        <v>85</v>
      </c>
      <c r="J1579" t="s">
        <v>14</v>
      </c>
      <c r="K1579">
        <v>21.63933548</v>
      </c>
      <c r="L1579" t="s">
        <v>14</v>
      </c>
      <c r="M1579" t="s">
        <v>13</v>
      </c>
      <c r="N1579">
        <v>-4.8451172000000001E-2</v>
      </c>
      <c r="O1579">
        <v>1.048451172</v>
      </c>
      <c r="Q1579">
        <v>0.80650090200000002</v>
      </c>
      <c r="R1579">
        <v>0.44805605599999998</v>
      </c>
      <c r="S1579">
        <v>0.44805605599999998</v>
      </c>
      <c r="T1579">
        <v>0.67208408500000005</v>
      </c>
    </row>
    <row r="1580" spans="1:20" x14ac:dyDescent="0.25">
      <c r="A1580" s="1">
        <v>42122</v>
      </c>
      <c r="B1580">
        <v>28</v>
      </c>
      <c r="C1580">
        <v>4</v>
      </c>
      <c r="D1580">
        <v>2015</v>
      </c>
      <c r="E1580">
        <v>19.910799999999998</v>
      </c>
      <c r="F1580">
        <v>22.2</v>
      </c>
      <c r="G1580">
        <v>35</v>
      </c>
      <c r="H1580">
        <v>36</v>
      </c>
      <c r="I1580">
        <v>86</v>
      </c>
      <c r="J1580" t="s">
        <v>13</v>
      </c>
      <c r="K1580">
        <v>-20.159682270000001</v>
      </c>
      <c r="L1580" t="s">
        <v>13</v>
      </c>
      <c r="M1580" t="s">
        <v>14</v>
      </c>
      <c r="N1580">
        <v>4.7259689000000001E-2</v>
      </c>
      <c r="O1580">
        <v>0.95274031100000001</v>
      </c>
      <c r="Q1580">
        <v>0.73287716199999997</v>
      </c>
      <c r="R1580">
        <v>0.73287716199999997</v>
      </c>
      <c r="S1580">
        <v>0.34898912500000001</v>
      </c>
      <c r="T1580">
        <v>0.52348368700000003</v>
      </c>
    </row>
    <row r="1581" spans="1:20" x14ac:dyDescent="0.25">
      <c r="A1581" s="1">
        <v>42123</v>
      </c>
      <c r="B1581">
        <v>29</v>
      </c>
      <c r="C1581">
        <v>4</v>
      </c>
      <c r="D1581">
        <v>2015</v>
      </c>
      <c r="E1581">
        <v>19.145</v>
      </c>
      <c r="F1581">
        <v>22</v>
      </c>
      <c r="G1581">
        <v>34.5</v>
      </c>
      <c r="H1581">
        <v>40</v>
      </c>
      <c r="I1581">
        <v>85</v>
      </c>
      <c r="J1581" t="s">
        <v>13</v>
      </c>
      <c r="K1581">
        <v>-7.9692682780000004</v>
      </c>
      <c r="L1581" t="s">
        <v>13</v>
      </c>
      <c r="M1581" t="s">
        <v>14</v>
      </c>
      <c r="N1581">
        <v>0.11149181499999999</v>
      </c>
      <c r="O1581">
        <v>0.88850818499999995</v>
      </c>
      <c r="Q1581">
        <v>0.68346783499999997</v>
      </c>
      <c r="R1581">
        <v>0.68346783499999997</v>
      </c>
      <c r="S1581">
        <v>0.68346783499999997</v>
      </c>
      <c r="T1581">
        <v>1.0252017520000001</v>
      </c>
    </row>
    <row r="1582" spans="1:20" x14ac:dyDescent="0.25">
      <c r="A1582" s="1">
        <v>42124</v>
      </c>
      <c r="B1582">
        <v>30</v>
      </c>
      <c r="C1582">
        <v>4</v>
      </c>
      <c r="D1582">
        <v>2015</v>
      </c>
      <c r="E1582">
        <v>16.081800000000001</v>
      </c>
      <c r="F1582">
        <v>22</v>
      </c>
      <c r="G1582">
        <v>35</v>
      </c>
      <c r="H1582">
        <v>40</v>
      </c>
      <c r="I1582">
        <v>86</v>
      </c>
      <c r="J1582" t="s">
        <v>14</v>
      </c>
      <c r="K1582">
        <v>2.7532127289999999</v>
      </c>
      <c r="L1582" t="s">
        <v>14</v>
      </c>
      <c r="M1582" t="s">
        <v>13</v>
      </c>
      <c r="N1582">
        <v>-0.57038143900000005</v>
      </c>
      <c r="O1582">
        <v>1.5703814389999999</v>
      </c>
      <c r="Q1582">
        <v>1.2079857220000001</v>
      </c>
      <c r="R1582">
        <v>0.67110317900000005</v>
      </c>
      <c r="S1582">
        <v>0.67110317900000005</v>
      </c>
      <c r="T1582">
        <v>1.0066547690000001</v>
      </c>
    </row>
    <row r="1583" spans="1:20" x14ac:dyDescent="0.25">
      <c r="A1583" s="1">
        <v>42125</v>
      </c>
      <c r="B1583">
        <v>1</v>
      </c>
      <c r="C1583">
        <v>5</v>
      </c>
      <c r="D1583">
        <v>2015</v>
      </c>
      <c r="E1583">
        <v>19.145</v>
      </c>
      <c r="F1583">
        <v>24.5</v>
      </c>
      <c r="G1583">
        <v>34</v>
      </c>
      <c r="H1583">
        <v>50</v>
      </c>
      <c r="I1583">
        <v>90</v>
      </c>
      <c r="J1583" t="s">
        <v>14</v>
      </c>
      <c r="K1583">
        <v>89.952109199999995</v>
      </c>
      <c r="L1583" t="s">
        <v>14</v>
      </c>
      <c r="M1583" t="s">
        <v>13</v>
      </c>
      <c r="N1583">
        <v>-1.1242004E-2</v>
      </c>
      <c r="O1583">
        <v>1.0112420040000001</v>
      </c>
      <c r="Q1583">
        <v>0.77787846500000002</v>
      </c>
      <c r="R1583">
        <v>0.77787846500000002</v>
      </c>
      <c r="S1583">
        <v>0.37041831600000003</v>
      </c>
      <c r="T1583">
        <v>0.55562747499999998</v>
      </c>
    </row>
    <row r="1584" spans="1:20" x14ac:dyDescent="0.25">
      <c r="A1584" s="1">
        <v>42126</v>
      </c>
      <c r="B1584">
        <v>2</v>
      </c>
      <c r="C1584">
        <v>5</v>
      </c>
      <c r="D1584">
        <v>2015</v>
      </c>
      <c r="E1584">
        <v>16.8476</v>
      </c>
      <c r="F1584">
        <v>25</v>
      </c>
      <c r="G1584">
        <v>34</v>
      </c>
      <c r="H1584">
        <v>44</v>
      </c>
      <c r="I1584">
        <v>86</v>
      </c>
      <c r="J1584" t="s">
        <v>14</v>
      </c>
      <c r="K1584">
        <v>49.422967530000001</v>
      </c>
      <c r="L1584" t="s">
        <v>14</v>
      </c>
      <c r="M1584" t="s">
        <v>13</v>
      </c>
      <c r="N1584">
        <v>-2.0651356999999999E-2</v>
      </c>
      <c r="O1584">
        <v>1.020651357</v>
      </c>
      <c r="Q1584">
        <v>0.78511642800000003</v>
      </c>
      <c r="R1584">
        <v>0.78511642800000003</v>
      </c>
      <c r="S1584">
        <v>0.37386496600000002</v>
      </c>
      <c r="T1584">
        <v>0.56079744899999995</v>
      </c>
    </row>
    <row r="1585" spans="1:20" x14ac:dyDescent="0.25">
      <c r="A1585" s="1">
        <v>42127</v>
      </c>
      <c r="B1585">
        <v>3</v>
      </c>
      <c r="C1585">
        <v>5</v>
      </c>
      <c r="D1585">
        <v>2015</v>
      </c>
      <c r="E1585">
        <v>16.8476</v>
      </c>
      <c r="F1585">
        <v>25</v>
      </c>
      <c r="G1585">
        <v>34.5</v>
      </c>
      <c r="H1585">
        <v>45</v>
      </c>
      <c r="I1585">
        <v>97</v>
      </c>
      <c r="J1585" t="s">
        <v>14</v>
      </c>
      <c r="K1585">
        <v>90.700549379999998</v>
      </c>
      <c r="L1585" t="s">
        <v>14</v>
      </c>
      <c r="M1585" t="s">
        <v>13</v>
      </c>
      <c r="N1585">
        <v>-1.1148204E-2</v>
      </c>
      <c r="O1585">
        <v>1.0111482039999999</v>
      </c>
      <c r="Q1585">
        <v>0.77780631099999997</v>
      </c>
      <c r="R1585">
        <v>0.77780631099999997</v>
      </c>
      <c r="S1585">
        <v>0.37038395800000001</v>
      </c>
      <c r="T1585">
        <v>0.55557593599999999</v>
      </c>
    </row>
    <row r="1586" spans="1:20" x14ac:dyDescent="0.25">
      <c r="A1586" s="1">
        <v>42128</v>
      </c>
      <c r="B1586">
        <v>4</v>
      </c>
      <c r="C1586">
        <v>5</v>
      </c>
      <c r="D1586">
        <v>2015</v>
      </c>
      <c r="E1586">
        <v>16.081800000000001</v>
      </c>
      <c r="F1586">
        <v>24</v>
      </c>
      <c r="G1586">
        <v>33</v>
      </c>
      <c r="H1586">
        <v>50</v>
      </c>
      <c r="I1586">
        <v>88</v>
      </c>
      <c r="J1586" t="s">
        <v>14</v>
      </c>
      <c r="K1586">
        <v>53.688430799999999</v>
      </c>
      <c r="L1586" t="s">
        <v>14</v>
      </c>
      <c r="M1586" t="s">
        <v>13</v>
      </c>
      <c r="N1586">
        <v>-1.8979499E-2</v>
      </c>
      <c r="O1586">
        <v>1.0189794990000001</v>
      </c>
      <c r="Q1586">
        <v>0.78383038400000005</v>
      </c>
      <c r="R1586">
        <v>0.78383038400000005</v>
      </c>
      <c r="S1586">
        <v>0.37325256400000001</v>
      </c>
      <c r="T1586">
        <v>0.55987884600000004</v>
      </c>
    </row>
    <row r="1587" spans="1:20" x14ac:dyDescent="0.25">
      <c r="A1587" s="1">
        <v>42129</v>
      </c>
      <c r="B1587">
        <v>5</v>
      </c>
      <c r="C1587">
        <v>5</v>
      </c>
      <c r="D1587">
        <v>2015</v>
      </c>
      <c r="E1587">
        <v>8.4238</v>
      </c>
      <c r="F1587">
        <v>24</v>
      </c>
      <c r="G1587">
        <v>29</v>
      </c>
      <c r="H1587">
        <v>60</v>
      </c>
      <c r="I1587">
        <v>95</v>
      </c>
      <c r="J1587" t="s">
        <v>14</v>
      </c>
      <c r="K1587">
        <v>38.260237289999999</v>
      </c>
      <c r="L1587" t="s">
        <v>14</v>
      </c>
      <c r="M1587" t="s">
        <v>13</v>
      </c>
      <c r="N1587">
        <v>-2.6838262000000002E-2</v>
      </c>
      <c r="O1587">
        <v>1.0268382620000001</v>
      </c>
      <c r="Q1587">
        <v>0.78987558599999996</v>
      </c>
      <c r="R1587">
        <v>0.78987558599999996</v>
      </c>
      <c r="S1587">
        <v>0.37613123199999998</v>
      </c>
      <c r="T1587">
        <v>0.56419684699999995</v>
      </c>
    </row>
    <row r="1588" spans="1:20" x14ac:dyDescent="0.25">
      <c r="A1588" s="1">
        <v>42130</v>
      </c>
      <c r="B1588">
        <v>6</v>
      </c>
      <c r="C1588">
        <v>5</v>
      </c>
      <c r="D1588">
        <v>2015</v>
      </c>
      <c r="E1588">
        <v>20.676600000000001</v>
      </c>
      <c r="F1588">
        <v>21</v>
      </c>
      <c r="G1588">
        <v>32.5</v>
      </c>
      <c r="H1588">
        <v>49</v>
      </c>
      <c r="I1588">
        <v>87</v>
      </c>
      <c r="J1588" t="s">
        <v>14</v>
      </c>
      <c r="K1588">
        <v>3.8338616609999998</v>
      </c>
      <c r="L1588" t="s">
        <v>14</v>
      </c>
      <c r="M1588" t="s">
        <v>13</v>
      </c>
      <c r="N1588">
        <v>-0.35287537600000002</v>
      </c>
      <c r="O1588">
        <v>1.3528753760000001</v>
      </c>
      <c r="Q1588">
        <v>1.040673366</v>
      </c>
      <c r="R1588">
        <v>0.57815187000000001</v>
      </c>
      <c r="S1588">
        <v>0.57815187000000001</v>
      </c>
      <c r="T1588">
        <v>0.86722780499999996</v>
      </c>
    </row>
    <row r="1589" spans="1:20" x14ac:dyDescent="0.25">
      <c r="A1589" s="1">
        <v>42131</v>
      </c>
      <c r="B1589">
        <v>7</v>
      </c>
      <c r="C1589">
        <v>5</v>
      </c>
      <c r="D1589">
        <v>2015</v>
      </c>
      <c r="E1589">
        <v>16.8476</v>
      </c>
      <c r="F1589">
        <v>21.5</v>
      </c>
      <c r="G1589">
        <v>33</v>
      </c>
      <c r="H1589">
        <v>49</v>
      </c>
      <c r="I1589">
        <v>87</v>
      </c>
      <c r="J1589" t="s">
        <v>14</v>
      </c>
      <c r="K1589">
        <v>17.14931129</v>
      </c>
      <c r="L1589" t="s">
        <v>14</v>
      </c>
      <c r="M1589" t="s">
        <v>13</v>
      </c>
      <c r="N1589">
        <v>-6.1922144999999998E-2</v>
      </c>
      <c r="O1589">
        <v>1.061922145</v>
      </c>
      <c r="Q1589">
        <v>0.81686318800000002</v>
      </c>
      <c r="R1589">
        <v>0.45381288199999997</v>
      </c>
      <c r="S1589">
        <v>0.45381288199999997</v>
      </c>
      <c r="T1589">
        <v>0.68071932400000001</v>
      </c>
    </row>
    <row r="1590" spans="1:20" x14ac:dyDescent="0.25">
      <c r="A1590" s="1">
        <v>42132</v>
      </c>
      <c r="B1590">
        <v>8</v>
      </c>
      <c r="C1590">
        <v>5</v>
      </c>
      <c r="D1590">
        <v>2015</v>
      </c>
      <c r="E1590">
        <v>18.379200000000001</v>
      </c>
      <c r="F1590">
        <v>24</v>
      </c>
      <c r="G1590">
        <v>33.5</v>
      </c>
      <c r="H1590">
        <v>46</v>
      </c>
      <c r="I1590">
        <v>85</v>
      </c>
      <c r="J1590" t="s">
        <v>14</v>
      </c>
      <c r="K1590">
        <v>38.20761985</v>
      </c>
      <c r="L1590" t="s">
        <v>14</v>
      </c>
      <c r="M1590" t="s">
        <v>13</v>
      </c>
      <c r="N1590">
        <v>-2.6876214999999998E-2</v>
      </c>
      <c r="O1590">
        <v>1.0268762149999999</v>
      </c>
      <c r="Q1590">
        <v>0.78990478099999994</v>
      </c>
      <c r="R1590">
        <v>0.78990478099999994</v>
      </c>
      <c r="S1590">
        <v>0.37614513399999999</v>
      </c>
      <c r="T1590">
        <v>0.56421770100000002</v>
      </c>
    </row>
    <row r="1591" spans="1:20" x14ac:dyDescent="0.25">
      <c r="A1591" s="1">
        <v>42133</v>
      </c>
      <c r="B1591">
        <v>9</v>
      </c>
      <c r="C1591">
        <v>5</v>
      </c>
      <c r="D1591">
        <v>2015</v>
      </c>
      <c r="E1591">
        <v>21.442399999999999</v>
      </c>
      <c r="F1591">
        <v>24.5</v>
      </c>
      <c r="G1591">
        <v>33.5</v>
      </c>
      <c r="H1591">
        <v>43</v>
      </c>
      <c r="I1591">
        <v>85</v>
      </c>
      <c r="J1591" t="s">
        <v>14</v>
      </c>
      <c r="K1591">
        <v>33.629694800000003</v>
      </c>
      <c r="L1591" t="s">
        <v>14</v>
      </c>
      <c r="M1591" t="s">
        <v>13</v>
      </c>
      <c r="N1591">
        <v>-3.0646930999999999E-2</v>
      </c>
      <c r="O1591">
        <v>1.0306469309999999</v>
      </c>
      <c r="Q1591">
        <v>0.79280533200000003</v>
      </c>
      <c r="R1591">
        <v>0.79280533200000003</v>
      </c>
      <c r="S1591">
        <v>0.37752634800000001</v>
      </c>
      <c r="T1591">
        <v>0.56628952300000002</v>
      </c>
    </row>
    <row r="1592" spans="1:20" x14ac:dyDescent="0.25">
      <c r="A1592" s="1">
        <v>42134</v>
      </c>
      <c r="B1592">
        <v>10</v>
      </c>
      <c r="C1592">
        <v>5</v>
      </c>
      <c r="D1592">
        <v>2015</v>
      </c>
      <c r="E1592">
        <v>11.487</v>
      </c>
      <c r="F1592">
        <v>24</v>
      </c>
      <c r="G1592">
        <v>32</v>
      </c>
      <c r="H1592">
        <v>50</v>
      </c>
      <c r="I1592">
        <v>83</v>
      </c>
      <c r="J1592" t="s">
        <v>14</v>
      </c>
      <c r="K1592">
        <v>25.436815809999999</v>
      </c>
      <c r="L1592" t="s">
        <v>14</v>
      </c>
      <c r="M1592" t="s">
        <v>13</v>
      </c>
      <c r="N1592">
        <v>-4.0921862000000003E-2</v>
      </c>
      <c r="O1592">
        <v>1.040921862</v>
      </c>
      <c r="Q1592">
        <v>0.80070912500000002</v>
      </c>
      <c r="R1592">
        <v>0.44483840299999999</v>
      </c>
      <c r="S1592">
        <v>0.44483840299999999</v>
      </c>
      <c r="T1592">
        <v>0.667257604</v>
      </c>
    </row>
    <row r="1593" spans="1:20" x14ac:dyDescent="0.25">
      <c r="A1593" s="1">
        <v>42135</v>
      </c>
      <c r="B1593">
        <v>11</v>
      </c>
      <c r="C1593">
        <v>5</v>
      </c>
      <c r="D1593">
        <v>2015</v>
      </c>
      <c r="E1593">
        <v>16.8476</v>
      </c>
      <c r="F1593">
        <v>23</v>
      </c>
      <c r="G1593">
        <v>32</v>
      </c>
      <c r="H1593">
        <v>50</v>
      </c>
      <c r="I1593">
        <v>85</v>
      </c>
      <c r="J1593" t="s">
        <v>14</v>
      </c>
      <c r="K1593">
        <v>23.076805950000001</v>
      </c>
      <c r="L1593" t="s">
        <v>14</v>
      </c>
      <c r="M1593" t="s">
        <v>13</v>
      </c>
      <c r="N1593">
        <v>-4.5296408000000003E-2</v>
      </c>
      <c r="O1593">
        <v>1.045296408</v>
      </c>
      <c r="Q1593">
        <v>0.80407415999999998</v>
      </c>
      <c r="R1593">
        <v>0.44670786699999998</v>
      </c>
      <c r="S1593">
        <v>0.44670786699999998</v>
      </c>
      <c r="T1593">
        <v>0.67006180000000004</v>
      </c>
    </row>
    <row r="1594" spans="1:20" x14ac:dyDescent="0.25">
      <c r="A1594" s="1">
        <v>42136</v>
      </c>
      <c r="B1594">
        <v>12</v>
      </c>
      <c r="C1594">
        <v>5</v>
      </c>
      <c r="D1594">
        <v>2015</v>
      </c>
      <c r="E1594">
        <v>16.081800000000001</v>
      </c>
      <c r="F1594">
        <v>23.5</v>
      </c>
      <c r="G1594">
        <v>33.5</v>
      </c>
      <c r="H1594">
        <v>44</v>
      </c>
      <c r="I1594">
        <v>85</v>
      </c>
      <c r="J1594" t="s">
        <v>14</v>
      </c>
      <c r="K1594">
        <v>20.439781799999999</v>
      </c>
      <c r="L1594" t="s">
        <v>14</v>
      </c>
      <c r="M1594" t="s">
        <v>13</v>
      </c>
      <c r="N1594">
        <v>-5.1440907000000001E-2</v>
      </c>
      <c r="O1594">
        <v>1.0514409069999999</v>
      </c>
      <c r="Q1594">
        <v>0.80880069799999998</v>
      </c>
      <c r="R1594">
        <v>0.44933372100000002</v>
      </c>
      <c r="S1594">
        <v>0.44933372100000002</v>
      </c>
      <c r="T1594">
        <v>0.67400058100000004</v>
      </c>
    </row>
    <row r="1595" spans="1:20" x14ac:dyDescent="0.25">
      <c r="A1595" s="1">
        <v>42137</v>
      </c>
      <c r="B1595">
        <v>13</v>
      </c>
      <c r="C1595">
        <v>5</v>
      </c>
      <c r="D1595">
        <v>2015</v>
      </c>
      <c r="E1595">
        <v>15.316000000000001</v>
      </c>
      <c r="F1595">
        <v>23.5</v>
      </c>
      <c r="G1595">
        <v>34.5</v>
      </c>
      <c r="H1595">
        <v>45</v>
      </c>
      <c r="I1595">
        <v>87</v>
      </c>
      <c r="J1595" t="s">
        <v>14</v>
      </c>
      <c r="K1595">
        <v>39.376397259999997</v>
      </c>
      <c r="L1595" t="s">
        <v>14</v>
      </c>
      <c r="M1595" t="s">
        <v>13</v>
      </c>
      <c r="N1595">
        <v>-2.6057683000000002E-2</v>
      </c>
      <c r="O1595">
        <v>1.0260576830000001</v>
      </c>
      <c r="Q1595">
        <v>0.78927514099999996</v>
      </c>
      <c r="R1595">
        <v>0.78927514099999996</v>
      </c>
      <c r="S1595">
        <v>0.37584530500000002</v>
      </c>
      <c r="T1595">
        <v>0.56376795800000001</v>
      </c>
    </row>
    <row r="1596" spans="1:20" x14ac:dyDescent="0.25">
      <c r="A1596" s="1">
        <v>42138</v>
      </c>
      <c r="B1596">
        <v>14</v>
      </c>
      <c r="C1596">
        <v>5</v>
      </c>
      <c r="D1596">
        <v>2015</v>
      </c>
      <c r="E1596">
        <v>14.5502</v>
      </c>
      <c r="F1596">
        <v>23.5</v>
      </c>
      <c r="G1596">
        <v>31</v>
      </c>
      <c r="H1596">
        <v>53</v>
      </c>
      <c r="I1596">
        <v>87</v>
      </c>
      <c r="J1596" t="s">
        <v>14</v>
      </c>
      <c r="K1596">
        <v>31.69344182</v>
      </c>
      <c r="L1596" t="s">
        <v>14</v>
      </c>
      <c r="M1596" t="s">
        <v>13</v>
      </c>
      <c r="N1596">
        <v>-3.2580249999999998E-2</v>
      </c>
      <c r="O1596">
        <v>1.0325802500000001</v>
      </c>
      <c r="Q1596">
        <v>0.79429249999999996</v>
      </c>
      <c r="R1596">
        <v>0.79429249999999996</v>
      </c>
      <c r="S1596">
        <v>0.37823452400000002</v>
      </c>
      <c r="T1596">
        <v>0.56735178600000002</v>
      </c>
    </row>
    <row r="1597" spans="1:20" x14ac:dyDescent="0.25">
      <c r="A1597" s="1">
        <v>42139</v>
      </c>
      <c r="B1597">
        <v>15</v>
      </c>
      <c r="C1597">
        <v>5</v>
      </c>
      <c r="D1597">
        <v>2015</v>
      </c>
      <c r="E1597">
        <v>21.442399999999999</v>
      </c>
      <c r="F1597">
        <v>22</v>
      </c>
      <c r="G1597">
        <v>32.5</v>
      </c>
      <c r="H1597">
        <v>48</v>
      </c>
      <c r="I1597">
        <v>87</v>
      </c>
      <c r="J1597" t="s">
        <v>14</v>
      </c>
      <c r="K1597">
        <v>12.817050999999999</v>
      </c>
      <c r="L1597" t="s">
        <v>14</v>
      </c>
      <c r="M1597" t="s">
        <v>13</v>
      </c>
      <c r="N1597">
        <v>-8.4623482E-2</v>
      </c>
      <c r="O1597">
        <v>1.084623482</v>
      </c>
      <c r="Q1597">
        <v>0.83432575499999995</v>
      </c>
      <c r="R1597">
        <v>0.46351430900000001</v>
      </c>
      <c r="S1597">
        <v>0.46351430900000001</v>
      </c>
      <c r="T1597">
        <v>0.69527146299999998</v>
      </c>
    </row>
    <row r="1598" spans="1:20" x14ac:dyDescent="0.25">
      <c r="A1598" s="1">
        <v>42140</v>
      </c>
      <c r="B1598">
        <v>16</v>
      </c>
      <c r="C1598">
        <v>5</v>
      </c>
      <c r="D1598">
        <v>2015</v>
      </c>
      <c r="E1598">
        <v>19.910799999999998</v>
      </c>
      <c r="F1598">
        <v>22</v>
      </c>
      <c r="G1598">
        <v>34</v>
      </c>
      <c r="H1598">
        <v>45</v>
      </c>
      <c r="I1598">
        <v>89</v>
      </c>
      <c r="J1598" t="s">
        <v>14</v>
      </c>
      <c r="K1598">
        <v>22.86571601</v>
      </c>
      <c r="L1598" t="s">
        <v>14</v>
      </c>
      <c r="M1598" t="s">
        <v>13</v>
      </c>
      <c r="N1598">
        <v>-4.5733695999999997E-2</v>
      </c>
      <c r="O1598">
        <v>1.0457336960000001</v>
      </c>
      <c r="Q1598">
        <v>0.80441053500000004</v>
      </c>
      <c r="R1598">
        <v>0.44689474200000001</v>
      </c>
      <c r="S1598">
        <v>0.44689474200000001</v>
      </c>
      <c r="T1598">
        <v>0.67034211300000002</v>
      </c>
    </row>
    <row r="1599" spans="1:20" x14ac:dyDescent="0.25">
      <c r="A1599" s="1">
        <v>42141</v>
      </c>
      <c r="B1599">
        <v>17</v>
      </c>
      <c r="C1599">
        <v>5</v>
      </c>
      <c r="D1599">
        <v>2015</v>
      </c>
      <c r="E1599">
        <v>20.676600000000001</v>
      </c>
      <c r="F1599">
        <v>23.5</v>
      </c>
      <c r="G1599">
        <v>34.200000000000003</v>
      </c>
      <c r="H1599">
        <v>47</v>
      </c>
      <c r="I1599">
        <v>89</v>
      </c>
      <c r="J1599" t="s">
        <v>14</v>
      </c>
      <c r="K1599">
        <v>61.373578690000002</v>
      </c>
      <c r="L1599" t="s">
        <v>14</v>
      </c>
      <c r="M1599" t="s">
        <v>13</v>
      </c>
      <c r="N1599">
        <v>-1.6563537E-2</v>
      </c>
      <c r="O1599">
        <v>1.0165635369999999</v>
      </c>
      <c r="Q1599">
        <v>0.78197195200000003</v>
      </c>
      <c r="R1599">
        <v>0.78197195200000003</v>
      </c>
      <c r="S1599">
        <v>0.37236759600000002</v>
      </c>
      <c r="T1599">
        <v>0.55855139399999998</v>
      </c>
    </row>
    <row r="1600" spans="1:20" x14ac:dyDescent="0.25">
      <c r="A1600" s="1">
        <v>42142</v>
      </c>
      <c r="B1600">
        <v>18</v>
      </c>
      <c r="C1600">
        <v>5</v>
      </c>
      <c r="D1600">
        <v>2015</v>
      </c>
      <c r="E1600">
        <v>17.613399999999999</v>
      </c>
      <c r="F1600">
        <v>24</v>
      </c>
      <c r="G1600">
        <v>33</v>
      </c>
      <c r="H1600">
        <v>55</v>
      </c>
      <c r="I1600">
        <v>86</v>
      </c>
      <c r="J1600" t="s">
        <v>14</v>
      </c>
      <c r="K1600">
        <v>74.754194499999997</v>
      </c>
      <c r="L1600" t="s">
        <v>14</v>
      </c>
      <c r="M1600" t="s">
        <v>13</v>
      </c>
      <c r="N1600">
        <v>-1.3558551E-2</v>
      </c>
      <c r="O1600">
        <v>1.013558551</v>
      </c>
      <c r="Q1600">
        <v>0.77966042400000002</v>
      </c>
      <c r="R1600">
        <v>0.77966042400000002</v>
      </c>
      <c r="S1600">
        <v>0.37126686800000003</v>
      </c>
      <c r="T1600">
        <v>0.55690030300000004</v>
      </c>
    </row>
    <row r="1601" spans="1:20" x14ac:dyDescent="0.25">
      <c r="A1601" s="1">
        <v>42143</v>
      </c>
      <c r="B1601">
        <v>19</v>
      </c>
      <c r="C1601">
        <v>5</v>
      </c>
      <c r="D1601">
        <v>2015</v>
      </c>
      <c r="E1601">
        <v>16.081800000000001</v>
      </c>
      <c r="F1601">
        <v>25</v>
      </c>
      <c r="G1601">
        <v>32</v>
      </c>
      <c r="H1601">
        <v>56</v>
      </c>
      <c r="I1601">
        <v>85</v>
      </c>
      <c r="J1601" t="s">
        <v>14</v>
      </c>
      <c r="K1601">
        <v>71.318448660000001</v>
      </c>
      <c r="L1601" t="s">
        <v>14</v>
      </c>
      <c r="M1601" t="s">
        <v>13</v>
      </c>
      <c r="N1601">
        <v>-1.4221019E-2</v>
      </c>
      <c r="O1601">
        <v>1.0142210190000001</v>
      </c>
      <c r="Q1601">
        <v>0.78017001500000005</v>
      </c>
      <c r="R1601">
        <v>0.78017001500000005</v>
      </c>
      <c r="S1601">
        <v>0.371509531</v>
      </c>
      <c r="T1601">
        <v>0.55726429600000005</v>
      </c>
    </row>
    <row r="1602" spans="1:20" x14ac:dyDescent="0.25">
      <c r="A1602" s="1">
        <v>42144</v>
      </c>
      <c r="B1602">
        <v>20</v>
      </c>
      <c r="C1602">
        <v>5</v>
      </c>
      <c r="D1602">
        <v>2015</v>
      </c>
      <c r="E1602">
        <v>16.8476</v>
      </c>
      <c r="F1602">
        <v>23.5</v>
      </c>
      <c r="G1602">
        <v>32.5</v>
      </c>
      <c r="H1602">
        <v>55</v>
      </c>
      <c r="I1602">
        <v>86</v>
      </c>
      <c r="J1602" t="s">
        <v>14</v>
      </c>
      <c r="K1602">
        <v>58.669097170000001</v>
      </c>
      <c r="L1602" t="s">
        <v>14</v>
      </c>
      <c r="M1602" t="s">
        <v>13</v>
      </c>
      <c r="N1602">
        <v>-1.7340310000000001E-2</v>
      </c>
      <c r="O1602">
        <v>1.01734031</v>
      </c>
      <c r="Q1602">
        <v>0.78256946900000002</v>
      </c>
      <c r="R1602">
        <v>0.78256946900000002</v>
      </c>
      <c r="S1602">
        <v>0.37265212800000003</v>
      </c>
      <c r="T1602">
        <v>0.55897819199999998</v>
      </c>
    </row>
    <row r="1603" spans="1:20" x14ac:dyDescent="0.25">
      <c r="A1603" s="1">
        <v>42145</v>
      </c>
      <c r="B1603">
        <v>21</v>
      </c>
      <c r="C1603">
        <v>5</v>
      </c>
      <c r="D1603">
        <v>2015</v>
      </c>
      <c r="E1603">
        <v>15.316000000000001</v>
      </c>
      <c r="F1603">
        <v>24</v>
      </c>
      <c r="G1603">
        <v>33</v>
      </c>
      <c r="H1603">
        <v>50</v>
      </c>
      <c r="I1603">
        <v>85</v>
      </c>
      <c r="J1603" t="s">
        <v>14</v>
      </c>
      <c r="K1603">
        <v>44.786199750000002</v>
      </c>
      <c r="L1603" t="s">
        <v>14</v>
      </c>
      <c r="M1603" t="s">
        <v>13</v>
      </c>
      <c r="N1603">
        <v>-2.2838246E-2</v>
      </c>
      <c r="O1603">
        <v>1.0228382460000001</v>
      </c>
      <c r="Q1603">
        <v>0.78679865100000002</v>
      </c>
      <c r="R1603">
        <v>0.78679865100000002</v>
      </c>
      <c r="S1603">
        <v>0.37466602399999999</v>
      </c>
      <c r="T1603">
        <v>0.56199903600000001</v>
      </c>
    </row>
    <row r="1604" spans="1:20" x14ac:dyDescent="0.25">
      <c r="A1604" s="1">
        <v>42146</v>
      </c>
      <c r="B1604">
        <v>22</v>
      </c>
      <c r="C1604">
        <v>5</v>
      </c>
      <c r="D1604">
        <v>2015</v>
      </c>
      <c r="E1604">
        <v>16.8476</v>
      </c>
      <c r="F1604">
        <v>22.2</v>
      </c>
      <c r="G1604">
        <v>33.5</v>
      </c>
      <c r="H1604">
        <v>45</v>
      </c>
      <c r="I1604">
        <v>86</v>
      </c>
      <c r="J1604" t="s">
        <v>14</v>
      </c>
      <c r="K1604">
        <v>11.47098585</v>
      </c>
      <c r="L1604" t="s">
        <v>14</v>
      </c>
      <c r="M1604" t="s">
        <v>13</v>
      </c>
      <c r="N1604">
        <v>-9.5501990999999994E-2</v>
      </c>
      <c r="O1604">
        <v>1.0955019909999999</v>
      </c>
      <c r="Q1604">
        <v>0.84269383899999994</v>
      </c>
      <c r="R1604">
        <v>0.46816324399999998</v>
      </c>
      <c r="S1604">
        <v>0.46816324399999998</v>
      </c>
      <c r="T1604">
        <v>0.70224486600000002</v>
      </c>
    </row>
    <row r="1605" spans="1:20" x14ac:dyDescent="0.25">
      <c r="A1605" s="1">
        <v>42147</v>
      </c>
      <c r="B1605">
        <v>23</v>
      </c>
      <c r="C1605">
        <v>5</v>
      </c>
      <c r="D1605">
        <v>2015</v>
      </c>
      <c r="E1605">
        <v>9.1896000000000004</v>
      </c>
      <c r="F1605">
        <v>22</v>
      </c>
      <c r="G1605">
        <v>27.5</v>
      </c>
      <c r="H1605">
        <v>75</v>
      </c>
      <c r="I1605">
        <v>90</v>
      </c>
      <c r="J1605" t="s">
        <v>14</v>
      </c>
      <c r="K1605">
        <v>35.054500429999997</v>
      </c>
      <c r="L1605" t="s">
        <v>14</v>
      </c>
      <c r="M1605" t="s">
        <v>13</v>
      </c>
      <c r="N1605">
        <v>-2.9364694E-2</v>
      </c>
      <c r="O1605">
        <v>1.0293646940000001</v>
      </c>
      <c r="Q1605">
        <v>0.79181899499999997</v>
      </c>
      <c r="R1605">
        <v>0.79181899499999997</v>
      </c>
      <c r="S1605">
        <v>0.37705666399999999</v>
      </c>
      <c r="T1605">
        <v>0.56558499699999998</v>
      </c>
    </row>
    <row r="1606" spans="1:20" x14ac:dyDescent="0.25">
      <c r="A1606" s="1">
        <v>42148</v>
      </c>
      <c r="B1606">
        <v>24</v>
      </c>
      <c r="C1606">
        <v>5</v>
      </c>
      <c r="D1606">
        <v>2015</v>
      </c>
      <c r="E1606">
        <v>19.910799999999998</v>
      </c>
      <c r="F1606">
        <v>21.5</v>
      </c>
      <c r="G1606">
        <v>32</v>
      </c>
      <c r="H1606">
        <v>50</v>
      </c>
      <c r="I1606">
        <v>86</v>
      </c>
      <c r="J1606" t="s">
        <v>14</v>
      </c>
      <c r="K1606">
        <v>6.4673283079999999</v>
      </c>
      <c r="L1606" t="s">
        <v>14</v>
      </c>
      <c r="M1606" t="s">
        <v>13</v>
      </c>
      <c r="N1606">
        <v>-0.18290469200000001</v>
      </c>
      <c r="O1606">
        <v>1.1829046919999999</v>
      </c>
      <c r="Q1606">
        <v>0.90992668600000004</v>
      </c>
      <c r="R1606">
        <v>0.50551482599999997</v>
      </c>
      <c r="S1606">
        <v>0.50551482599999997</v>
      </c>
      <c r="T1606">
        <v>0.75827223799999999</v>
      </c>
    </row>
    <row r="1607" spans="1:20" x14ac:dyDescent="0.25">
      <c r="A1607" s="1">
        <v>42149</v>
      </c>
      <c r="B1607">
        <v>25</v>
      </c>
      <c r="C1607">
        <v>5</v>
      </c>
      <c r="D1607">
        <v>2015</v>
      </c>
      <c r="E1607">
        <v>20.676600000000001</v>
      </c>
      <c r="F1607">
        <v>22</v>
      </c>
      <c r="G1607">
        <v>30.6</v>
      </c>
      <c r="H1607">
        <v>64</v>
      </c>
      <c r="I1607">
        <v>84</v>
      </c>
      <c r="J1607" t="s">
        <v>14</v>
      </c>
      <c r="K1607">
        <v>52.408897279999998</v>
      </c>
      <c r="L1607" t="s">
        <v>14</v>
      </c>
      <c r="M1607" t="s">
        <v>13</v>
      </c>
      <c r="N1607">
        <v>-1.9451886000000002E-2</v>
      </c>
      <c r="O1607">
        <v>1.0194518859999999</v>
      </c>
      <c r="Q1607">
        <v>0.78419375800000002</v>
      </c>
      <c r="R1607">
        <v>0.78419375800000002</v>
      </c>
      <c r="S1607">
        <v>0.373425599</v>
      </c>
      <c r="T1607">
        <v>0.56013839899999995</v>
      </c>
    </row>
    <row r="1608" spans="1:20" x14ac:dyDescent="0.25">
      <c r="A1608" s="1">
        <v>42150</v>
      </c>
      <c r="B1608">
        <v>26</v>
      </c>
      <c r="C1608">
        <v>5</v>
      </c>
      <c r="D1608">
        <v>2015</v>
      </c>
      <c r="E1608">
        <v>17.613399999999999</v>
      </c>
      <c r="F1608">
        <v>21</v>
      </c>
      <c r="G1608">
        <v>32.5</v>
      </c>
      <c r="H1608">
        <v>56</v>
      </c>
      <c r="I1608">
        <v>89</v>
      </c>
      <c r="J1608" t="s">
        <v>14</v>
      </c>
      <c r="K1608">
        <v>39.92012347</v>
      </c>
      <c r="L1608" t="s">
        <v>14</v>
      </c>
      <c r="M1608" t="s">
        <v>13</v>
      </c>
      <c r="N1608">
        <v>-2.5693648999999999E-2</v>
      </c>
      <c r="O1608">
        <v>1.0256936489999999</v>
      </c>
      <c r="Q1608">
        <v>0.78899511499999997</v>
      </c>
      <c r="R1608">
        <v>0.78899511499999997</v>
      </c>
      <c r="S1608">
        <v>0.37571195899999998</v>
      </c>
      <c r="T1608">
        <v>0.56356793900000002</v>
      </c>
    </row>
    <row r="1609" spans="1:20" x14ac:dyDescent="0.25">
      <c r="A1609" s="1">
        <v>42151</v>
      </c>
      <c r="B1609">
        <v>27</v>
      </c>
      <c r="C1609">
        <v>5</v>
      </c>
      <c r="D1609">
        <v>2015</v>
      </c>
      <c r="E1609">
        <v>15.316000000000001</v>
      </c>
      <c r="F1609">
        <v>22.5</v>
      </c>
      <c r="G1609">
        <v>32.5</v>
      </c>
      <c r="H1609">
        <v>55</v>
      </c>
      <c r="I1609">
        <v>85</v>
      </c>
      <c r="J1609" t="s">
        <v>14</v>
      </c>
      <c r="K1609">
        <v>40.94292832</v>
      </c>
      <c r="L1609" t="s">
        <v>14</v>
      </c>
      <c r="M1609" t="s">
        <v>13</v>
      </c>
      <c r="N1609">
        <v>-2.5035721E-2</v>
      </c>
      <c r="O1609">
        <v>1.0250357210000001</v>
      </c>
      <c r="Q1609">
        <v>0.78848901599999999</v>
      </c>
      <c r="R1609">
        <v>0.78848901599999999</v>
      </c>
      <c r="S1609">
        <v>0.37547096000000002</v>
      </c>
      <c r="T1609">
        <v>0.56320643999999997</v>
      </c>
    </row>
    <row r="1610" spans="1:20" x14ac:dyDescent="0.25">
      <c r="A1610" s="1">
        <v>42152</v>
      </c>
      <c r="B1610">
        <v>28</v>
      </c>
      <c r="C1610">
        <v>5</v>
      </c>
      <c r="D1610">
        <v>2015</v>
      </c>
      <c r="E1610">
        <v>17.613399999999999</v>
      </c>
      <c r="F1610">
        <v>23</v>
      </c>
      <c r="G1610">
        <v>33.5</v>
      </c>
      <c r="H1610">
        <v>50</v>
      </c>
      <c r="I1610">
        <v>90</v>
      </c>
      <c r="J1610" t="s">
        <v>14</v>
      </c>
      <c r="K1610">
        <v>54.998940500000003</v>
      </c>
      <c r="L1610" t="s">
        <v>14</v>
      </c>
      <c r="M1610" t="s">
        <v>13</v>
      </c>
      <c r="N1610">
        <v>-1.8518882E-2</v>
      </c>
      <c r="O1610">
        <v>1.018518882</v>
      </c>
      <c r="Q1610">
        <v>0.78347606299999994</v>
      </c>
      <c r="R1610">
        <v>0.78347606299999994</v>
      </c>
      <c r="S1610">
        <v>0.37308384</v>
      </c>
      <c r="T1610">
        <v>0.559625759</v>
      </c>
    </row>
    <row r="1611" spans="1:20" x14ac:dyDescent="0.25">
      <c r="A1611" s="1">
        <v>42153</v>
      </c>
      <c r="B1611">
        <v>29</v>
      </c>
      <c r="C1611">
        <v>5</v>
      </c>
      <c r="D1611">
        <v>2015</v>
      </c>
      <c r="E1611">
        <v>20.676600000000001</v>
      </c>
      <c r="F1611">
        <v>21.5</v>
      </c>
      <c r="G1611">
        <v>32.5</v>
      </c>
      <c r="H1611">
        <v>44</v>
      </c>
      <c r="I1611">
        <v>87</v>
      </c>
      <c r="J1611" t="s">
        <v>13</v>
      </c>
      <c r="K1611">
        <v>-14.62824028</v>
      </c>
      <c r="L1611" t="s">
        <v>13</v>
      </c>
      <c r="M1611" t="s">
        <v>14</v>
      </c>
      <c r="N1611">
        <v>6.3986731000000005E-2</v>
      </c>
      <c r="O1611">
        <v>0.93601326900000004</v>
      </c>
      <c r="Q1611">
        <v>0.72001020699999996</v>
      </c>
      <c r="R1611">
        <v>0.72001020699999996</v>
      </c>
      <c r="S1611">
        <v>0.34286200300000003</v>
      </c>
      <c r="T1611">
        <v>0.51429300499999997</v>
      </c>
    </row>
    <row r="1612" spans="1:20" x14ac:dyDescent="0.25">
      <c r="A1612" s="1">
        <v>42154</v>
      </c>
      <c r="B1612">
        <v>30</v>
      </c>
      <c r="C1612">
        <v>5</v>
      </c>
      <c r="D1612">
        <v>2015</v>
      </c>
      <c r="E1612">
        <v>18.379200000000001</v>
      </c>
      <c r="F1612">
        <v>22.5</v>
      </c>
      <c r="G1612">
        <v>31</v>
      </c>
      <c r="H1612">
        <v>55</v>
      </c>
      <c r="I1612">
        <v>89</v>
      </c>
      <c r="J1612" t="s">
        <v>14</v>
      </c>
      <c r="K1612">
        <v>35.917209380000003</v>
      </c>
      <c r="L1612" t="s">
        <v>14</v>
      </c>
      <c r="M1612" t="s">
        <v>13</v>
      </c>
      <c r="N1612">
        <v>-2.8639173E-2</v>
      </c>
      <c r="O1612">
        <v>1.028639173</v>
      </c>
      <c r="Q1612">
        <v>0.79126090199999999</v>
      </c>
      <c r="R1612">
        <v>0.79126090199999999</v>
      </c>
      <c r="S1612">
        <v>0.37679090599999998</v>
      </c>
      <c r="T1612">
        <v>0.56518635900000003</v>
      </c>
    </row>
    <row r="1613" spans="1:20" x14ac:dyDescent="0.25">
      <c r="A1613" s="1">
        <v>42155</v>
      </c>
      <c r="B1613">
        <v>31</v>
      </c>
      <c r="C1613">
        <v>5</v>
      </c>
      <c r="D1613">
        <v>2015</v>
      </c>
      <c r="E1613">
        <v>16.8476</v>
      </c>
      <c r="F1613">
        <v>23.5</v>
      </c>
      <c r="G1613">
        <v>30.5</v>
      </c>
      <c r="H1613">
        <v>59</v>
      </c>
      <c r="I1613">
        <v>87</v>
      </c>
      <c r="J1613" t="s">
        <v>14</v>
      </c>
      <c r="K1613">
        <v>50.918812070000001</v>
      </c>
      <c r="L1613" t="s">
        <v>14</v>
      </c>
      <c r="M1613" t="s">
        <v>13</v>
      </c>
      <c r="N1613">
        <v>-2.0032528000000001E-2</v>
      </c>
      <c r="O1613">
        <v>1.020032528</v>
      </c>
      <c r="Q1613">
        <v>0.78464040599999996</v>
      </c>
      <c r="R1613">
        <v>0.78464040599999996</v>
      </c>
      <c r="S1613">
        <v>0.37363828900000001</v>
      </c>
      <c r="T1613">
        <v>0.56045743299999995</v>
      </c>
    </row>
    <row r="1614" spans="1:20" x14ac:dyDescent="0.25">
      <c r="A1614" s="1">
        <v>42156</v>
      </c>
      <c r="B1614">
        <v>1</v>
      </c>
      <c r="C1614">
        <v>6</v>
      </c>
      <c r="D1614">
        <v>2015</v>
      </c>
      <c r="E1614">
        <v>16.081800000000001</v>
      </c>
      <c r="F1614">
        <v>24</v>
      </c>
      <c r="G1614">
        <v>32</v>
      </c>
      <c r="H1614">
        <v>50</v>
      </c>
      <c r="I1614">
        <v>90</v>
      </c>
      <c r="J1614" t="s">
        <v>14</v>
      </c>
      <c r="K1614">
        <v>47.047435210000003</v>
      </c>
      <c r="L1614" t="s">
        <v>14</v>
      </c>
      <c r="M1614" t="s">
        <v>13</v>
      </c>
      <c r="N1614">
        <v>-2.1716736E-2</v>
      </c>
      <c r="O1614">
        <v>1.0217167359999999</v>
      </c>
      <c r="Q1614">
        <v>0.78593595100000002</v>
      </c>
      <c r="R1614">
        <v>0.78593595100000002</v>
      </c>
      <c r="S1614">
        <v>0.37425521499999997</v>
      </c>
      <c r="T1614">
        <v>0.561382822</v>
      </c>
    </row>
    <row r="1615" spans="1:20" x14ac:dyDescent="0.25">
      <c r="A1615" s="1">
        <v>42157</v>
      </c>
      <c r="B1615">
        <v>2</v>
      </c>
      <c r="C1615">
        <v>6</v>
      </c>
      <c r="D1615">
        <v>2015</v>
      </c>
      <c r="E1615">
        <v>6.8921999999999999</v>
      </c>
      <c r="F1615">
        <v>22.5</v>
      </c>
      <c r="G1615">
        <v>25</v>
      </c>
      <c r="H1615">
        <v>57</v>
      </c>
      <c r="I1615">
        <v>90</v>
      </c>
      <c r="J1615" t="s">
        <v>13</v>
      </c>
      <c r="K1615">
        <v>0.424223937</v>
      </c>
      <c r="L1615" t="s">
        <v>13</v>
      </c>
      <c r="M1615" t="s">
        <v>14</v>
      </c>
      <c r="N1615">
        <v>1.7367863379999999</v>
      </c>
      <c r="O1615">
        <v>-0.73678633800000004</v>
      </c>
      <c r="Q1615">
        <v>-0.73678633800000004</v>
      </c>
      <c r="R1615">
        <v>-0.73678633800000004</v>
      </c>
      <c r="S1615">
        <v>-0.73678633800000004</v>
      </c>
      <c r="T1615">
        <v>-1.1051795069999999</v>
      </c>
    </row>
    <row r="1616" spans="1:20" x14ac:dyDescent="0.25">
      <c r="A1616" s="1">
        <v>42158</v>
      </c>
      <c r="B1616">
        <v>3</v>
      </c>
      <c r="C1616">
        <v>6</v>
      </c>
      <c r="D1616">
        <v>2015</v>
      </c>
      <c r="E1616">
        <v>16.8476</v>
      </c>
      <c r="F1616">
        <v>21</v>
      </c>
      <c r="G1616">
        <v>30.5</v>
      </c>
      <c r="H1616">
        <v>57</v>
      </c>
      <c r="I1616">
        <v>90</v>
      </c>
      <c r="J1616" t="s">
        <v>14</v>
      </c>
      <c r="K1616">
        <v>19.74489926</v>
      </c>
      <c r="L1616" t="s">
        <v>14</v>
      </c>
      <c r="M1616" t="s">
        <v>13</v>
      </c>
      <c r="N1616">
        <v>-5.3347845999999997E-2</v>
      </c>
      <c r="O1616">
        <v>1.0533478460000001</v>
      </c>
      <c r="Q1616">
        <v>0.81026757400000005</v>
      </c>
      <c r="R1616">
        <v>0.45014865199999998</v>
      </c>
      <c r="S1616">
        <v>0.45014865199999998</v>
      </c>
      <c r="T1616">
        <v>0.67522297799999997</v>
      </c>
    </row>
    <row r="1617" spans="1:20" x14ac:dyDescent="0.25">
      <c r="A1617" s="1">
        <v>42159</v>
      </c>
      <c r="B1617">
        <v>4</v>
      </c>
      <c r="C1617">
        <v>6</v>
      </c>
      <c r="D1617">
        <v>2015</v>
      </c>
      <c r="E1617">
        <v>17.613399999999999</v>
      </c>
      <c r="F1617">
        <v>21</v>
      </c>
      <c r="G1617">
        <v>30</v>
      </c>
      <c r="H1617">
        <v>57</v>
      </c>
      <c r="I1617">
        <v>90</v>
      </c>
      <c r="J1617" t="s">
        <v>14</v>
      </c>
      <c r="K1617">
        <v>13.9218536</v>
      </c>
      <c r="L1617" t="s">
        <v>14</v>
      </c>
      <c r="M1617" t="s">
        <v>13</v>
      </c>
      <c r="N1617">
        <v>-7.7388278000000005E-2</v>
      </c>
      <c r="O1617">
        <v>1.0773882779999999</v>
      </c>
      <c r="Q1617">
        <v>0.828760214</v>
      </c>
      <c r="R1617">
        <v>0.46042234100000001</v>
      </c>
      <c r="S1617">
        <v>0.46042234100000001</v>
      </c>
      <c r="T1617">
        <v>0.690633512</v>
      </c>
    </row>
    <row r="1618" spans="1:20" x14ac:dyDescent="0.25">
      <c r="A1618" s="1">
        <v>42160</v>
      </c>
      <c r="B1618">
        <v>5</v>
      </c>
      <c r="C1618">
        <v>6</v>
      </c>
      <c r="D1618">
        <v>2015</v>
      </c>
      <c r="E1618">
        <v>9.9553999999999991</v>
      </c>
      <c r="F1618">
        <v>21</v>
      </c>
      <c r="G1618">
        <v>30</v>
      </c>
      <c r="H1618">
        <v>68</v>
      </c>
      <c r="I1618">
        <v>87</v>
      </c>
      <c r="J1618" t="s">
        <v>14</v>
      </c>
      <c r="K1618">
        <v>33.027164599999999</v>
      </c>
      <c r="L1618" t="s">
        <v>14</v>
      </c>
      <c r="M1618" t="s">
        <v>13</v>
      </c>
      <c r="N1618">
        <v>-3.1223495E-2</v>
      </c>
      <c r="O1618">
        <v>1.0312234950000001</v>
      </c>
      <c r="Q1618">
        <v>0.79324884200000001</v>
      </c>
      <c r="R1618">
        <v>0.79324884200000001</v>
      </c>
      <c r="S1618">
        <v>0.37773754399999998</v>
      </c>
      <c r="T1618">
        <v>0.566606316</v>
      </c>
    </row>
    <row r="1619" spans="1:20" x14ac:dyDescent="0.25">
      <c r="A1619" s="1">
        <v>42161</v>
      </c>
      <c r="B1619">
        <v>6</v>
      </c>
      <c r="C1619">
        <v>6</v>
      </c>
      <c r="D1619">
        <v>2015</v>
      </c>
      <c r="E1619">
        <v>19.145</v>
      </c>
      <c r="F1619">
        <v>21</v>
      </c>
      <c r="G1619">
        <v>30</v>
      </c>
      <c r="H1619">
        <v>60</v>
      </c>
      <c r="I1619">
        <v>89</v>
      </c>
      <c r="J1619" t="s">
        <v>14</v>
      </c>
      <c r="K1619">
        <v>23.594759450000002</v>
      </c>
      <c r="L1619" t="s">
        <v>14</v>
      </c>
      <c r="M1619" t="s">
        <v>13</v>
      </c>
      <c r="N1619">
        <v>-4.425805E-2</v>
      </c>
      <c r="O1619">
        <v>1.04425805</v>
      </c>
      <c r="Q1619">
        <v>0.80327542299999999</v>
      </c>
      <c r="R1619">
        <v>0.44626412399999998</v>
      </c>
      <c r="S1619">
        <v>0.44626412399999998</v>
      </c>
      <c r="T1619">
        <v>0.66939618599999995</v>
      </c>
    </row>
    <row r="1620" spans="1:20" x14ac:dyDescent="0.25">
      <c r="A1620" s="1">
        <v>42162</v>
      </c>
      <c r="B1620">
        <v>7</v>
      </c>
      <c r="C1620">
        <v>6</v>
      </c>
      <c r="D1620">
        <v>2015</v>
      </c>
      <c r="E1620">
        <v>20.676600000000001</v>
      </c>
      <c r="F1620">
        <v>22</v>
      </c>
      <c r="G1620">
        <v>31.5</v>
      </c>
      <c r="H1620">
        <v>60</v>
      </c>
      <c r="I1620">
        <v>87</v>
      </c>
      <c r="J1620" t="s">
        <v>14</v>
      </c>
      <c r="K1620">
        <v>56.969196850000003</v>
      </c>
      <c r="L1620" t="s">
        <v>14</v>
      </c>
      <c r="M1620" t="s">
        <v>13</v>
      </c>
      <c r="N1620">
        <v>-1.7866970999999999E-2</v>
      </c>
      <c r="O1620">
        <v>1.0178669709999999</v>
      </c>
      <c r="Q1620">
        <v>0.78297459300000005</v>
      </c>
      <c r="R1620">
        <v>0.78297459300000005</v>
      </c>
      <c r="S1620">
        <v>0.37284504400000001</v>
      </c>
      <c r="T1620">
        <v>0.55926756600000005</v>
      </c>
    </row>
    <row r="1621" spans="1:20" x14ac:dyDescent="0.25">
      <c r="A1621" s="1">
        <v>42163</v>
      </c>
      <c r="B1621">
        <v>8</v>
      </c>
      <c r="C1621">
        <v>6</v>
      </c>
      <c r="D1621">
        <v>2015</v>
      </c>
      <c r="E1621">
        <v>15.316000000000001</v>
      </c>
      <c r="F1621">
        <v>23.5</v>
      </c>
      <c r="G1621">
        <v>30.5</v>
      </c>
      <c r="H1621">
        <v>53</v>
      </c>
      <c r="I1621">
        <v>85</v>
      </c>
      <c r="J1621" t="s">
        <v>14</v>
      </c>
      <c r="K1621">
        <v>22.968227840000001</v>
      </c>
      <c r="L1621" t="s">
        <v>14</v>
      </c>
      <c r="M1621" t="s">
        <v>13</v>
      </c>
      <c r="N1621">
        <v>-4.5520285000000001E-2</v>
      </c>
      <c r="O1621">
        <v>1.045520285</v>
      </c>
      <c r="Q1621">
        <v>0.80424637300000001</v>
      </c>
      <c r="R1621">
        <v>0.44680354100000003</v>
      </c>
      <c r="S1621">
        <v>0.44680354100000003</v>
      </c>
      <c r="T1621">
        <v>0.67020531100000003</v>
      </c>
    </row>
    <row r="1622" spans="1:20" x14ac:dyDescent="0.25">
      <c r="A1622" s="1">
        <v>42164</v>
      </c>
      <c r="B1622">
        <v>9</v>
      </c>
      <c r="C1622">
        <v>6</v>
      </c>
      <c r="D1622">
        <v>2015</v>
      </c>
      <c r="E1622">
        <v>16.081800000000001</v>
      </c>
      <c r="F1622">
        <v>23.5</v>
      </c>
      <c r="G1622">
        <v>30</v>
      </c>
      <c r="H1622">
        <v>60</v>
      </c>
      <c r="I1622">
        <v>85</v>
      </c>
      <c r="J1622" t="s">
        <v>14</v>
      </c>
      <c r="K1622">
        <v>42.031676840000003</v>
      </c>
      <c r="L1622" t="s">
        <v>14</v>
      </c>
      <c r="M1622" t="s">
        <v>13</v>
      </c>
      <c r="N1622">
        <v>-2.4371414000000001E-2</v>
      </c>
      <c r="O1622">
        <v>1.024371414</v>
      </c>
      <c r="Q1622">
        <v>0.78797801099999998</v>
      </c>
      <c r="R1622">
        <v>0.78797801099999998</v>
      </c>
      <c r="S1622">
        <v>0.37522762399999998</v>
      </c>
      <c r="T1622">
        <v>0.56284143600000003</v>
      </c>
    </row>
    <row r="1623" spans="1:20" x14ac:dyDescent="0.25">
      <c r="A1623" s="1">
        <v>42165</v>
      </c>
      <c r="B1623">
        <v>10</v>
      </c>
      <c r="C1623">
        <v>6</v>
      </c>
      <c r="D1623">
        <v>2015</v>
      </c>
      <c r="E1623">
        <v>21.442399999999999</v>
      </c>
      <c r="F1623">
        <v>23</v>
      </c>
      <c r="G1623">
        <v>31</v>
      </c>
      <c r="H1623">
        <v>55</v>
      </c>
      <c r="I1623">
        <v>85</v>
      </c>
      <c r="J1623" t="s">
        <v>14</v>
      </c>
      <c r="K1623">
        <v>35.581202789999999</v>
      </c>
      <c r="L1623" t="s">
        <v>14</v>
      </c>
      <c r="M1623" t="s">
        <v>13</v>
      </c>
      <c r="N1623">
        <v>-2.8917444E-2</v>
      </c>
      <c r="O1623">
        <v>1.028917444</v>
      </c>
      <c r="Q1623">
        <v>0.79147495700000003</v>
      </c>
      <c r="R1623">
        <v>0.79147495700000003</v>
      </c>
      <c r="S1623">
        <v>0.37689283699999998</v>
      </c>
      <c r="T1623">
        <v>0.56533925500000004</v>
      </c>
    </row>
    <row r="1624" spans="1:20" x14ac:dyDescent="0.25">
      <c r="A1624" s="1">
        <v>42166</v>
      </c>
      <c r="B1624">
        <v>11</v>
      </c>
      <c r="C1624">
        <v>6</v>
      </c>
      <c r="D1624">
        <v>2015</v>
      </c>
      <c r="E1624">
        <v>13.018599999999999</v>
      </c>
      <c r="F1624">
        <v>23</v>
      </c>
      <c r="G1624">
        <v>30</v>
      </c>
      <c r="H1624">
        <v>62</v>
      </c>
      <c r="I1624">
        <v>87</v>
      </c>
      <c r="J1624" t="s">
        <v>14</v>
      </c>
      <c r="K1624">
        <v>41.00091295</v>
      </c>
      <c r="L1624" t="s">
        <v>14</v>
      </c>
      <c r="M1624" t="s">
        <v>13</v>
      </c>
      <c r="N1624">
        <v>-2.4999429E-2</v>
      </c>
      <c r="O1624">
        <v>1.024999429</v>
      </c>
      <c r="Q1624">
        <v>0.78846109900000005</v>
      </c>
      <c r="R1624">
        <v>0.78846109900000005</v>
      </c>
      <c r="S1624">
        <v>0.37545766600000002</v>
      </c>
      <c r="T1624">
        <v>0.56318649899999995</v>
      </c>
    </row>
    <row r="1625" spans="1:20" x14ac:dyDescent="0.25">
      <c r="A1625" s="1">
        <v>42167</v>
      </c>
      <c r="B1625">
        <v>12</v>
      </c>
      <c r="C1625">
        <v>6</v>
      </c>
      <c r="D1625">
        <v>2015</v>
      </c>
      <c r="E1625">
        <v>14.5502</v>
      </c>
      <c r="F1625">
        <v>23.5</v>
      </c>
      <c r="G1625">
        <v>31</v>
      </c>
      <c r="H1625">
        <v>56</v>
      </c>
      <c r="I1625">
        <v>87</v>
      </c>
      <c r="J1625" t="s">
        <v>14</v>
      </c>
      <c r="K1625">
        <v>41.569486869999999</v>
      </c>
      <c r="L1625" t="s">
        <v>14</v>
      </c>
      <c r="M1625" t="s">
        <v>13</v>
      </c>
      <c r="N1625">
        <v>-2.4649067E-2</v>
      </c>
      <c r="O1625">
        <v>1.0246490669999999</v>
      </c>
      <c r="Q1625">
        <v>0.78819159000000005</v>
      </c>
      <c r="R1625">
        <v>0.78819159000000005</v>
      </c>
      <c r="S1625">
        <v>0.37532932899999999</v>
      </c>
      <c r="T1625">
        <v>0.56299399299999997</v>
      </c>
    </row>
    <row r="1626" spans="1:20" x14ac:dyDescent="0.25">
      <c r="A1626" s="1">
        <v>42168</v>
      </c>
      <c r="B1626">
        <v>13</v>
      </c>
      <c r="C1626">
        <v>6</v>
      </c>
      <c r="D1626">
        <v>2015</v>
      </c>
      <c r="E1626">
        <v>13.018599999999999</v>
      </c>
      <c r="F1626">
        <v>22.8</v>
      </c>
      <c r="G1626">
        <v>30</v>
      </c>
      <c r="H1626">
        <v>65</v>
      </c>
      <c r="I1626">
        <v>87</v>
      </c>
      <c r="J1626" t="s">
        <v>14</v>
      </c>
      <c r="K1626">
        <v>47.309515279999999</v>
      </c>
      <c r="L1626" t="s">
        <v>14</v>
      </c>
      <c r="M1626" t="s">
        <v>13</v>
      </c>
      <c r="N1626">
        <v>-2.1593833999999999E-2</v>
      </c>
      <c r="O1626">
        <v>1.0215938339999999</v>
      </c>
      <c r="Q1626">
        <v>0.78584141100000005</v>
      </c>
      <c r="R1626">
        <v>0.78584141100000005</v>
      </c>
      <c r="S1626">
        <v>0.37421019599999999</v>
      </c>
      <c r="T1626">
        <v>0.56131529300000005</v>
      </c>
    </row>
    <row r="1627" spans="1:20" x14ac:dyDescent="0.25">
      <c r="A1627" s="1">
        <v>42169</v>
      </c>
      <c r="B1627">
        <v>14</v>
      </c>
      <c r="C1627">
        <v>6</v>
      </c>
      <c r="D1627">
        <v>2015</v>
      </c>
      <c r="E1627">
        <v>14.5502</v>
      </c>
      <c r="F1627">
        <v>23</v>
      </c>
      <c r="G1627">
        <v>30</v>
      </c>
      <c r="H1627">
        <v>60</v>
      </c>
      <c r="I1627">
        <v>85</v>
      </c>
      <c r="J1627" t="s">
        <v>14</v>
      </c>
      <c r="K1627">
        <v>33.963686879999997</v>
      </c>
      <c r="L1627" t="s">
        <v>14</v>
      </c>
      <c r="M1627" t="s">
        <v>13</v>
      </c>
      <c r="N1627">
        <v>-3.0336412E-2</v>
      </c>
      <c r="O1627">
        <v>1.030336412</v>
      </c>
      <c r="Q1627">
        <v>0.79256647099999999</v>
      </c>
      <c r="R1627">
        <v>0.79256647099999999</v>
      </c>
      <c r="S1627">
        <v>0.37741260500000001</v>
      </c>
      <c r="T1627">
        <v>0.56611890799999998</v>
      </c>
    </row>
    <row r="1628" spans="1:20" x14ac:dyDescent="0.25">
      <c r="A1628" s="1">
        <v>42170</v>
      </c>
      <c r="B1628">
        <v>15</v>
      </c>
      <c r="C1628">
        <v>6</v>
      </c>
      <c r="D1628">
        <v>2015</v>
      </c>
      <c r="E1628">
        <v>14.5502</v>
      </c>
      <c r="F1628">
        <v>23.5</v>
      </c>
      <c r="G1628">
        <v>30.5</v>
      </c>
      <c r="H1628">
        <v>65</v>
      </c>
      <c r="I1628">
        <v>86</v>
      </c>
      <c r="J1628" t="s">
        <v>14</v>
      </c>
      <c r="K1628">
        <v>62.892595290000003</v>
      </c>
      <c r="L1628" t="s">
        <v>14</v>
      </c>
      <c r="M1628" t="s">
        <v>13</v>
      </c>
      <c r="N1628">
        <v>-1.6157022E-2</v>
      </c>
      <c r="O1628">
        <v>1.016157022</v>
      </c>
      <c r="Q1628">
        <v>0.78165924799999997</v>
      </c>
      <c r="R1628">
        <v>0.78165924799999997</v>
      </c>
      <c r="S1628">
        <v>0.37221868899999999</v>
      </c>
      <c r="T1628">
        <v>0.55832803399999997</v>
      </c>
    </row>
    <row r="1629" spans="1:20" x14ac:dyDescent="0.25">
      <c r="A1629" s="1">
        <v>42171</v>
      </c>
      <c r="B1629">
        <v>16</v>
      </c>
      <c r="C1629">
        <v>6</v>
      </c>
      <c r="D1629">
        <v>2015</v>
      </c>
      <c r="E1629">
        <v>11.487</v>
      </c>
      <c r="F1629">
        <v>23</v>
      </c>
      <c r="G1629">
        <v>29.5</v>
      </c>
      <c r="H1629">
        <v>66</v>
      </c>
      <c r="I1629">
        <v>88</v>
      </c>
      <c r="J1629" t="s">
        <v>14</v>
      </c>
      <c r="K1629">
        <v>44.478614739999998</v>
      </c>
      <c r="L1629" t="s">
        <v>14</v>
      </c>
      <c r="M1629" t="s">
        <v>13</v>
      </c>
      <c r="N1629">
        <v>-2.2999813000000001E-2</v>
      </c>
      <c r="O1629">
        <v>1.022999813</v>
      </c>
      <c r="Q1629">
        <v>0.78692293300000005</v>
      </c>
      <c r="R1629">
        <v>0.78692293300000005</v>
      </c>
      <c r="S1629">
        <v>0.37472520599999998</v>
      </c>
      <c r="T1629">
        <v>0.56208780899999999</v>
      </c>
    </row>
    <row r="1630" spans="1:20" x14ac:dyDescent="0.25">
      <c r="A1630" s="1">
        <v>42172</v>
      </c>
      <c r="B1630">
        <v>17</v>
      </c>
      <c r="C1630">
        <v>6</v>
      </c>
      <c r="D1630">
        <v>2015</v>
      </c>
      <c r="E1630">
        <v>16.8476</v>
      </c>
      <c r="F1630">
        <v>23</v>
      </c>
      <c r="G1630">
        <v>31</v>
      </c>
      <c r="H1630">
        <v>58</v>
      </c>
      <c r="I1630">
        <v>85</v>
      </c>
      <c r="J1630" t="s">
        <v>14</v>
      </c>
      <c r="K1630">
        <v>42.343660909999997</v>
      </c>
      <c r="L1630" t="s">
        <v>14</v>
      </c>
      <c r="M1630" t="s">
        <v>13</v>
      </c>
      <c r="N1630">
        <v>-2.4187505000000002E-2</v>
      </c>
      <c r="O1630">
        <v>1.024187505</v>
      </c>
      <c r="Q1630">
        <v>0.78783654199999997</v>
      </c>
      <c r="R1630">
        <v>0.78783654199999997</v>
      </c>
      <c r="S1630">
        <v>0.37516025800000002</v>
      </c>
      <c r="T1630">
        <v>0.56274038699999995</v>
      </c>
    </row>
    <row r="1631" spans="1:20" x14ac:dyDescent="0.25">
      <c r="A1631" s="1">
        <v>42173</v>
      </c>
      <c r="B1631">
        <v>18</v>
      </c>
      <c r="C1631">
        <v>6</v>
      </c>
      <c r="D1631">
        <v>2015</v>
      </c>
      <c r="E1631">
        <v>19.145</v>
      </c>
      <c r="F1631">
        <v>23</v>
      </c>
      <c r="G1631">
        <v>31</v>
      </c>
      <c r="H1631">
        <v>60</v>
      </c>
      <c r="I1631">
        <v>85</v>
      </c>
      <c r="J1631" t="s">
        <v>14</v>
      </c>
      <c r="K1631">
        <v>54.851792379999999</v>
      </c>
      <c r="L1631" t="s">
        <v>14</v>
      </c>
      <c r="M1631" t="s">
        <v>13</v>
      </c>
      <c r="N1631">
        <v>-1.8569484000000001E-2</v>
      </c>
      <c r="O1631">
        <v>1.0185694839999999</v>
      </c>
      <c r="Q1631">
        <v>0.78351498799999997</v>
      </c>
      <c r="R1631">
        <v>0.78351498799999997</v>
      </c>
      <c r="S1631">
        <v>0.37310237499999999</v>
      </c>
      <c r="T1631">
        <v>0.55965356300000002</v>
      </c>
    </row>
    <row r="1632" spans="1:20" x14ac:dyDescent="0.25">
      <c r="A1632" s="1">
        <v>42174</v>
      </c>
      <c r="B1632">
        <v>19</v>
      </c>
      <c r="C1632">
        <v>6</v>
      </c>
      <c r="D1632">
        <v>2015</v>
      </c>
      <c r="E1632">
        <v>14.5502</v>
      </c>
      <c r="F1632">
        <v>23</v>
      </c>
      <c r="G1632">
        <v>31</v>
      </c>
      <c r="H1632">
        <v>57</v>
      </c>
      <c r="I1632">
        <v>97</v>
      </c>
      <c r="J1632" t="s">
        <v>14</v>
      </c>
      <c r="K1632">
        <v>59.81452985</v>
      </c>
      <c r="L1632" t="s">
        <v>14</v>
      </c>
      <c r="M1632" t="s">
        <v>13</v>
      </c>
      <c r="N1632">
        <v>-1.7002600999999999E-2</v>
      </c>
      <c r="O1632">
        <v>1.017002601</v>
      </c>
      <c r="Q1632">
        <v>0.78230969299999997</v>
      </c>
      <c r="R1632">
        <v>0.78230969299999997</v>
      </c>
      <c r="S1632">
        <v>0.372528425</v>
      </c>
      <c r="T1632">
        <v>0.55879263800000001</v>
      </c>
    </row>
    <row r="1633" spans="1:20" x14ac:dyDescent="0.25">
      <c r="A1633" s="1">
        <v>42175</v>
      </c>
      <c r="B1633">
        <v>20</v>
      </c>
      <c r="C1633">
        <v>6</v>
      </c>
      <c r="D1633">
        <v>2015</v>
      </c>
      <c r="E1633">
        <v>7.6580000000000004</v>
      </c>
      <c r="F1633">
        <v>23</v>
      </c>
      <c r="G1633">
        <v>26</v>
      </c>
      <c r="H1633">
        <v>60</v>
      </c>
      <c r="I1633">
        <v>86</v>
      </c>
      <c r="J1633" t="s">
        <v>14</v>
      </c>
      <c r="K1633">
        <v>5.3760679319999998</v>
      </c>
      <c r="L1633" t="s">
        <v>14</v>
      </c>
      <c r="M1633" t="s">
        <v>13</v>
      </c>
      <c r="N1633">
        <v>-0.22851564799999999</v>
      </c>
      <c r="O1633">
        <v>1.2285156479999999</v>
      </c>
      <c r="Q1633">
        <v>0.94501203700000003</v>
      </c>
      <c r="R1633">
        <v>0.52500668699999997</v>
      </c>
      <c r="S1633">
        <v>0.52500668699999997</v>
      </c>
      <c r="T1633">
        <v>0.78751003100000005</v>
      </c>
    </row>
    <row r="1634" spans="1:20" x14ac:dyDescent="0.25">
      <c r="A1634" s="1">
        <v>42176</v>
      </c>
      <c r="B1634">
        <v>21</v>
      </c>
      <c r="C1634">
        <v>6</v>
      </c>
      <c r="D1634">
        <v>2015</v>
      </c>
      <c r="E1634">
        <v>9.9553999999999991</v>
      </c>
      <c r="F1634">
        <v>22.5</v>
      </c>
      <c r="G1634">
        <v>27</v>
      </c>
      <c r="H1634">
        <v>69</v>
      </c>
      <c r="I1634">
        <v>88</v>
      </c>
      <c r="J1634" t="s">
        <v>14</v>
      </c>
      <c r="K1634">
        <v>23.54741392</v>
      </c>
      <c r="L1634" t="s">
        <v>14</v>
      </c>
      <c r="M1634" t="s">
        <v>13</v>
      </c>
      <c r="N1634">
        <v>-4.4350984000000003E-2</v>
      </c>
      <c r="O1634">
        <v>1.044350984</v>
      </c>
      <c r="Q1634">
        <v>0.803346911</v>
      </c>
      <c r="R1634">
        <v>0.44630383899999998</v>
      </c>
      <c r="S1634">
        <v>0.44630383899999998</v>
      </c>
      <c r="T1634">
        <v>0.66945575899999998</v>
      </c>
    </row>
    <row r="1635" spans="1:20" x14ac:dyDescent="0.25">
      <c r="A1635" s="1">
        <v>42177</v>
      </c>
      <c r="B1635">
        <v>22</v>
      </c>
      <c r="C1635">
        <v>6</v>
      </c>
      <c r="D1635">
        <v>2015</v>
      </c>
      <c r="E1635">
        <v>15.316000000000001</v>
      </c>
      <c r="F1635">
        <v>22</v>
      </c>
      <c r="G1635">
        <v>30</v>
      </c>
      <c r="H1635">
        <v>57</v>
      </c>
      <c r="I1635">
        <v>85</v>
      </c>
      <c r="J1635" t="s">
        <v>14</v>
      </c>
      <c r="K1635">
        <v>14.56568113</v>
      </c>
      <c r="L1635" t="s">
        <v>14</v>
      </c>
      <c r="M1635" t="s">
        <v>13</v>
      </c>
      <c r="N1635">
        <v>-7.3715428999999999E-2</v>
      </c>
      <c r="O1635">
        <v>1.0737154289999999</v>
      </c>
      <c r="Q1635">
        <v>0.82593494499999998</v>
      </c>
      <c r="R1635">
        <v>0.45885274700000001</v>
      </c>
      <c r="S1635">
        <v>0.45885274700000001</v>
      </c>
      <c r="T1635">
        <v>0.68827912099999999</v>
      </c>
    </row>
    <row r="1636" spans="1:20" x14ac:dyDescent="0.25">
      <c r="A1636" s="1">
        <v>42178</v>
      </c>
      <c r="B1636">
        <v>23</v>
      </c>
      <c r="C1636">
        <v>6</v>
      </c>
      <c r="D1636">
        <v>2015</v>
      </c>
      <c r="E1636">
        <v>16.8476</v>
      </c>
      <c r="F1636">
        <v>22.1</v>
      </c>
      <c r="G1636">
        <v>30.5</v>
      </c>
      <c r="H1636">
        <v>55</v>
      </c>
      <c r="I1636">
        <v>85</v>
      </c>
      <c r="J1636" t="s">
        <v>14</v>
      </c>
      <c r="K1636">
        <v>14.3557129</v>
      </c>
      <c r="L1636" t="s">
        <v>14</v>
      </c>
      <c r="M1636" t="s">
        <v>13</v>
      </c>
      <c r="N1636">
        <v>-7.4874326000000005E-2</v>
      </c>
      <c r="O1636">
        <v>1.074874326</v>
      </c>
      <c r="Q1636">
        <v>0.82682640500000004</v>
      </c>
      <c r="R1636">
        <v>0.459348003</v>
      </c>
      <c r="S1636">
        <v>0.459348003</v>
      </c>
      <c r="T1636">
        <v>0.68902200400000002</v>
      </c>
    </row>
    <row r="1637" spans="1:20" x14ac:dyDescent="0.25">
      <c r="A1637" s="1">
        <v>42179</v>
      </c>
      <c r="B1637">
        <v>24</v>
      </c>
      <c r="C1637">
        <v>6</v>
      </c>
      <c r="D1637">
        <v>2015</v>
      </c>
      <c r="E1637">
        <v>17.613399999999999</v>
      </c>
      <c r="F1637">
        <v>23</v>
      </c>
      <c r="G1637">
        <v>31.5</v>
      </c>
      <c r="H1637">
        <v>50</v>
      </c>
      <c r="I1637">
        <v>87</v>
      </c>
      <c r="J1637" t="s">
        <v>14</v>
      </c>
      <c r="K1637">
        <v>22.56528565</v>
      </c>
      <c r="L1637" t="s">
        <v>14</v>
      </c>
      <c r="M1637" t="s">
        <v>13</v>
      </c>
      <c r="N1637">
        <v>-4.6370821E-2</v>
      </c>
      <c r="O1637">
        <v>1.046370821</v>
      </c>
      <c r="Q1637">
        <v>0.80490063199999995</v>
      </c>
      <c r="R1637">
        <v>0.44716701800000003</v>
      </c>
      <c r="S1637">
        <v>0.44716701800000003</v>
      </c>
      <c r="T1637">
        <v>0.67075052599999996</v>
      </c>
    </row>
    <row r="1638" spans="1:20" x14ac:dyDescent="0.25">
      <c r="A1638" s="1">
        <v>42180</v>
      </c>
      <c r="B1638">
        <v>25</v>
      </c>
      <c r="C1638">
        <v>6</v>
      </c>
      <c r="D1638">
        <v>2015</v>
      </c>
      <c r="E1638">
        <v>13.7844</v>
      </c>
      <c r="F1638">
        <v>21</v>
      </c>
      <c r="G1638">
        <v>30.2</v>
      </c>
      <c r="H1638">
        <v>60</v>
      </c>
      <c r="I1638">
        <v>89</v>
      </c>
      <c r="J1638" t="s">
        <v>14</v>
      </c>
      <c r="K1638">
        <v>22.820311090000001</v>
      </c>
      <c r="L1638" t="s">
        <v>14</v>
      </c>
      <c r="M1638" t="s">
        <v>13</v>
      </c>
      <c r="N1638">
        <v>-4.5828860999999999E-2</v>
      </c>
      <c r="O1638">
        <v>1.0458288609999999</v>
      </c>
      <c r="Q1638">
        <v>0.80448373900000003</v>
      </c>
      <c r="R1638">
        <v>0.446935411</v>
      </c>
      <c r="S1638">
        <v>0.446935411</v>
      </c>
      <c r="T1638">
        <v>0.67040311600000002</v>
      </c>
    </row>
    <row r="1639" spans="1:20" x14ac:dyDescent="0.25">
      <c r="A1639" s="1">
        <v>42181</v>
      </c>
      <c r="B1639">
        <v>26</v>
      </c>
      <c r="C1639">
        <v>6</v>
      </c>
      <c r="D1639">
        <v>2015</v>
      </c>
      <c r="E1639">
        <v>16.081800000000001</v>
      </c>
      <c r="F1639">
        <v>21.5</v>
      </c>
      <c r="G1639">
        <v>30.5</v>
      </c>
      <c r="H1639">
        <v>57</v>
      </c>
      <c r="I1639">
        <v>86</v>
      </c>
      <c r="J1639" t="s">
        <v>14</v>
      </c>
      <c r="K1639">
        <v>16.859941209999999</v>
      </c>
      <c r="L1639" t="s">
        <v>14</v>
      </c>
      <c r="M1639" t="s">
        <v>13</v>
      </c>
      <c r="N1639">
        <v>-6.3051936000000003E-2</v>
      </c>
      <c r="O1639">
        <v>1.0630519359999999</v>
      </c>
      <c r="Q1639">
        <v>0.81773225800000005</v>
      </c>
      <c r="R1639">
        <v>0.454295699</v>
      </c>
      <c r="S1639">
        <v>0.454295699</v>
      </c>
      <c r="T1639">
        <v>0.68144354900000004</v>
      </c>
    </row>
    <row r="1640" spans="1:20" x14ac:dyDescent="0.25">
      <c r="A1640" s="1">
        <v>42182</v>
      </c>
      <c r="B1640">
        <v>27</v>
      </c>
      <c r="C1640">
        <v>6</v>
      </c>
      <c r="D1640">
        <v>2015</v>
      </c>
      <c r="E1640">
        <v>19.145</v>
      </c>
      <c r="F1640">
        <v>23.5</v>
      </c>
      <c r="G1640">
        <v>30.5</v>
      </c>
      <c r="H1640">
        <v>55</v>
      </c>
      <c r="I1640">
        <v>85</v>
      </c>
      <c r="J1640" t="s">
        <v>14</v>
      </c>
      <c r="K1640">
        <v>33.615656659999999</v>
      </c>
      <c r="L1640" t="s">
        <v>14</v>
      </c>
      <c r="M1640" t="s">
        <v>13</v>
      </c>
      <c r="N1640">
        <v>-3.0660122000000001E-2</v>
      </c>
      <c r="O1640">
        <v>1.030660122</v>
      </c>
      <c r="Q1640">
        <v>0.79281547799999996</v>
      </c>
      <c r="R1640">
        <v>0.79281547799999996</v>
      </c>
      <c r="S1640">
        <v>0.37753118000000002</v>
      </c>
      <c r="T1640">
        <v>0.56629677</v>
      </c>
    </row>
    <row r="1641" spans="1:20" x14ac:dyDescent="0.25">
      <c r="A1641" s="1">
        <v>42183</v>
      </c>
      <c r="B1641">
        <v>28</v>
      </c>
      <c r="C1641">
        <v>6</v>
      </c>
      <c r="D1641">
        <v>2015</v>
      </c>
      <c r="E1641">
        <v>21.442399999999999</v>
      </c>
      <c r="F1641">
        <v>23</v>
      </c>
      <c r="G1641">
        <v>29</v>
      </c>
      <c r="H1641">
        <v>65</v>
      </c>
      <c r="I1641">
        <v>86</v>
      </c>
      <c r="J1641" t="s">
        <v>14</v>
      </c>
      <c r="K1641">
        <v>52.464909290000001</v>
      </c>
      <c r="L1641" t="s">
        <v>14</v>
      </c>
      <c r="M1641" t="s">
        <v>13</v>
      </c>
      <c r="N1641">
        <v>-1.9430715000000001E-2</v>
      </c>
      <c r="O1641">
        <v>1.0194307149999999</v>
      </c>
      <c r="Q1641">
        <v>0.78417747299999996</v>
      </c>
      <c r="R1641">
        <v>0.78417747299999996</v>
      </c>
      <c r="S1641">
        <v>0.373417844</v>
      </c>
      <c r="T1641">
        <v>0.560126766</v>
      </c>
    </row>
    <row r="1642" spans="1:20" x14ac:dyDescent="0.25">
      <c r="A1642" s="1">
        <v>42184</v>
      </c>
      <c r="B1642">
        <v>29</v>
      </c>
      <c r="C1642">
        <v>6</v>
      </c>
      <c r="D1642">
        <v>2015</v>
      </c>
      <c r="E1642">
        <v>14.5502</v>
      </c>
      <c r="F1642">
        <v>23</v>
      </c>
      <c r="G1642">
        <v>29.5</v>
      </c>
      <c r="H1642">
        <v>65</v>
      </c>
      <c r="I1642">
        <v>86</v>
      </c>
      <c r="J1642" t="s">
        <v>14</v>
      </c>
      <c r="K1642">
        <v>45.617141340000003</v>
      </c>
      <c r="L1642" t="s">
        <v>14</v>
      </c>
      <c r="M1642" t="s">
        <v>13</v>
      </c>
      <c r="N1642">
        <v>-2.2412911000000001E-2</v>
      </c>
      <c r="O1642">
        <v>1.022412911</v>
      </c>
      <c r="Q1642">
        <v>0.78647146999999995</v>
      </c>
      <c r="R1642">
        <v>0.78647146999999995</v>
      </c>
      <c r="S1642">
        <v>0.374510224</v>
      </c>
      <c r="T1642">
        <v>0.561765336</v>
      </c>
    </row>
    <row r="1643" spans="1:20" x14ac:dyDescent="0.25">
      <c r="A1643" s="1">
        <v>42185</v>
      </c>
      <c r="B1643">
        <v>30</v>
      </c>
      <c r="C1643">
        <v>6</v>
      </c>
      <c r="D1643">
        <v>2015</v>
      </c>
      <c r="E1643">
        <v>15.316000000000001</v>
      </c>
      <c r="F1643">
        <v>23</v>
      </c>
      <c r="G1643">
        <v>29.5</v>
      </c>
      <c r="H1643">
        <v>60</v>
      </c>
      <c r="I1643">
        <v>86</v>
      </c>
      <c r="J1643" t="s">
        <v>14</v>
      </c>
      <c r="K1643">
        <v>31.605364779999999</v>
      </c>
      <c r="L1643" t="s">
        <v>14</v>
      </c>
      <c r="M1643" t="s">
        <v>13</v>
      </c>
      <c r="N1643">
        <v>-3.2674010000000003E-2</v>
      </c>
      <c r="O1643">
        <v>1.03267401</v>
      </c>
      <c r="Q1643">
        <v>0.79436462299999999</v>
      </c>
      <c r="R1643">
        <v>0.79436462299999999</v>
      </c>
      <c r="S1643">
        <v>0.37826886799999998</v>
      </c>
      <c r="T1643">
        <v>0.567403302</v>
      </c>
    </row>
    <row r="1644" spans="1:20" x14ac:dyDescent="0.25">
      <c r="A1644" s="1">
        <v>42186</v>
      </c>
      <c r="B1644">
        <v>1</v>
      </c>
      <c r="C1644">
        <v>7</v>
      </c>
      <c r="D1644">
        <v>2015</v>
      </c>
      <c r="E1644">
        <v>18.379200000000001</v>
      </c>
      <c r="F1644">
        <v>23.5</v>
      </c>
      <c r="G1644">
        <v>31</v>
      </c>
      <c r="H1644">
        <v>50</v>
      </c>
      <c r="I1644">
        <v>86</v>
      </c>
      <c r="J1644" t="s">
        <v>14</v>
      </c>
      <c r="K1644">
        <v>21.197346929999998</v>
      </c>
      <c r="L1644" t="s">
        <v>14</v>
      </c>
      <c r="M1644" t="s">
        <v>13</v>
      </c>
      <c r="N1644">
        <v>-4.9511452999999997E-2</v>
      </c>
      <c r="O1644">
        <v>1.049511453</v>
      </c>
      <c r="Q1644">
        <v>0.80731650200000005</v>
      </c>
      <c r="R1644">
        <v>0.44850916800000001</v>
      </c>
      <c r="S1644">
        <v>0.44850916800000001</v>
      </c>
      <c r="T1644">
        <v>0.67276375200000005</v>
      </c>
    </row>
    <row r="1645" spans="1:20" x14ac:dyDescent="0.25">
      <c r="A1645" s="1">
        <v>42187</v>
      </c>
      <c r="B1645">
        <v>2</v>
      </c>
      <c r="C1645">
        <v>7</v>
      </c>
      <c r="D1645">
        <v>2015</v>
      </c>
      <c r="E1645">
        <v>3.8290000000000002</v>
      </c>
      <c r="F1645">
        <v>23</v>
      </c>
      <c r="G1645">
        <v>25.5</v>
      </c>
      <c r="H1645">
        <v>80</v>
      </c>
      <c r="I1645">
        <v>86</v>
      </c>
      <c r="J1645" t="s">
        <v>14</v>
      </c>
      <c r="K1645">
        <v>20.39683235</v>
      </c>
      <c r="L1645" t="s">
        <v>14</v>
      </c>
      <c r="M1645" t="s">
        <v>13</v>
      </c>
      <c r="N1645">
        <v>-5.155481E-2</v>
      </c>
      <c r="O1645">
        <v>1.0515548100000001</v>
      </c>
      <c r="Q1645">
        <v>0.80888831500000002</v>
      </c>
      <c r="R1645">
        <v>0.44938239699999999</v>
      </c>
      <c r="S1645">
        <v>0.44938239699999999</v>
      </c>
      <c r="T1645">
        <v>0.67407359600000005</v>
      </c>
    </row>
    <row r="1646" spans="1:20" x14ac:dyDescent="0.25">
      <c r="A1646" s="1">
        <v>42188</v>
      </c>
      <c r="B1646">
        <v>3</v>
      </c>
      <c r="C1646">
        <v>7</v>
      </c>
      <c r="D1646">
        <v>2015</v>
      </c>
      <c r="E1646">
        <v>9.9553999999999991</v>
      </c>
      <c r="F1646">
        <v>22.5</v>
      </c>
      <c r="G1646">
        <v>26.5</v>
      </c>
      <c r="H1646">
        <v>73</v>
      </c>
      <c r="I1646">
        <v>87</v>
      </c>
      <c r="J1646" t="s">
        <v>14</v>
      </c>
      <c r="K1646">
        <v>25.431640260000002</v>
      </c>
      <c r="L1646" t="s">
        <v>14</v>
      </c>
      <c r="M1646" t="s">
        <v>13</v>
      </c>
      <c r="N1646">
        <v>-4.0930530999999999E-2</v>
      </c>
      <c r="O1646">
        <v>1.0409305310000001</v>
      </c>
      <c r="Q1646">
        <v>0.80071579299999995</v>
      </c>
      <c r="R1646">
        <v>0.44484210699999999</v>
      </c>
      <c r="S1646">
        <v>0.44484210699999999</v>
      </c>
      <c r="T1646">
        <v>0.66726316100000005</v>
      </c>
    </row>
    <row r="1647" spans="1:20" x14ac:dyDescent="0.25">
      <c r="A1647" s="1">
        <v>42189</v>
      </c>
      <c r="B1647">
        <v>4</v>
      </c>
      <c r="C1647">
        <v>7</v>
      </c>
      <c r="D1647">
        <v>2015</v>
      </c>
      <c r="E1647">
        <v>14.5502</v>
      </c>
      <c r="F1647">
        <v>22</v>
      </c>
      <c r="G1647">
        <v>28.5</v>
      </c>
      <c r="H1647">
        <v>70</v>
      </c>
      <c r="I1647">
        <v>87</v>
      </c>
      <c r="J1647" t="s">
        <v>14</v>
      </c>
      <c r="K1647">
        <v>40.082488570000002</v>
      </c>
      <c r="L1647" t="s">
        <v>14</v>
      </c>
      <c r="M1647" t="s">
        <v>13</v>
      </c>
      <c r="N1647">
        <v>-2.5586906999999999E-2</v>
      </c>
      <c r="O1647">
        <v>1.0255869070000001</v>
      </c>
      <c r="Q1647">
        <v>0.78891300499999994</v>
      </c>
      <c r="R1647">
        <v>0.78891300499999994</v>
      </c>
      <c r="S1647">
        <v>0.37567286</v>
      </c>
      <c r="T1647">
        <v>0.56350929000000005</v>
      </c>
    </row>
    <row r="1648" spans="1:20" x14ac:dyDescent="0.25">
      <c r="A1648" s="1">
        <v>42190</v>
      </c>
      <c r="B1648">
        <v>5</v>
      </c>
      <c r="C1648">
        <v>7</v>
      </c>
      <c r="D1648">
        <v>2015</v>
      </c>
      <c r="E1648">
        <v>9.1896000000000004</v>
      </c>
      <c r="F1648">
        <v>23</v>
      </c>
      <c r="G1648">
        <v>27</v>
      </c>
      <c r="H1648">
        <v>71</v>
      </c>
      <c r="I1648">
        <v>77</v>
      </c>
      <c r="J1648" t="s">
        <v>14</v>
      </c>
      <c r="K1648">
        <v>15.463231199999999</v>
      </c>
      <c r="L1648" t="s">
        <v>14</v>
      </c>
      <c r="M1648" t="s">
        <v>13</v>
      </c>
      <c r="N1648">
        <v>-6.9140842999999994E-2</v>
      </c>
      <c r="O1648">
        <v>1.069140843</v>
      </c>
      <c r="Q1648">
        <v>0.82241603299999999</v>
      </c>
      <c r="R1648">
        <v>0.45689779600000002</v>
      </c>
      <c r="S1648">
        <v>0.45689779600000002</v>
      </c>
      <c r="T1648">
        <v>0.68534669400000003</v>
      </c>
    </row>
    <row r="1649" spans="1:20" x14ac:dyDescent="0.25">
      <c r="A1649" s="1">
        <v>42191</v>
      </c>
      <c r="B1649">
        <v>6</v>
      </c>
      <c r="C1649">
        <v>7</v>
      </c>
      <c r="D1649">
        <v>2015</v>
      </c>
      <c r="E1649">
        <v>17.613399999999999</v>
      </c>
      <c r="F1649">
        <v>22.8</v>
      </c>
      <c r="G1649">
        <v>30.5</v>
      </c>
      <c r="H1649">
        <v>52</v>
      </c>
      <c r="I1649">
        <v>84</v>
      </c>
      <c r="J1649" t="s">
        <v>14</v>
      </c>
      <c r="K1649">
        <v>9.0386168550000008</v>
      </c>
      <c r="L1649" t="s">
        <v>14</v>
      </c>
      <c r="M1649" t="s">
        <v>13</v>
      </c>
      <c r="N1649">
        <v>-0.12439951</v>
      </c>
      <c r="O1649">
        <v>1.1243995099999999</v>
      </c>
      <c r="Q1649">
        <v>0.86492270000000004</v>
      </c>
      <c r="R1649">
        <v>0.48051261099999998</v>
      </c>
      <c r="S1649">
        <v>0.48051261099999998</v>
      </c>
      <c r="T1649">
        <v>0.72076891700000001</v>
      </c>
    </row>
    <row r="1650" spans="1:20" x14ac:dyDescent="0.25">
      <c r="A1650" s="1">
        <v>42192</v>
      </c>
      <c r="B1650">
        <v>7</v>
      </c>
      <c r="C1650">
        <v>7</v>
      </c>
      <c r="D1650">
        <v>2015</v>
      </c>
      <c r="E1650">
        <v>15.316000000000001</v>
      </c>
      <c r="F1650">
        <v>22.5</v>
      </c>
      <c r="G1650">
        <v>30.5</v>
      </c>
      <c r="H1650">
        <v>55</v>
      </c>
      <c r="I1650">
        <v>85</v>
      </c>
      <c r="J1650" t="s">
        <v>14</v>
      </c>
      <c r="K1650">
        <v>18.556227419999999</v>
      </c>
      <c r="L1650" t="s">
        <v>14</v>
      </c>
      <c r="M1650" t="s">
        <v>13</v>
      </c>
      <c r="N1650">
        <v>-5.6959845000000002E-2</v>
      </c>
      <c r="O1650">
        <v>1.056959845</v>
      </c>
      <c r="Q1650">
        <v>0.81304603499999994</v>
      </c>
      <c r="R1650">
        <v>0.45169224099999999</v>
      </c>
      <c r="S1650">
        <v>0.45169224099999999</v>
      </c>
      <c r="T1650">
        <v>0.67753836199999995</v>
      </c>
    </row>
    <row r="1651" spans="1:20" x14ac:dyDescent="0.25">
      <c r="A1651" s="1">
        <v>42193</v>
      </c>
      <c r="B1651">
        <v>8</v>
      </c>
      <c r="C1651">
        <v>7</v>
      </c>
      <c r="D1651">
        <v>2015</v>
      </c>
      <c r="E1651">
        <v>11.487</v>
      </c>
      <c r="F1651">
        <v>22.5</v>
      </c>
      <c r="G1651">
        <v>30</v>
      </c>
      <c r="H1651">
        <v>62</v>
      </c>
      <c r="I1651">
        <v>85</v>
      </c>
      <c r="J1651" t="s">
        <v>14</v>
      </c>
      <c r="K1651">
        <v>30.44602399</v>
      </c>
      <c r="L1651" t="s">
        <v>14</v>
      </c>
      <c r="M1651" t="s">
        <v>13</v>
      </c>
      <c r="N1651">
        <v>-3.3960442E-2</v>
      </c>
      <c r="O1651">
        <v>1.0339604419999999</v>
      </c>
      <c r="Q1651">
        <v>0.79535418599999996</v>
      </c>
      <c r="R1651">
        <v>0.79535418599999996</v>
      </c>
      <c r="S1651">
        <v>0.378740089</v>
      </c>
      <c r="T1651">
        <v>0.56811013300000002</v>
      </c>
    </row>
    <row r="1652" spans="1:20" x14ac:dyDescent="0.25">
      <c r="A1652" s="1">
        <v>42194</v>
      </c>
      <c r="B1652">
        <v>9</v>
      </c>
      <c r="C1652">
        <v>7</v>
      </c>
      <c r="D1652">
        <v>2015</v>
      </c>
      <c r="E1652">
        <v>12.252800000000001</v>
      </c>
      <c r="F1652">
        <v>22.5</v>
      </c>
      <c r="G1652">
        <v>31.5</v>
      </c>
      <c r="H1652">
        <v>55</v>
      </c>
      <c r="I1652">
        <v>88</v>
      </c>
      <c r="J1652" t="s">
        <v>14</v>
      </c>
      <c r="K1652">
        <v>31.33950239</v>
      </c>
      <c r="L1652" t="s">
        <v>14</v>
      </c>
      <c r="M1652" t="s">
        <v>13</v>
      </c>
      <c r="N1652">
        <v>-3.2960330000000003E-2</v>
      </c>
      <c r="O1652">
        <v>1.0329603300000001</v>
      </c>
      <c r="Q1652">
        <v>0.79458486900000003</v>
      </c>
      <c r="R1652">
        <v>0.79458486900000003</v>
      </c>
      <c r="S1652">
        <v>0.37837374699999998</v>
      </c>
      <c r="T1652">
        <v>0.56756062100000004</v>
      </c>
    </row>
    <row r="1653" spans="1:20" x14ac:dyDescent="0.25">
      <c r="A1653" s="1">
        <v>42195</v>
      </c>
      <c r="B1653">
        <v>10</v>
      </c>
      <c r="C1653">
        <v>7</v>
      </c>
      <c r="D1653">
        <v>2015</v>
      </c>
      <c r="E1653">
        <v>3.8290000000000002</v>
      </c>
      <c r="F1653">
        <v>23</v>
      </c>
      <c r="G1653">
        <v>26</v>
      </c>
      <c r="H1653">
        <v>80</v>
      </c>
      <c r="I1653">
        <v>90</v>
      </c>
      <c r="J1653" t="s">
        <v>14</v>
      </c>
      <c r="K1653">
        <v>23.99779551</v>
      </c>
      <c r="L1653" t="s">
        <v>14</v>
      </c>
      <c r="M1653" t="s">
        <v>13</v>
      </c>
      <c r="N1653">
        <v>-4.3482429000000003E-2</v>
      </c>
      <c r="O1653">
        <v>1.043482429</v>
      </c>
      <c r="Q1653">
        <v>0.80267879200000003</v>
      </c>
      <c r="R1653">
        <v>0.44593266199999998</v>
      </c>
      <c r="S1653">
        <v>0.44593266199999998</v>
      </c>
      <c r="T1653">
        <v>0.668898993</v>
      </c>
    </row>
    <row r="1654" spans="1:20" x14ac:dyDescent="0.25">
      <c r="A1654" s="1">
        <v>42196</v>
      </c>
      <c r="B1654">
        <v>11</v>
      </c>
      <c r="C1654">
        <v>7</v>
      </c>
      <c r="D1654">
        <v>2015</v>
      </c>
      <c r="E1654">
        <v>13.7844</v>
      </c>
      <c r="F1654">
        <v>21.5</v>
      </c>
      <c r="G1654">
        <v>30</v>
      </c>
      <c r="H1654">
        <v>51</v>
      </c>
      <c r="I1654">
        <v>90</v>
      </c>
      <c r="J1654" t="s">
        <v>14</v>
      </c>
      <c r="K1654">
        <v>1.282260323</v>
      </c>
      <c r="L1654" t="s">
        <v>14</v>
      </c>
      <c r="M1654" t="s">
        <v>13</v>
      </c>
      <c r="N1654">
        <v>-3.5428287900000002</v>
      </c>
      <c r="O1654">
        <v>4.5428287899999997</v>
      </c>
      <c r="Q1654">
        <v>4.5428287899999997</v>
      </c>
      <c r="R1654">
        <v>2.5237937719999999</v>
      </c>
      <c r="S1654">
        <v>1.2018065579999999</v>
      </c>
      <c r="T1654">
        <v>1.8027098370000001</v>
      </c>
    </row>
    <row r="1655" spans="1:20" x14ac:dyDescent="0.25">
      <c r="A1655" s="1">
        <v>42197</v>
      </c>
      <c r="B1655">
        <v>12</v>
      </c>
      <c r="C1655">
        <v>7</v>
      </c>
      <c r="D1655">
        <v>2015</v>
      </c>
      <c r="E1655">
        <v>18.379200000000001</v>
      </c>
      <c r="F1655">
        <v>22.1</v>
      </c>
      <c r="G1655">
        <v>30</v>
      </c>
      <c r="H1655">
        <v>57</v>
      </c>
      <c r="I1655">
        <v>88</v>
      </c>
      <c r="J1655" t="s">
        <v>14</v>
      </c>
      <c r="K1655">
        <v>23.245739270000001</v>
      </c>
      <c r="L1655" t="s">
        <v>14</v>
      </c>
      <c r="M1655" t="s">
        <v>13</v>
      </c>
      <c r="N1655">
        <v>-4.4952428000000003E-2</v>
      </c>
      <c r="O1655">
        <v>1.044952428</v>
      </c>
      <c r="Q1655">
        <v>0.80380956000000003</v>
      </c>
      <c r="R1655">
        <v>0.44656086699999997</v>
      </c>
      <c r="S1655">
        <v>0.44656086699999997</v>
      </c>
      <c r="T1655">
        <v>0.66984129999999997</v>
      </c>
    </row>
    <row r="1656" spans="1:20" x14ac:dyDescent="0.25">
      <c r="A1656" s="1">
        <v>42198</v>
      </c>
      <c r="B1656">
        <v>13</v>
      </c>
      <c r="C1656">
        <v>7</v>
      </c>
      <c r="D1656">
        <v>2015</v>
      </c>
      <c r="E1656">
        <v>21.442399999999999</v>
      </c>
      <c r="F1656">
        <v>23</v>
      </c>
      <c r="G1656">
        <v>30.5</v>
      </c>
      <c r="H1656">
        <v>55</v>
      </c>
      <c r="I1656">
        <v>88</v>
      </c>
      <c r="J1656" t="s">
        <v>14</v>
      </c>
      <c r="K1656">
        <v>37.121135449999997</v>
      </c>
      <c r="L1656" t="s">
        <v>14</v>
      </c>
      <c r="M1656" t="s">
        <v>13</v>
      </c>
      <c r="N1656">
        <v>-2.7684622999999998E-2</v>
      </c>
      <c r="O1656">
        <v>1.0276846230000001</v>
      </c>
      <c r="Q1656">
        <v>0.79052663300000003</v>
      </c>
      <c r="R1656">
        <v>0.79052663300000003</v>
      </c>
      <c r="S1656">
        <v>0.376441254</v>
      </c>
      <c r="T1656">
        <v>0.56466188100000003</v>
      </c>
    </row>
    <row r="1657" spans="1:20" x14ac:dyDescent="0.25">
      <c r="A1657" s="1">
        <v>42199</v>
      </c>
      <c r="B1657">
        <v>14</v>
      </c>
      <c r="C1657">
        <v>7</v>
      </c>
      <c r="D1657">
        <v>2015</v>
      </c>
      <c r="E1657">
        <v>19.145</v>
      </c>
      <c r="F1657">
        <v>23</v>
      </c>
      <c r="G1657">
        <v>31</v>
      </c>
      <c r="H1657">
        <v>58</v>
      </c>
      <c r="I1657">
        <v>89</v>
      </c>
      <c r="J1657" t="s">
        <v>14</v>
      </c>
      <c r="K1657">
        <v>57.016698750000003</v>
      </c>
      <c r="L1657" t="s">
        <v>14</v>
      </c>
      <c r="M1657" t="s">
        <v>13</v>
      </c>
      <c r="N1657">
        <v>-1.7851820000000001E-2</v>
      </c>
      <c r="O1657">
        <v>1.01785182</v>
      </c>
      <c r="Q1657">
        <v>0.78296293800000005</v>
      </c>
      <c r="R1657">
        <v>0.78296293800000005</v>
      </c>
      <c r="S1657">
        <v>0.37283949500000002</v>
      </c>
      <c r="T1657">
        <v>0.55925924199999999</v>
      </c>
    </row>
    <row r="1658" spans="1:20" x14ac:dyDescent="0.25">
      <c r="A1658" s="1">
        <v>42200</v>
      </c>
      <c r="B1658">
        <v>15</v>
      </c>
      <c r="C1658">
        <v>7</v>
      </c>
      <c r="D1658">
        <v>2015</v>
      </c>
      <c r="E1658">
        <v>16.8476</v>
      </c>
      <c r="F1658">
        <v>23</v>
      </c>
      <c r="G1658">
        <v>30</v>
      </c>
      <c r="H1658">
        <v>58</v>
      </c>
      <c r="I1658">
        <v>88</v>
      </c>
      <c r="J1658" t="s">
        <v>14</v>
      </c>
      <c r="K1658">
        <v>37.091218679999997</v>
      </c>
      <c r="L1658" t="s">
        <v>14</v>
      </c>
      <c r="M1658" t="s">
        <v>13</v>
      </c>
      <c r="N1658">
        <v>-2.7707571E-2</v>
      </c>
      <c r="O1658">
        <v>1.0277075710000001</v>
      </c>
      <c r="Q1658">
        <v>0.79054428499999996</v>
      </c>
      <c r="R1658">
        <v>0.79054428499999996</v>
      </c>
      <c r="S1658">
        <v>0.37644966000000002</v>
      </c>
      <c r="T1658">
        <v>0.56467449000000003</v>
      </c>
    </row>
    <row r="1659" spans="1:20" x14ac:dyDescent="0.25">
      <c r="A1659" s="1">
        <v>42201</v>
      </c>
      <c r="B1659">
        <v>16</v>
      </c>
      <c r="C1659">
        <v>7</v>
      </c>
      <c r="D1659">
        <v>2015</v>
      </c>
      <c r="E1659">
        <v>16.081800000000001</v>
      </c>
      <c r="F1659">
        <v>23</v>
      </c>
      <c r="G1659">
        <v>27.5</v>
      </c>
      <c r="H1659">
        <v>75</v>
      </c>
      <c r="I1659">
        <v>89</v>
      </c>
      <c r="J1659" t="s">
        <v>14</v>
      </c>
      <c r="K1659">
        <v>60.957850829999998</v>
      </c>
      <c r="L1659" t="s">
        <v>14</v>
      </c>
      <c r="M1659" t="s">
        <v>13</v>
      </c>
      <c r="N1659">
        <v>-1.6678383000000001E-2</v>
      </c>
      <c r="O1659">
        <v>1.0166783829999999</v>
      </c>
      <c r="Q1659">
        <v>0.78206029499999996</v>
      </c>
      <c r="R1659">
        <v>0.78206029499999996</v>
      </c>
      <c r="S1659">
        <v>0.37240966399999997</v>
      </c>
      <c r="T1659">
        <v>0.55861449600000002</v>
      </c>
    </row>
    <row r="1660" spans="1:20" x14ac:dyDescent="0.25">
      <c r="A1660" s="1">
        <v>42202</v>
      </c>
      <c r="B1660">
        <v>17</v>
      </c>
      <c r="C1660">
        <v>7</v>
      </c>
      <c r="D1660">
        <v>2015</v>
      </c>
      <c r="E1660">
        <v>13.018599999999999</v>
      </c>
      <c r="F1660">
        <v>22</v>
      </c>
      <c r="G1660">
        <v>31</v>
      </c>
      <c r="H1660">
        <v>60</v>
      </c>
      <c r="I1660">
        <v>80</v>
      </c>
      <c r="J1660" t="s">
        <v>14</v>
      </c>
      <c r="K1660">
        <v>23.858534240000001</v>
      </c>
      <c r="L1660" t="s">
        <v>14</v>
      </c>
      <c r="M1660" t="s">
        <v>13</v>
      </c>
      <c r="N1660">
        <v>-4.3747336999999997E-2</v>
      </c>
      <c r="O1660">
        <v>1.0437473370000001</v>
      </c>
      <c r="Q1660">
        <v>0.80288256700000005</v>
      </c>
      <c r="R1660">
        <v>0.44604587099999998</v>
      </c>
      <c r="S1660">
        <v>0.44604587099999998</v>
      </c>
      <c r="T1660">
        <v>0.66906880599999996</v>
      </c>
    </row>
    <row r="1661" spans="1:20" x14ac:dyDescent="0.25">
      <c r="A1661" s="1">
        <v>42203</v>
      </c>
      <c r="B1661">
        <v>18</v>
      </c>
      <c r="C1661">
        <v>7</v>
      </c>
      <c r="D1661">
        <v>2015</v>
      </c>
      <c r="E1661">
        <v>16.081800000000001</v>
      </c>
      <c r="F1661">
        <v>24</v>
      </c>
      <c r="G1661">
        <v>31.5</v>
      </c>
      <c r="H1661">
        <v>56</v>
      </c>
      <c r="I1661">
        <v>89</v>
      </c>
      <c r="J1661" t="s">
        <v>14</v>
      </c>
      <c r="K1661">
        <v>61.708528440000002</v>
      </c>
      <c r="L1661" t="s">
        <v>14</v>
      </c>
      <c r="M1661" t="s">
        <v>13</v>
      </c>
      <c r="N1661">
        <v>-1.6472150000000001E-2</v>
      </c>
      <c r="O1661">
        <v>1.01647215</v>
      </c>
      <c r="Q1661">
        <v>0.781901654</v>
      </c>
      <c r="R1661">
        <v>0.781901654</v>
      </c>
      <c r="S1661">
        <v>0.37233412100000002</v>
      </c>
      <c r="T1661">
        <v>0.55850118100000001</v>
      </c>
    </row>
    <row r="1662" spans="1:20" x14ac:dyDescent="0.25">
      <c r="A1662" s="1">
        <v>42204</v>
      </c>
      <c r="B1662">
        <v>19</v>
      </c>
      <c r="C1662">
        <v>7</v>
      </c>
      <c r="D1662">
        <v>2015</v>
      </c>
      <c r="E1662">
        <v>14.5502</v>
      </c>
      <c r="F1662">
        <v>23</v>
      </c>
      <c r="G1662">
        <v>30.5</v>
      </c>
      <c r="H1662">
        <v>65</v>
      </c>
      <c r="I1662">
        <v>89</v>
      </c>
      <c r="J1662" t="s">
        <v>14</v>
      </c>
      <c r="K1662">
        <v>63.483217979999999</v>
      </c>
      <c r="L1662" t="s">
        <v>14</v>
      </c>
      <c r="M1662" t="s">
        <v>13</v>
      </c>
      <c r="N1662">
        <v>-1.6004297000000001E-2</v>
      </c>
      <c r="O1662">
        <v>1.0160042970000001</v>
      </c>
      <c r="Q1662">
        <v>0.781541767</v>
      </c>
      <c r="R1662">
        <v>0.781541767</v>
      </c>
      <c r="S1662">
        <v>0.37216274599999999</v>
      </c>
      <c r="T1662">
        <v>0.55824411900000004</v>
      </c>
    </row>
    <row r="1663" spans="1:20" x14ac:dyDescent="0.25">
      <c r="A1663" s="1">
        <v>42205</v>
      </c>
      <c r="B1663">
        <v>20</v>
      </c>
      <c r="C1663">
        <v>7</v>
      </c>
      <c r="D1663">
        <v>2015</v>
      </c>
      <c r="E1663">
        <v>10.7212</v>
      </c>
      <c r="F1663">
        <v>23</v>
      </c>
      <c r="G1663">
        <v>28</v>
      </c>
      <c r="H1663">
        <v>65</v>
      </c>
      <c r="I1663">
        <v>89</v>
      </c>
      <c r="J1663" t="s">
        <v>14</v>
      </c>
      <c r="K1663">
        <v>29.663293660000001</v>
      </c>
      <c r="L1663" t="s">
        <v>14</v>
      </c>
      <c r="M1663" t="s">
        <v>13</v>
      </c>
      <c r="N1663">
        <v>-3.4887825999999997E-2</v>
      </c>
      <c r="O1663">
        <v>1.0348878260000001</v>
      </c>
      <c r="Q1663">
        <v>0.79606755799999995</v>
      </c>
      <c r="R1663">
        <v>0.79606755799999995</v>
      </c>
      <c r="S1663">
        <v>0.37907979000000003</v>
      </c>
      <c r="T1663">
        <v>0.56861968500000004</v>
      </c>
    </row>
    <row r="1664" spans="1:20" x14ac:dyDescent="0.25">
      <c r="A1664" s="1">
        <v>42206</v>
      </c>
      <c r="B1664">
        <v>21</v>
      </c>
      <c r="C1664">
        <v>7</v>
      </c>
      <c r="D1664">
        <v>2015</v>
      </c>
      <c r="E1664">
        <v>13.7844</v>
      </c>
      <c r="F1664">
        <v>22</v>
      </c>
      <c r="G1664">
        <v>29.5</v>
      </c>
      <c r="H1664">
        <v>55</v>
      </c>
      <c r="I1664">
        <v>85</v>
      </c>
      <c r="J1664" t="s">
        <v>14</v>
      </c>
      <c r="K1664">
        <v>4.210677252</v>
      </c>
      <c r="L1664" t="s">
        <v>14</v>
      </c>
      <c r="M1664" t="s">
        <v>13</v>
      </c>
      <c r="N1664">
        <v>-0.31146076700000003</v>
      </c>
      <c r="O1664">
        <v>1.311460767</v>
      </c>
      <c r="Q1664">
        <v>1.0088159750000001</v>
      </c>
      <c r="R1664">
        <v>0.56045331899999995</v>
      </c>
      <c r="S1664">
        <v>0.56045331899999995</v>
      </c>
      <c r="T1664">
        <v>0.84067997900000002</v>
      </c>
    </row>
    <row r="1665" spans="1:20" x14ac:dyDescent="0.25">
      <c r="A1665" s="1">
        <v>42207</v>
      </c>
      <c r="B1665">
        <v>22</v>
      </c>
      <c r="C1665">
        <v>7</v>
      </c>
      <c r="D1665">
        <v>2015</v>
      </c>
      <c r="E1665">
        <v>14.5502</v>
      </c>
      <c r="F1665">
        <v>22</v>
      </c>
      <c r="G1665">
        <v>29.5</v>
      </c>
      <c r="H1665">
        <v>55</v>
      </c>
      <c r="I1665">
        <v>85</v>
      </c>
      <c r="J1665" t="s">
        <v>14</v>
      </c>
      <c r="K1665">
        <v>3.6828244890000001</v>
      </c>
      <c r="L1665" t="s">
        <v>14</v>
      </c>
      <c r="M1665" t="s">
        <v>13</v>
      </c>
      <c r="N1665">
        <v>-0.37274149099999998</v>
      </c>
      <c r="O1665">
        <v>1.372741491</v>
      </c>
      <c r="Q1665">
        <v>1.0559549930000001</v>
      </c>
      <c r="R1665">
        <v>0.58664166299999998</v>
      </c>
      <c r="S1665">
        <v>0.58664166299999998</v>
      </c>
      <c r="T1665">
        <v>0.87996249400000004</v>
      </c>
    </row>
    <row r="1666" spans="1:20" x14ac:dyDescent="0.25">
      <c r="A1666" s="1">
        <v>42208</v>
      </c>
      <c r="B1666">
        <v>23</v>
      </c>
      <c r="C1666">
        <v>7</v>
      </c>
      <c r="D1666">
        <v>2015</v>
      </c>
      <c r="E1666">
        <v>17.613399999999999</v>
      </c>
      <c r="F1666">
        <v>21</v>
      </c>
      <c r="G1666">
        <v>30</v>
      </c>
      <c r="H1666">
        <v>52</v>
      </c>
      <c r="I1666">
        <v>84</v>
      </c>
      <c r="J1666" t="s">
        <v>13</v>
      </c>
      <c r="K1666">
        <v>-17.406059389999999</v>
      </c>
      <c r="L1666" t="s">
        <v>13</v>
      </c>
      <c r="M1666" t="s">
        <v>14</v>
      </c>
      <c r="N1666">
        <v>5.4329934000000003E-2</v>
      </c>
      <c r="O1666">
        <v>0.94567006600000003</v>
      </c>
      <c r="Q1666">
        <v>0.72743851199999998</v>
      </c>
      <c r="R1666">
        <v>0.72743851199999998</v>
      </c>
      <c r="S1666">
        <v>0.34639929200000003</v>
      </c>
      <c r="T1666">
        <v>0.51959893700000004</v>
      </c>
    </row>
    <row r="1667" spans="1:20" x14ac:dyDescent="0.25">
      <c r="A1667" s="1">
        <v>42209</v>
      </c>
      <c r="B1667">
        <v>24</v>
      </c>
      <c r="C1667">
        <v>7</v>
      </c>
      <c r="D1667">
        <v>2015</v>
      </c>
      <c r="E1667">
        <v>11.487</v>
      </c>
      <c r="F1667">
        <v>21</v>
      </c>
      <c r="G1667">
        <v>28.5</v>
      </c>
      <c r="H1667">
        <v>61</v>
      </c>
      <c r="I1667">
        <v>86</v>
      </c>
      <c r="J1667" t="s">
        <v>14</v>
      </c>
      <c r="K1667">
        <v>5.7378268429999997</v>
      </c>
      <c r="L1667" t="s">
        <v>14</v>
      </c>
      <c r="M1667" t="s">
        <v>13</v>
      </c>
      <c r="N1667">
        <v>-0.21106723299999999</v>
      </c>
      <c r="O1667">
        <v>1.2110672330000001</v>
      </c>
      <c r="Q1667">
        <v>0.93159017899999996</v>
      </c>
      <c r="R1667">
        <v>0.51755010000000001</v>
      </c>
      <c r="S1667">
        <v>0.51755010000000001</v>
      </c>
      <c r="T1667">
        <v>0.77632514900000005</v>
      </c>
    </row>
    <row r="1668" spans="1:20" x14ac:dyDescent="0.25">
      <c r="A1668" s="1">
        <v>42210</v>
      </c>
      <c r="B1668">
        <v>25</v>
      </c>
      <c r="C1668">
        <v>7</v>
      </c>
      <c r="D1668">
        <v>2015</v>
      </c>
      <c r="E1668">
        <v>12.252800000000001</v>
      </c>
      <c r="F1668">
        <v>22</v>
      </c>
      <c r="G1668">
        <v>29.5</v>
      </c>
      <c r="H1668">
        <v>60</v>
      </c>
      <c r="I1668">
        <v>86</v>
      </c>
      <c r="J1668" t="s">
        <v>14</v>
      </c>
      <c r="K1668">
        <v>19.333935950000001</v>
      </c>
      <c r="L1668" t="s">
        <v>14</v>
      </c>
      <c r="M1668" t="s">
        <v>13</v>
      </c>
      <c r="N1668">
        <v>-5.4543662E-2</v>
      </c>
      <c r="O1668">
        <v>1.0545436619999999</v>
      </c>
      <c r="Q1668">
        <v>0.81118743199999999</v>
      </c>
      <c r="R1668">
        <v>0.45065968499999998</v>
      </c>
      <c r="S1668">
        <v>0.45065968499999998</v>
      </c>
      <c r="T1668">
        <v>0.67598952700000003</v>
      </c>
    </row>
    <row r="1669" spans="1:20" x14ac:dyDescent="0.25">
      <c r="A1669" s="1">
        <v>42211</v>
      </c>
      <c r="B1669">
        <v>26</v>
      </c>
      <c r="C1669">
        <v>7</v>
      </c>
      <c r="D1669">
        <v>2015</v>
      </c>
      <c r="E1669">
        <v>17.613399999999999</v>
      </c>
      <c r="F1669">
        <v>22</v>
      </c>
      <c r="G1669">
        <v>30</v>
      </c>
      <c r="H1669">
        <v>55</v>
      </c>
      <c r="I1669">
        <v>85</v>
      </c>
      <c r="J1669" t="s">
        <v>14</v>
      </c>
      <c r="K1669">
        <v>7.282598428</v>
      </c>
      <c r="L1669" t="s">
        <v>14</v>
      </c>
      <c r="M1669" t="s">
        <v>13</v>
      </c>
      <c r="N1669">
        <v>-0.15916980999999999</v>
      </c>
      <c r="O1669">
        <v>1.1591698100000001</v>
      </c>
      <c r="Q1669">
        <v>0.89166908499999997</v>
      </c>
      <c r="R1669">
        <v>0.49537171400000002</v>
      </c>
      <c r="S1669">
        <v>0.49537171400000002</v>
      </c>
      <c r="T1669">
        <v>0.74305757100000003</v>
      </c>
    </row>
    <row r="1670" spans="1:20" x14ac:dyDescent="0.25">
      <c r="A1670" s="1">
        <v>42212</v>
      </c>
      <c r="B1670">
        <v>27</v>
      </c>
      <c r="C1670">
        <v>7</v>
      </c>
      <c r="D1670">
        <v>2015</v>
      </c>
      <c r="E1670">
        <v>3.8290000000000002</v>
      </c>
      <c r="F1670">
        <v>22</v>
      </c>
      <c r="G1670">
        <v>30</v>
      </c>
      <c r="H1670">
        <v>55</v>
      </c>
      <c r="I1670">
        <v>86</v>
      </c>
      <c r="J1670" t="s">
        <v>14</v>
      </c>
      <c r="K1670">
        <v>12.853124619999999</v>
      </c>
      <c r="L1670" t="s">
        <v>14</v>
      </c>
      <c r="M1670" t="s">
        <v>13</v>
      </c>
      <c r="N1670">
        <v>-8.436594E-2</v>
      </c>
      <c r="O1670">
        <v>1.0843659400000001</v>
      </c>
      <c r="Q1670">
        <v>0.834127646</v>
      </c>
      <c r="R1670">
        <v>0.46340424800000002</v>
      </c>
      <c r="S1670">
        <v>0.46340424800000002</v>
      </c>
      <c r="T1670">
        <v>0.69510637200000003</v>
      </c>
    </row>
    <row r="1671" spans="1:20" x14ac:dyDescent="0.25">
      <c r="A1671" s="1">
        <v>42213</v>
      </c>
      <c r="B1671">
        <v>28</v>
      </c>
      <c r="C1671">
        <v>7</v>
      </c>
      <c r="D1671">
        <v>2015</v>
      </c>
      <c r="E1671">
        <v>6.1264000000000003</v>
      </c>
      <c r="F1671">
        <v>21</v>
      </c>
      <c r="G1671">
        <v>26</v>
      </c>
      <c r="H1671">
        <v>72</v>
      </c>
      <c r="I1671">
        <v>89</v>
      </c>
      <c r="J1671" t="s">
        <v>14</v>
      </c>
      <c r="K1671">
        <v>12.869704670000001</v>
      </c>
      <c r="L1671" t="s">
        <v>14</v>
      </c>
      <c r="M1671" t="s">
        <v>13</v>
      </c>
      <c r="N1671">
        <v>-8.4248093999999996E-2</v>
      </c>
      <c r="O1671">
        <v>1.0842480940000001</v>
      </c>
      <c r="Q1671">
        <v>0.83403699499999995</v>
      </c>
      <c r="R1671">
        <v>0.46335388599999999</v>
      </c>
      <c r="S1671">
        <v>0.46335388599999999</v>
      </c>
      <c r="T1671">
        <v>0.69503082900000002</v>
      </c>
    </row>
    <row r="1672" spans="1:20" x14ac:dyDescent="0.25">
      <c r="A1672" s="1">
        <v>42214</v>
      </c>
      <c r="B1672">
        <v>29</v>
      </c>
      <c r="C1672">
        <v>7</v>
      </c>
      <c r="D1672">
        <v>2015</v>
      </c>
      <c r="E1672">
        <v>13.7844</v>
      </c>
      <c r="F1672">
        <v>21</v>
      </c>
      <c r="G1672">
        <v>27</v>
      </c>
      <c r="H1672">
        <v>58</v>
      </c>
      <c r="I1672">
        <v>85</v>
      </c>
      <c r="J1672" t="s">
        <v>13</v>
      </c>
      <c r="K1672">
        <v>-17.6944804</v>
      </c>
      <c r="L1672" t="s">
        <v>13</v>
      </c>
      <c r="M1672" t="s">
        <v>14</v>
      </c>
      <c r="N1672">
        <v>5.3491724999999997E-2</v>
      </c>
      <c r="O1672">
        <v>0.94650827500000001</v>
      </c>
      <c r="Q1672">
        <v>0.728083288</v>
      </c>
      <c r="R1672">
        <v>0.728083288</v>
      </c>
      <c r="S1672">
        <v>0.34670632800000001</v>
      </c>
      <c r="T1672">
        <v>0.52005949200000001</v>
      </c>
    </row>
    <row r="1673" spans="1:20" x14ac:dyDescent="0.25">
      <c r="A1673" s="1">
        <v>42215</v>
      </c>
      <c r="B1673">
        <v>30</v>
      </c>
      <c r="C1673">
        <v>7</v>
      </c>
      <c r="D1673">
        <v>2015</v>
      </c>
      <c r="E1673">
        <v>13.7844</v>
      </c>
      <c r="F1673">
        <v>21</v>
      </c>
      <c r="G1673">
        <v>27</v>
      </c>
      <c r="H1673">
        <v>65</v>
      </c>
      <c r="I1673">
        <v>86</v>
      </c>
      <c r="J1673" t="s">
        <v>13</v>
      </c>
      <c r="K1673">
        <v>0.54030840499999999</v>
      </c>
      <c r="L1673" t="s">
        <v>13</v>
      </c>
      <c r="M1673" t="s">
        <v>14</v>
      </c>
      <c r="N1673">
        <v>2.175371513</v>
      </c>
      <c r="O1673">
        <v>-1.175371513</v>
      </c>
      <c r="Q1673">
        <v>-1.175371513</v>
      </c>
      <c r="R1673">
        <v>-1.175371513</v>
      </c>
      <c r="S1673">
        <v>-1.175371513</v>
      </c>
      <c r="T1673">
        <v>-1.76305727</v>
      </c>
    </row>
    <row r="1674" spans="1:20" x14ac:dyDescent="0.25">
      <c r="A1674" s="1">
        <v>42216</v>
      </c>
      <c r="B1674">
        <v>31</v>
      </c>
      <c r="C1674">
        <v>7</v>
      </c>
      <c r="D1674">
        <v>2015</v>
      </c>
      <c r="E1674">
        <v>16.8476</v>
      </c>
      <c r="F1674">
        <v>21</v>
      </c>
      <c r="G1674">
        <v>28.5</v>
      </c>
      <c r="H1674">
        <v>60</v>
      </c>
      <c r="I1674">
        <v>85</v>
      </c>
      <c r="J1674" t="s">
        <v>13</v>
      </c>
      <c r="K1674">
        <v>-3.1323111400000001</v>
      </c>
      <c r="L1674" t="s">
        <v>13</v>
      </c>
      <c r="M1674" t="s">
        <v>14</v>
      </c>
      <c r="N1674">
        <v>0.24199533000000001</v>
      </c>
      <c r="O1674">
        <v>0.75800467000000005</v>
      </c>
      <c r="Q1674">
        <v>0.75800467000000005</v>
      </c>
      <c r="R1674">
        <v>0.75800467000000005</v>
      </c>
      <c r="S1674">
        <v>0.36095460499999998</v>
      </c>
      <c r="T1674">
        <v>0.54143190699999999</v>
      </c>
    </row>
    <row r="1675" spans="1:20" x14ac:dyDescent="0.25">
      <c r="A1675" s="1">
        <v>42217</v>
      </c>
      <c r="B1675">
        <v>1</v>
      </c>
      <c r="C1675">
        <v>8</v>
      </c>
      <c r="D1675">
        <v>2015</v>
      </c>
      <c r="E1675">
        <v>14.5502</v>
      </c>
      <c r="F1675">
        <v>21.5</v>
      </c>
      <c r="G1675">
        <v>30</v>
      </c>
      <c r="H1675">
        <v>60</v>
      </c>
      <c r="I1675">
        <v>85</v>
      </c>
      <c r="J1675" t="s">
        <v>14</v>
      </c>
      <c r="K1675">
        <v>18.815058369999999</v>
      </c>
      <c r="L1675" t="s">
        <v>14</v>
      </c>
      <c r="M1675" t="s">
        <v>13</v>
      </c>
      <c r="N1675">
        <v>-5.6132289000000002E-2</v>
      </c>
      <c r="O1675">
        <v>1.056132289</v>
      </c>
      <c r="Q1675">
        <v>0.812409453</v>
      </c>
      <c r="R1675">
        <v>0.45133858500000001</v>
      </c>
      <c r="S1675">
        <v>0.45133858500000001</v>
      </c>
      <c r="T1675">
        <v>0.67700787799999995</v>
      </c>
    </row>
    <row r="1676" spans="1:20" x14ac:dyDescent="0.25">
      <c r="A1676" s="1">
        <v>42218</v>
      </c>
      <c r="B1676">
        <v>2</v>
      </c>
      <c r="C1676">
        <v>8</v>
      </c>
      <c r="D1676">
        <v>2015</v>
      </c>
      <c r="E1676">
        <v>16.8476</v>
      </c>
      <c r="F1676">
        <v>22</v>
      </c>
      <c r="G1676">
        <v>30</v>
      </c>
      <c r="H1676">
        <v>56</v>
      </c>
      <c r="I1676">
        <v>86</v>
      </c>
      <c r="J1676" t="s">
        <v>14</v>
      </c>
      <c r="K1676">
        <v>13.311726549999999</v>
      </c>
      <c r="L1676" t="s">
        <v>14</v>
      </c>
      <c r="M1676" t="s">
        <v>13</v>
      </c>
      <c r="N1676">
        <v>-8.1223376E-2</v>
      </c>
      <c r="O1676">
        <v>1.0812233760000001</v>
      </c>
      <c r="Q1676">
        <v>0.83171028899999999</v>
      </c>
      <c r="R1676">
        <v>0.46206127200000002</v>
      </c>
      <c r="S1676">
        <v>0.46206127200000002</v>
      </c>
      <c r="T1676">
        <v>0.69309190799999998</v>
      </c>
    </row>
    <row r="1677" spans="1:20" x14ac:dyDescent="0.25">
      <c r="A1677" s="1">
        <v>42219</v>
      </c>
      <c r="B1677">
        <v>3</v>
      </c>
      <c r="C1677">
        <v>8</v>
      </c>
      <c r="D1677">
        <v>2015</v>
      </c>
      <c r="E1677">
        <v>16.081800000000001</v>
      </c>
      <c r="F1677">
        <v>22</v>
      </c>
      <c r="G1677">
        <v>30</v>
      </c>
      <c r="H1677">
        <v>52</v>
      </c>
      <c r="I1677">
        <v>86</v>
      </c>
      <c r="J1677" t="s">
        <v>13</v>
      </c>
      <c r="K1677">
        <v>-0.18821513500000001</v>
      </c>
      <c r="L1677" t="s">
        <v>13</v>
      </c>
      <c r="M1677" t="s">
        <v>14</v>
      </c>
      <c r="N1677">
        <v>0.84159843700000003</v>
      </c>
      <c r="O1677">
        <v>0.158401563</v>
      </c>
      <c r="Q1677">
        <v>0.158401563</v>
      </c>
      <c r="R1677">
        <v>0.158401563</v>
      </c>
      <c r="S1677">
        <v>0.158401563</v>
      </c>
      <c r="T1677">
        <v>0.23760234499999999</v>
      </c>
    </row>
    <row r="1678" spans="1:20" x14ac:dyDescent="0.25">
      <c r="A1678" s="1">
        <v>42220</v>
      </c>
      <c r="B1678">
        <v>4</v>
      </c>
      <c r="C1678">
        <v>8</v>
      </c>
      <c r="D1678">
        <v>2015</v>
      </c>
      <c r="E1678">
        <v>13.018599999999999</v>
      </c>
      <c r="F1678">
        <v>22.5</v>
      </c>
      <c r="G1678">
        <v>29</v>
      </c>
      <c r="H1678">
        <v>55</v>
      </c>
      <c r="I1678">
        <v>86</v>
      </c>
      <c r="J1678" t="s">
        <v>14</v>
      </c>
      <c r="K1678">
        <v>6.8092604420000002</v>
      </c>
      <c r="L1678" t="s">
        <v>14</v>
      </c>
      <c r="M1678" t="s">
        <v>13</v>
      </c>
      <c r="N1678">
        <v>-0.17213895100000001</v>
      </c>
      <c r="O1678">
        <v>1.172138951</v>
      </c>
      <c r="Q1678">
        <v>0.90164534699999999</v>
      </c>
      <c r="R1678">
        <v>0.50091408199999998</v>
      </c>
      <c r="S1678">
        <v>0.50091408199999998</v>
      </c>
      <c r="T1678">
        <v>0.751371122</v>
      </c>
    </row>
    <row r="1679" spans="1:20" x14ac:dyDescent="0.25">
      <c r="A1679" s="1">
        <v>42221</v>
      </c>
      <c r="B1679">
        <v>5</v>
      </c>
      <c r="C1679">
        <v>8</v>
      </c>
      <c r="D1679">
        <v>2015</v>
      </c>
      <c r="E1679">
        <v>10.7212</v>
      </c>
      <c r="F1679">
        <v>22</v>
      </c>
      <c r="G1679">
        <v>29.5</v>
      </c>
      <c r="H1679">
        <v>60</v>
      </c>
      <c r="I1679">
        <v>86</v>
      </c>
      <c r="J1679" t="s">
        <v>14</v>
      </c>
      <c r="K1679">
        <v>18.631197329999999</v>
      </c>
      <c r="L1679" t="s">
        <v>14</v>
      </c>
      <c r="M1679" t="s">
        <v>13</v>
      </c>
      <c r="N1679">
        <v>-5.6717645999999997E-2</v>
      </c>
      <c r="O1679">
        <v>1.0567176460000001</v>
      </c>
      <c r="Q1679">
        <v>0.81285972799999995</v>
      </c>
      <c r="R1679">
        <v>0.45158873799999999</v>
      </c>
      <c r="S1679">
        <v>0.45158873799999999</v>
      </c>
      <c r="T1679">
        <v>0.67738310599999996</v>
      </c>
    </row>
    <row r="1680" spans="1:20" x14ac:dyDescent="0.25">
      <c r="A1680" s="1">
        <v>42222</v>
      </c>
      <c r="B1680">
        <v>6</v>
      </c>
      <c r="C1680">
        <v>8</v>
      </c>
      <c r="D1680">
        <v>2015</v>
      </c>
      <c r="E1680">
        <v>13.018599999999999</v>
      </c>
      <c r="F1680">
        <v>21</v>
      </c>
      <c r="G1680">
        <v>29.5</v>
      </c>
      <c r="H1680">
        <v>62</v>
      </c>
      <c r="I1680">
        <v>85</v>
      </c>
      <c r="J1680" t="s">
        <v>14</v>
      </c>
      <c r="K1680">
        <v>14.70243421</v>
      </c>
      <c r="L1680" t="s">
        <v>14</v>
      </c>
      <c r="M1680" t="s">
        <v>13</v>
      </c>
      <c r="N1680">
        <v>-7.2979734000000004E-2</v>
      </c>
      <c r="O1680">
        <v>1.072979734</v>
      </c>
      <c r="Q1680">
        <v>0.82536902599999995</v>
      </c>
      <c r="R1680">
        <v>0.45853834799999998</v>
      </c>
      <c r="S1680">
        <v>0.45853834799999998</v>
      </c>
      <c r="T1680">
        <v>0.68780752199999995</v>
      </c>
    </row>
    <row r="1681" spans="1:20" x14ac:dyDescent="0.25">
      <c r="A1681" s="1">
        <v>42223</v>
      </c>
      <c r="B1681">
        <v>7</v>
      </c>
      <c r="C1681">
        <v>8</v>
      </c>
      <c r="D1681">
        <v>2015</v>
      </c>
      <c r="E1681">
        <v>10.7212</v>
      </c>
      <c r="F1681">
        <v>22.5</v>
      </c>
      <c r="G1681">
        <v>29</v>
      </c>
      <c r="H1681">
        <v>63</v>
      </c>
      <c r="I1681">
        <v>87</v>
      </c>
      <c r="J1681" t="s">
        <v>14</v>
      </c>
      <c r="K1681">
        <v>26.424498440000001</v>
      </c>
      <c r="L1681" t="s">
        <v>14</v>
      </c>
      <c r="M1681" t="s">
        <v>13</v>
      </c>
      <c r="N1681">
        <v>-3.9332143E-2</v>
      </c>
      <c r="O1681">
        <v>1.039332143</v>
      </c>
      <c r="Q1681">
        <v>0.799486264</v>
      </c>
      <c r="R1681">
        <v>0.799486264</v>
      </c>
      <c r="S1681">
        <v>0.38070774499999999</v>
      </c>
      <c r="T1681">
        <v>0.57106161700000002</v>
      </c>
    </row>
    <row r="1682" spans="1:20" x14ac:dyDescent="0.25">
      <c r="A1682" s="1">
        <v>42224</v>
      </c>
      <c r="B1682">
        <v>8</v>
      </c>
      <c r="C1682">
        <v>8</v>
      </c>
      <c r="D1682">
        <v>2015</v>
      </c>
      <c r="E1682">
        <v>12.252800000000001</v>
      </c>
      <c r="F1682">
        <v>22.2</v>
      </c>
      <c r="G1682">
        <v>28</v>
      </c>
      <c r="H1682">
        <v>65</v>
      </c>
      <c r="I1682">
        <v>87</v>
      </c>
      <c r="J1682" t="s">
        <v>14</v>
      </c>
      <c r="K1682">
        <v>21.538683460000001</v>
      </c>
      <c r="L1682" t="s">
        <v>14</v>
      </c>
      <c r="M1682" t="s">
        <v>13</v>
      </c>
      <c r="N1682">
        <v>-4.8688611999999999E-2</v>
      </c>
      <c r="O1682">
        <v>1.0486886120000001</v>
      </c>
      <c r="Q1682">
        <v>0.80668354799999997</v>
      </c>
      <c r="R1682">
        <v>0.44815752599999997</v>
      </c>
      <c r="S1682">
        <v>0.44815752599999997</v>
      </c>
      <c r="T1682">
        <v>0.67223628999999996</v>
      </c>
    </row>
    <row r="1683" spans="1:20" x14ac:dyDescent="0.25">
      <c r="A1683" s="1">
        <v>42225</v>
      </c>
      <c r="B1683">
        <v>9</v>
      </c>
      <c r="C1683">
        <v>8</v>
      </c>
      <c r="D1683">
        <v>2015</v>
      </c>
      <c r="E1683">
        <v>14.5502</v>
      </c>
      <c r="F1683">
        <v>22.5</v>
      </c>
      <c r="G1683">
        <v>29.5</v>
      </c>
      <c r="H1683">
        <v>58</v>
      </c>
      <c r="I1683">
        <v>86</v>
      </c>
      <c r="J1683" t="s">
        <v>14</v>
      </c>
      <c r="K1683">
        <v>19.52539973</v>
      </c>
      <c r="L1683" t="s">
        <v>14</v>
      </c>
      <c r="M1683" t="s">
        <v>13</v>
      </c>
      <c r="N1683">
        <v>-5.3979942000000003E-2</v>
      </c>
      <c r="O1683">
        <v>1.053979942</v>
      </c>
      <c r="Q1683">
        <v>0.81075380200000002</v>
      </c>
      <c r="R1683">
        <v>0.45041877899999999</v>
      </c>
      <c r="S1683">
        <v>0.45041877899999999</v>
      </c>
      <c r="T1683">
        <v>0.67562816800000003</v>
      </c>
    </row>
    <row r="1684" spans="1:20" x14ac:dyDescent="0.25">
      <c r="A1684" s="1">
        <v>42226</v>
      </c>
      <c r="B1684">
        <v>10</v>
      </c>
      <c r="C1684">
        <v>8</v>
      </c>
      <c r="D1684">
        <v>2015</v>
      </c>
      <c r="E1684">
        <v>11.487</v>
      </c>
      <c r="F1684">
        <v>22.5</v>
      </c>
      <c r="G1684">
        <v>28</v>
      </c>
      <c r="H1684">
        <v>65</v>
      </c>
      <c r="I1684">
        <v>85</v>
      </c>
      <c r="J1684" t="s">
        <v>14</v>
      </c>
      <c r="K1684">
        <v>20.4039386</v>
      </c>
      <c r="L1684" t="s">
        <v>14</v>
      </c>
      <c r="M1684" t="s">
        <v>13</v>
      </c>
      <c r="N1684">
        <v>-5.1535929000000001E-2</v>
      </c>
      <c r="O1684">
        <v>1.0515359289999999</v>
      </c>
      <c r="Q1684">
        <v>0.80887379199999998</v>
      </c>
      <c r="R1684">
        <v>0.44937432900000002</v>
      </c>
      <c r="S1684">
        <v>0.44937432900000002</v>
      </c>
      <c r="T1684">
        <v>0.67406149299999996</v>
      </c>
    </row>
    <row r="1685" spans="1:20" x14ac:dyDescent="0.25">
      <c r="A1685" s="1">
        <v>42227</v>
      </c>
      <c r="B1685">
        <v>11</v>
      </c>
      <c r="C1685">
        <v>8</v>
      </c>
      <c r="D1685">
        <v>2015</v>
      </c>
      <c r="E1685">
        <v>15.316000000000001</v>
      </c>
      <c r="F1685">
        <v>22.5</v>
      </c>
      <c r="G1685">
        <v>29</v>
      </c>
      <c r="H1685">
        <v>61</v>
      </c>
      <c r="I1685">
        <v>86</v>
      </c>
      <c r="J1685" t="s">
        <v>14</v>
      </c>
      <c r="K1685">
        <v>23.75833982</v>
      </c>
      <c r="L1685" t="s">
        <v>14</v>
      </c>
      <c r="M1685" t="s">
        <v>13</v>
      </c>
      <c r="N1685">
        <v>-4.3939935999999999E-2</v>
      </c>
      <c r="O1685">
        <v>1.0439399359999999</v>
      </c>
      <c r="Q1685">
        <v>0.80303071999999998</v>
      </c>
      <c r="R1685">
        <v>0.44612817799999999</v>
      </c>
      <c r="S1685">
        <v>0.44612817799999999</v>
      </c>
      <c r="T1685">
        <v>0.66919226700000001</v>
      </c>
    </row>
    <row r="1686" spans="1:20" x14ac:dyDescent="0.25">
      <c r="A1686" s="1">
        <v>42228</v>
      </c>
      <c r="B1686">
        <v>12</v>
      </c>
      <c r="C1686">
        <v>8</v>
      </c>
      <c r="D1686">
        <v>2015</v>
      </c>
      <c r="E1686">
        <v>13.018599999999999</v>
      </c>
      <c r="F1686">
        <v>22</v>
      </c>
      <c r="G1686">
        <v>27</v>
      </c>
      <c r="H1686">
        <v>66</v>
      </c>
      <c r="I1686">
        <v>87</v>
      </c>
      <c r="J1686" t="s">
        <v>14</v>
      </c>
      <c r="K1686">
        <v>13.623178490000001</v>
      </c>
      <c r="L1686" t="s">
        <v>14</v>
      </c>
      <c r="M1686" t="s">
        <v>13</v>
      </c>
      <c r="N1686">
        <v>-7.9219349999999994E-2</v>
      </c>
      <c r="O1686">
        <v>1.07921935</v>
      </c>
      <c r="Q1686">
        <v>0.83016873099999999</v>
      </c>
      <c r="R1686">
        <v>0.46120485</v>
      </c>
      <c r="S1686">
        <v>0.46120485</v>
      </c>
      <c r="T1686">
        <v>0.69180727600000003</v>
      </c>
    </row>
    <row r="1687" spans="1:20" x14ac:dyDescent="0.25">
      <c r="A1687" s="1">
        <v>42229</v>
      </c>
      <c r="B1687">
        <v>13</v>
      </c>
      <c r="C1687">
        <v>8</v>
      </c>
      <c r="D1687">
        <v>2015</v>
      </c>
      <c r="E1687">
        <v>9.1896000000000004</v>
      </c>
      <c r="F1687">
        <v>22.5</v>
      </c>
      <c r="G1687">
        <v>28.5</v>
      </c>
      <c r="H1687">
        <v>64</v>
      </c>
      <c r="I1687">
        <v>86</v>
      </c>
      <c r="J1687" t="s">
        <v>14</v>
      </c>
      <c r="K1687">
        <v>21.8272847</v>
      </c>
      <c r="L1687" t="s">
        <v>14</v>
      </c>
      <c r="M1687" t="s">
        <v>13</v>
      </c>
      <c r="N1687">
        <v>-4.8013939999999998E-2</v>
      </c>
      <c r="O1687">
        <v>1.0480139399999999</v>
      </c>
      <c r="Q1687">
        <v>0.806164569</v>
      </c>
      <c r="R1687">
        <v>0.44786920499999999</v>
      </c>
      <c r="S1687">
        <v>0.44786920499999999</v>
      </c>
      <c r="T1687">
        <v>0.67180380799999995</v>
      </c>
    </row>
    <row r="1688" spans="1:20" x14ac:dyDescent="0.25">
      <c r="A1688" s="1">
        <v>42230</v>
      </c>
      <c r="B1688">
        <v>14</v>
      </c>
      <c r="C1688">
        <v>8</v>
      </c>
      <c r="D1688">
        <v>2015</v>
      </c>
      <c r="E1688">
        <v>9.9553999999999991</v>
      </c>
      <c r="F1688">
        <v>23</v>
      </c>
      <c r="G1688">
        <v>28.5</v>
      </c>
      <c r="H1688">
        <v>66</v>
      </c>
      <c r="I1688">
        <v>89</v>
      </c>
      <c r="J1688" t="s">
        <v>14</v>
      </c>
      <c r="K1688">
        <v>34.053984659999998</v>
      </c>
      <c r="L1688" t="s">
        <v>14</v>
      </c>
      <c r="M1688" t="s">
        <v>13</v>
      </c>
      <c r="N1688">
        <v>-3.0253538999999999E-2</v>
      </c>
      <c r="O1688">
        <v>1.0302535390000001</v>
      </c>
      <c r="Q1688">
        <v>0.79250272200000005</v>
      </c>
      <c r="R1688">
        <v>0.79250272200000005</v>
      </c>
      <c r="S1688">
        <v>0.377382249</v>
      </c>
      <c r="T1688">
        <v>0.56607337300000005</v>
      </c>
    </row>
    <row r="1689" spans="1:20" x14ac:dyDescent="0.25">
      <c r="A1689" s="1">
        <v>42231</v>
      </c>
      <c r="B1689">
        <v>15</v>
      </c>
      <c r="C1689">
        <v>8</v>
      </c>
      <c r="D1689">
        <v>2015</v>
      </c>
      <c r="E1689">
        <v>9.1896000000000004</v>
      </c>
      <c r="F1689">
        <v>22.5</v>
      </c>
      <c r="G1689">
        <v>27</v>
      </c>
      <c r="H1689">
        <v>72</v>
      </c>
      <c r="I1689">
        <v>88</v>
      </c>
      <c r="J1689" t="s">
        <v>14</v>
      </c>
      <c r="K1689">
        <v>27.560715689999999</v>
      </c>
      <c r="L1689" t="s">
        <v>14</v>
      </c>
      <c r="M1689" t="s">
        <v>13</v>
      </c>
      <c r="N1689">
        <v>-3.7649587999999998E-2</v>
      </c>
      <c r="O1689">
        <v>1.0376495880000001</v>
      </c>
      <c r="Q1689">
        <v>0.79819199100000005</v>
      </c>
      <c r="R1689">
        <v>0.79819199100000005</v>
      </c>
      <c r="S1689">
        <v>0.38009142400000001</v>
      </c>
      <c r="T1689">
        <v>0.57013713600000004</v>
      </c>
    </row>
    <row r="1690" spans="1:20" x14ac:dyDescent="0.25">
      <c r="A1690" s="1">
        <v>42232</v>
      </c>
      <c r="B1690">
        <v>16</v>
      </c>
      <c r="C1690">
        <v>8</v>
      </c>
      <c r="D1690">
        <v>2015</v>
      </c>
      <c r="E1690">
        <v>14.5502</v>
      </c>
      <c r="F1690">
        <v>23</v>
      </c>
      <c r="G1690">
        <v>29</v>
      </c>
      <c r="H1690">
        <v>59</v>
      </c>
      <c r="I1690">
        <v>90</v>
      </c>
      <c r="J1690" t="s">
        <v>14</v>
      </c>
      <c r="K1690">
        <v>30.80333744</v>
      </c>
      <c r="L1690" t="s">
        <v>14</v>
      </c>
      <c r="M1690" t="s">
        <v>13</v>
      </c>
      <c r="N1690">
        <v>-3.3553289E-2</v>
      </c>
      <c r="O1690">
        <v>1.0335532890000001</v>
      </c>
      <c r="Q1690">
        <v>0.795040992</v>
      </c>
      <c r="R1690">
        <v>0.795040992</v>
      </c>
      <c r="S1690">
        <v>0.37859094799999998</v>
      </c>
      <c r="T1690">
        <v>0.56788642300000003</v>
      </c>
    </row>
    <row r="1691" spans="1:20" x14ac:dyDescent="0.25">
      <c r="A1691" s="1">
        <v>42233</v>
      </c>
      <c r="B1691">
        <v>17</v>
      </c>
      <c r="C1691">
        <v>8</v>
      </c>
      <c r="D1691">
        <v>2015</v>
      </c>
      <c r="E1691">
        <v>9.9553999999999991</v>
      </c>
      <c r="F1691">
        <v>22</v>
      </c>
      <c r="G1691">
        <v>28.5</v>
      </c>
      <c r="H1691">
        <v>69</v>
      </c>
      <c r="I1691">
        <v>87</v>
      </c>
      <c r="J1691" t="s">
        <v>14</v>
      </c>
      <c r="K1691">
        <v>29.825933469999999</v>
      </c>
      <c r="L1691" t="s">
        <v>14</v>
      </c>
      <c r="M1691" t="s">
        <v>13</v>
      </c>
      <c r="N1691">
        <v>-3.4690984000000001E-2</v>
      </c>
      <c r="O1691">
        <v>1.034690984</v>
      </c>
      <c r="Q1691">
        <v>0.79591614200000005</v>
      </c>
      <c r="R1691">
        <v>0.79591614200000005</v>
      </c>
      <c r="S1691">
        <v>0.37900768600000001</v>
      </c>
      <c r="T1691">
        <v>0.56851152999999999</v>
      </c>
    </row>
    <row r="1692" spans="1:20" x14ac:dyDescent="0.25">
      <c r="A1692" s="1">
        <v>42234</v>
      </c>
      <c r="B1692">
        <v>18</v>
      </c>
      <c r="C1692">
        <v>8</v>
      </c>
      <c r="D1692">
        <v>2015</v>
      </c>
      <c r="E1692">
        <v>11.487</v>
      </c>
      <c r="F1692">
        <v>21.5</v>
      </c>
      <c r="G1692">
        <v>28</v>
      </c>
      <c r="H1692">
        <v>64</v>
      </c>
      <c r="I1692">
        <v>86</v>
      </c>
      <c r="J1692" t="s">
        <v>14</v>
      </c>
      <c r="K1692">
        <v>12.00344297</v>
      </c>
      <c r="L1692" t="s">
        <v>14</v>
      </c>
      <c r="M1692" t="s">
        <v>13</v>
      </c>
      <c r="N1692">
        <v>-9.0880645999999995E-2</v>
      </c>
      <c r="O1692">
        <v>1.090880646</v>
      </c>
      <c r="Q1692">
        <v>0.83913895800000005</v>
      </c>
      <c r="R1692">
        <v>0.46618830999999999</v>
      </c>
      <c r="S1692">
        <v>0.46618830999999999</v>
      </c>
      <c r="T1692">
        <v>0.69928246500000002</v>
      </c>
    </row>
    <row r="1693" spans="1:20" x14ac:dyDescent="0.25">
      <c r="A1693" s="1">
        <v>42235</v>
      </c>
      <c r="B1693">
        <v>19</v>
      </c>
      <c r="C1693">
        <v>8</v>
      </c>
      <c r="D1693">
        <v>2015</v>
      </c>
      <c r="E1693">
        <v>11.487</v>
      </c>
      <c r="F1693">
        <v>22.5</v>
      </c>
      <c r="G1693">
        <v>28</v>
      </c>
      <c r="H1693">
        <v>65</v>
      </c>
      <c r="I1693">
        <v>88</v>
      </c>
      <c r="J1693" t="s">
        <v>14</v>
      </c>
      <c r="K1693">
        <v>25.007513289999999</v>
      </c>
      <c r="L1693" t="s">
        <v>14</v>
      </c>
      <c r="M1693" t="s">
        <v>13</v>
      </c>
      <c r="N1693">
        <v>-4.1653626999999999E-2</v>
      </c>
      <c r="O1693">
        <v>1.0416536270000001</v>
      </c>
      <c r="Q1693">
        <v>0.80127202099999995</v>
      </c>
      <c r="R1693">
        <v>0.44515112299999998</v>
      </c>
      <c r="S1693">
        <v>0.44515112299999998</v>
      </c>
      <c r="T1693">
        <v>0.66772668400000001</v>
      </c>
    </row>
    <row r="1694" spans="1:20" x14ac:dyDescent="0.25">
      <c r="A1694" s="1">
        <v>42236</v>
      </c>
      <c r="B1694">
        <v>20</v>
      </c>
      <c r="C1694">
        <v>8</v>
      </c>
      <c r="D1694">
        <v>2015</v>
      </c>
      <c r="E1694">
        <v>12.252800000000001</v>
      </c>
      <c r="F1694">
        <v>22.5</v>
      </c>
      <c r="G1694">
        <v>30</v>
      </c>
      <c r="H1694">
        <v>60</v>
      </c>
      <c r="I1694">
        <v>90</v>
      </c>
      <c r="J1694" t="s">
        <v>14</v>
      </c>
      <c r="K1694">
        <v>34.686309909999999</v>
      </c>
      <c r="L1694" t="s">
        <v>14</v>
      </c>
      <c r="M1694" t="s">
        <v>13</v>
      </c>
      <c r="N1694">
        <v>-2.9685650000000001E-2</v>
      </c>
      <c r="O1694">
        <v>1.02968565</v>
      </c>
      <c r="Q1694">
        <v>0.79206588499999997</v>
      </c>
      <c r="R1694">
        <v>0.79206588499999997</v>
      </c>
      <c r="S1694">
        <v>0.37717423100000003</v>
      </c>
      <c r="T1694">
        <v>0.56576134600000005</v>
      </c>
    </row>
    <row r="1695" spans="1:20" x14ac:dyDescent="0.25">
      <c r="A1695" s="1">
        <v>42237</v>
      </c>
      <c r="B1695">
        <v>21</v>
      </c>
      <c r="C1695">
        <v>8</v>
      </c>
      <c r="D1695">
        <v>2015</v>
      </c>
      <c r="E1695">
        <v>8.4238</v>
      </c>
      <c r="F1695">
        <v>22.5</v>
      </c>
      <c r="G1695">
        <v>29</v>
      </c>
      <c r="H1695">
        <v>75</v>
      </c>
      <c r="I1695">
        <v>90</v>
      </c>
      <c r="J1695" t="s">
        <v>14</v>
      </c>
      <c r="K1695">
        <v>47.082335049999998</v>
      </c>
      <c r="L1695" t="s">
        <v>14</v>
      </c>
      <c r="M1695" t="s">
        <v>13</v>
      </c>
      <c r="N1695">
        <v>-2.1700289000000001E-2</v>
      </c>
      <c r="O1695">
        <v>1.021700289</v>
      </c>
      <c r="Q1695">
        <v>0.78592329900000002</v>
      </c>
      <c r="R1695">
        <v>0.78592329900000002</v>
      </c>
      <c r="S1695">
        <v>0.37424919000000001</v>
      </c>
      <c r="T1695">
        <v>0.56137378500000001</v>
      </c>
    </row>
    <row r="1696" spans="1:20" x14ac:dyDescent="0.25">
      <c r="A1696" s="1">
        <v>42238</v>
      </c>
      <c r="B1696">
        <v>22</v>
      </c>
      <c r="C1696">
        <v>8</v>
      </c>
      <c r="D1696">
        <v>2015</v>
      </c>
      <c r="E1696">
        <v>17.613399999999999</v>
      </c>
      <c r="F1696">
        <v>23.5</v>
      </c>
      <c r="G1696">
        <v>29.5</v>
      </c>
      <c r="H1696">
        <v>60</v>
      </c>
      <c r="I1696">
        <v>89</v>
      </c>
      <c r="J1696" t="s">
        <v>14</v>
      </c>
      <c r="K1696">
        <v>48.456178600000001</v>
      </c>
      <c r="L1696" t="s">
        <v>14</v>
      </c>
      <c r="M1696" t="s">
        <v>13</v>
      </c>
      <c r="N1696">
        <v>-2.1072072000000001E-2</v>
      </c>
      <c r="O1696">
        <v>1.0210720719999999</v>
      </c>
      <c r="Q1696">
        <v>0.78544005500000003</v>
      </c>
      <c r="R1696">
        <v>0.78544005500000003</v>
      </c>
      <c r="S1696">
        <v>0.37401907400000001</v>
      </c>
      <c r="T1696">
        <v>0.56102861100000001</v>
      </c>
    </row>
    <row r="1697" spans="1:20" x14ac:dyDescent="0.25">
      <c r="A1697" s="1">
        <v>42239</v>
      </c>
      <c r="B1697">
        <v>23</v>
      </c>
      <c r="C1697">
        <v>8</v>
      </c>
      <c r="D1697">
        <v>2015</v>
      </c>
      <c r="E1697">
        <v>7.6580000000000004</v>
      </c>
      <c r="F1697">
        <v>23</v>
      </c>
      <c r="G1697">
        <v>25</v>
      </c>
      <c r="H1697">
        <v>75</v>
      </c>
      <c r="I1697">
        <v>91</v>
      </c>
      <c r="J1697" t="s">
        <v>14</v>
      </c>
      <c r="K1697">
        <v>23.817216630000001</v>
      </c>
      <c r="L1697" t="s">
        <v>14</v>
      </c>
      <c r="M1697" t="s">
        <v>13</v>
      </c>
      <c r="N1697">
        <v>-4.3826555000000003E-2</v>
      </c>
      <c r="O1697">
        <v>1.0438265550000001</v>
      </c>
      <c r="Q1697">
        <v>0.80294350400000003</v>
      </c>
      <c r="R1697">
        <v>0.44607972400000001</v>
      </c>
      <c r="S1697">
        <v>0.44607972400000001</v>
      </c>
      <c r="T1697">
        <v>0.66911958699999996</v>
      </c>
    </row>
    <row r="1698" spans="1:20" x14ac:dyDescent="0.25">
      <c r="A1698" s="1">
        <v>42240</v>
      </c>
      <c r="B1698">
        <v>24</v>
      </c>
      <c r="C1698">
        <v>8</v>
      </c>
      <c r="D1698">
        <v>2015</v>
      </c>
      <c r="E1698">
        <v>6.1264000000000003</v>
      </c>
      <c r="F1698">
        <v>21</v>
      </c>
      <c r="G1698">
        <v>24</v>
      </c>
      <c r="H1698">
        <v>85</v>
      </c>
      <c r="I1698">
        <v>90</v>
      </c>
      <c r="J1698" t="s">
        <v>14</v>
      </c>
      <c r="K1698">
        <v>16.854811940000001</v>
      </c>
      <c r="L1698" t="s">
        <v>14</v>
      </c>
      <c r="M1698" t="s">
        <v>13</v>
      </c>
      <c r="N1698">
        <v>-6.3072333999999994E-2</v>
      </c>
      <c r="O1698">
        <v>1.0630723339999999</v>
      </c>
      <c r="Q1698">
        <v>0.81774794900000003</v>
      </c>
      <c r="R1698">
        <v>0.45430441599999999</v>
      </c>
      <c r="S1698">
        <v>0.45430441599999999</v>
      </c>
      <c r="T1698">
        <v>0.68145662399999996</v>
      </c>
    </row>
    <row r="1699" spans="1:20" x14ac:dyDescent="0.25">
      <c r="A1699" s="1">
        <v>42241</v>
      </c>
      <c r="B1699">
        <v>25</v>
      </c>
      <c r="C1699">
        <v>8</v>
      </c>
      <c r="D1699">
        <v>2015</v>
      </c>
      <c r="E1699">
        <v>17.613399999999999</v>
      </c>
      <c r="F1699">
        <v>20</v>
      </c>
      <c r="G1699">
        <v>28.5</v>
      </c>
      <c r="H1699">
        <v>65</v>
      </c>
      <c r="I1699">
        <v>88</v>
      </c>
      <c r="J1699" t="s">
        <v>14</v>
      </c>
      <c r="K1699">
        <v>8.0369518440000007</v>
      </c>
      <c r="L1699" t="s">
        <v>14</v>
      </c>
      <c r="M1699" t="s">
        <v>13</v>
      </c>
      <c r="N1699">
        <v>-0.14210698399999999</v>
      </c>
      <c r="O1699">
        <v>1.142106984</v>
      </c>
      <c r="Q1699">
        <v>0.87854383400000002</v>
      </c>
      <c r="R1699">
        <v>0.48807990800000001</v>
      </c>
      <c r="S1699">
        <v>0.48807990800000001</v>
      </c>
      <c r="T1699">
        <v>0.73211986200000001</v>
      </c>
    </row>
    <row r="1700" spans="1:20" x14ac:dyDescent="0.25">
      <c r="A1700" s="1">
        <v>42242</v>
      </c>
      <c r="B1700">
        <v>26</v>
      </c>
      <c r="C1700">
        <v>8</v>
      </c>
      <c r="D1700">
        <v>2015</v>
      </c>
      <c r="E1700">
        <v>14.5502</v>
      </c>
      <c r="F1700">
        <v>21.5</v>
      </c>
      <c r="G1700">
        <v>30</v>
      </c>
      <c r="H1700">
        <v>55</v>
      </c>
      <c r="I1700">
        <v>88</v>
      </c>
      <c r="J1700" t="s">
        <v>14</v>
      </c>
      <c r="K1700">
        <v>9.1002840220000003</v>
      </c>
      <c r="L1700" t="s">
        <v>14</v>
      </c>
      <c r="M1700" t="s">
        <v>13</v>
      </c>
      <c r="N1700">
        <v>-0.123452461</v>
      </c>
      <c r="O1700">
        <v>1.1234524610000001</v>
      </c>
      <c r="Q1700">
        <v>0.864194201</v>
      </c>
      <c r="R1700">
        <v>0.48010788900000001</v>
      </c>
      <c r="S1700">
        <v>0.48010788900000001</v>
      </c>
      <c r="T1700">
        <v>0.720161834</v>
      </c>
    </row>
    <row r="1701" spans="1:20" x14ac:dyDescent="0.25">
      <c r="A1701" s="1">
        <v>42243</v>
      </c>
      <c r="B1701">
        <v>27</v>
      </c>
      <c r="C1701">
        <v>8</v>
      </c>
      <c r="D1701">
        <v>2015</v>
      </c>
      <c r="E1701">
        <v>9.1896000000000004</v>
      </c>
      <c r="F1701">
        <v>22.5</v>
      </c>
      <c r="G1701">
        <v>28</v>
      </c>
      <c r="H1701">
        <v>60</v>
      </c>
      <c r="I1701">
        <v>88</v>
      </c>
      <c r="J1701" t="s">
        <v>14</v>
      </c>
      <c r="K1701">
        <v>14.21642029</v>
      </c>
      <c r="L1701" t="s">
        <v>14</v>
      </c>
      <c r="M1701" t="s">
        <v>13</v>
      </c>
      <c r="N1701">
        <v>-7.5663453000000006E-2</v>
      </c>
      <c r="O1701">
        <v>1.075663453</v>
      </c>
      <c r="Q1701">
        <v>0.82743342499999994</v>
      </c>
      <c r="R1701">
        <v>0.459685236</v>
      </c>
      <c r="S1701">
        <v>0.459685236</v>
      </c>
      <c r="T1701">
        <v>0.68952785400000005</v>
      </c>
    </row>
    <row r="1702" spans="1:20" x14ac:dyDescent="0.25">
      <c r="A1702" s="1">
        <v>42244</v>
      </c>
      <c r="B1702">
        <v>28</v>
      </c>
      <c r="C1702">
        <v>8</v>
      </c>
      <c r="D1702">
        <v>2015</v>
      </c>
      <c r="E1702">
        <v>9.1896000000000004</v>
      </c>
      <c r="F1702">
        <v>23</v>
      </c>
      <c r="G1702">
        <v>28</v>
      </c>
      <c r="H1702">
        <v>69</v>
      </c>
      <c r="I1702">
        <v>89</v>
      </c>
      <c r="J1702" t="s">
        <v>14</v>
      </c>
      <c r="K1702">
        <v>34.209222259999997</v>
      </c>
      <c r="L1702" t="s">
        <v>14</v>
      </c>
      <c r="M1702" t="s">
        <v>13</v>
      </c>
      <c r="N1702">
        <v>-3.0112117000000001E-2</v>
      </c>
      <c r="O1702">
        <v>1.030112117</v>
      </c>
      <c r="Q1702">
        <v>0.79239393599999997</v>
      </c>
      <c r="R1702">
        <v>0.79239393599999997</v>
      </c>
      <c r="S1702">
        <v>0.37733044599999999</v>
      </c>
      <c r="T1702">
        <v>0.56599566899999998</v>
      </c>
    </row>
    <row r="1703" spans="1:20" x14ac:dyDescent="0.25">
      <c r="A1703" s="1">
        <v>42245</v>
      </c>
      <c r="B1703">
        <v>29</v>
      </c>
      <c r="C1703">
        <v>8</v>
      </c>
      <c r="D1703">
        <v>2015</v>
      </c>
      <c r="E1703">
        <v>12.252800000000001</v>
      </c>
      <c r="F1703">
        <v>22.5</v>
      </c>
      <c r="G1703">
        <v>29</v>
      </c>
      <c r="H1703">
        <v>64</v>
      </c>
      <c r="I1703">
        <v>89</v>
      </c>
      <c r="J1703" t="s">
        <v>14</v>
      </c>
      <c r="K1703">
        <v>33.959552289999998</v>
      </c>
      <c r="L1703" t="s">
        <v>14</v>
      </c>
      <c r="M1703" t="s">
        <v>13</v>
      </c>
      <c r="N1703">
        <v>-3.0340217999999999E-2</v>
      </c>
      <c r="O1703">
        <v>1.0303402180000001</v>
      </c>
      <c r="Q1703">
        <v>0.79256939800000004</v>
      </c>
      <c r="R1703">
        <v>0.79256939800000004</v>
      </c>
      <c r="S1703">
        <v>0.377413999</v>
      </c>
      <c r="T1703">
        <v>0.56612099900000001</v>
      </c>
    </row>
    <row r="1704" spans="1:20" x14ac:dyDescent="0.25">
      <c r="A1704" s="1">
        <v>42246</v>
      </c>
      <c r="B1704">
        <v>30</v>
      </c>
      <c r="C1704">
        <v>8</v>
      </c>
      <c r="D1704">
        <v>2015</v>
      </c>
      <c r="E1704">
        <v>16.081800000000001</v>
      </c>
      <c r="F1704">
        <v>22.5</v>
      </c>
      <c r="G1704">
        <v>28.5</v>
      </c>
      <c r="H1704">
        <v>65</v>
      </c>
      <c r="I1704">
        <v>88</v>
      </c>
      <c r="J1704" t="s">
        <v>14</v>
      </c>
      <c r="K1704">
        <v>35.340870080000002</v>
      </c>
      <c r="L1704" t="s">
        <v>14</v>
      </c>
      <c r="M1704" t="s">
        <v>13</v>
      </c>
      <c r="N1704">
        <v>-2.9119821000000001E-2</v>
      </c>
      <c r="O1704">
        <v>1.0291198210000001</v>
      </c>
      <c r="Q1704">
        <v>0.79163063199999995</v>
      </c>
      <c r="R1704">
        <v>0.79163063199999995</v>
      </c>
      <c r="S1704">
        <v>0.37696696699999999</v>
      </c>
      <c r="T1704">
        <v>0.56545045100000002</v>
      </c>
    </row>
    <row r="1705" spans="1:20" x14ac:dyDescent="0.25">
      <c r="A1705" s="1">
        <v>42247</v>
      </c>
      <c r="B1705">
        <v>31</v>
      </c>
      <c r="C1705">
        <v>8</v>
      </c>
      <c r="D1705">
        <v>2015</v>
      </c>
      <c r="E1705">
        <v>4.5948000000000002</v>
      </c>
      <c r="F1705">
        <v>22.5</v>
      </c>
      <c r="G1705">
        <v>25.5</v>
      </c>
      <c r="H1705">
        <v>86</v>
      </c>
      <c r="I1705">
        <v>90</v>
      </c>
      <c r="J1705" t="s">
        <v>14</v>
      </c>
      <c r="K1705">
        <v>26.8854206</v>
      </c>
      <c r="L1705" t="s">
        <v>14</v>
      </c>
      <c r="M1705" t="s">
        <v>13</v>
      </c>
      <c r="N1705">
        <v>-3.8631785000000002E-2</v>
      </c>
      <c r="O1705">
        <v>1.038631785</v>
      </c>
      <c r="Q1705">
        <v>0.79894752700000005</v>
      </c>
      <c r="R1705">
        <v>0.79894752700000005</v>
      </c>
      <c r="S1705">
        <v>0.38045120300000002</v>
      </c>
      <c r="T1705">
        <v>0.57067680499999995</v>
      </c>
    </row>
    <row r="1706" spans="1:20" x14ac:dyDescent="0.25">
      <c r="A1706" s="1">
        <v>42248</v>
      </c>
      <c r="B1706">
        <v>1</v>
      </c>
      <c r="C1706">
        <v>9</v>
      </c>
      <c r="D1706">
        <v>2015</v>
      </c>
      <c r="E1706">
        <v>9.1896000000000004</v>
      </c>
      <c r="F1706">
        <v>22</v>
      </c>
      <c r="G1706">
        <v>28.5</v>
      </c>
      <c r="H1706">
        <v>60</v>
      </c>
      <c r="I1706">
        <v>86</v>
      </c>
      <c r="J1706" t="s">
        <v>14</v>
      </c>
      <c r="K1706">
        <v>11.61055769</v>
      </c>
      <c r="L1706" t="s">
        <v>14</v>
      </c>
      <c r="M1706" t="s">
        <v>13</v>
      </c>
      <c r="N1706">
        <v>-9.4245753000000002E-2</v>
      </c>
      <c r="O1706">
        <v>1.094245753</v>
      </c>
      <c r="Q1706">
        <v>0.84172750200000002</v>
      </c>
      <c r="R1706">
        <v>0.46762639</v>
      </c>
      <c r="S1706">
        <v>0.46762639</v>
      </c>
      <c r="T1706">
        <v>0.70143958500000003</v>
      </c>
    </row>
    <row r="1707" spans="1:20" x14ac:dyDescent="0.25">
      <c r="A1707" s="1">
        <v>42249</v>
      </c>
      <c r="B1707">
        <v>2</v>
      </c>
      <c r="C1707">
        <v>9</v>
      </c>
      <c r="D1707">
        <v>2015</v>
      </c>
      <c r="E1707">
        <v>16.081800000000001</v>
      </c>
      <c r="F1707">
        <v>22</v>
      </c>
      <c r="G1707">
        <v>30</v>
      </c>
      <c r="H1707">
        <v>51</v>
      </c>
      <c r="I1707">
        <v>85</v>
      </c>
      <c r="J1707" t="s">
        <v>13</v>
      </c>
      <c r="K1707">
        <v>-5.6744785609999999</v>
      </c>
      <c r="L1707" t="s">
        <v>13</v>
      </c>
      <c r="M1707" t="s">
        <v>14</v>
      </c>
      <c r="N1707">
        <v>0.149824438</v>
      </c>
      <c r="O1707">
        <v>0.850175562</v>
      </c>
      <c r="Q1707">
        <v>0.65398120199999998</v>
      </c>
      <c r="R1707">
        <v>0.65398120199999998</v>
      </c>
      <c r="S1707">
        <v>0.65398120199999998</v>
      </c>
      <c r="T1707">
        <v>0.980971802</v>
      </c>
    </row>
    <row r="1708" spans="1:20" x14ac:dyDescent="0.25">
      <c r="A1708" s="1">
        <v>42250</v>
      </c>
      <c r="B1708">
        <v>3</v>
      </c>
      <c r="C1708">
        <v>9</v>
      </c>
      <c r="D1708">
        <v>2015</v>
      </c>
      <c r="E1708">
        <v>16.8476</v>
      </c>
      <c r="F1708">
        <v>22.1</v>
      </c>
      <c r="G1708">
        <v>29.5</v>
      </c>
      <c r="H1708">
        <v>55</v>
      </c>
      <c r="I1708">
        <v>89</v>
      </c>
      <c r="J1708" t="s">
        <v>14</v>
      </c>
      <c r="K1708">
        <v>12.087516320000001</v>
      </c>
      <c r="L1708" t="s">
        <v>14</v>
      </c>
      <c r="M1708" t="s">
        <v>13</v>
      </c>
      <c r="N1708">
        <v>-9.0191524999999995E-2</v>
      </c>
      <c r="O1708">
        <v>1.0901915250000001</v>
      </c>
      <c r="Q1708">
        <v>0.83860886499999998</v>
      </c>
      <c r="R1708">
        <v>0.46589381400000002</v>
      </c>
      <c r="S1708">
        <v>0.46589381400000002</v>
      </c>
      <c r="T1708">
        <v>0.69884072100000005</v>
      </c>
    </row>
    <row r="1709" spans="1:20" x14ac:dyDescent="0.25">
      <c r="A1709" s="1">
        <v>42251</v>
      </c>
      <c r="B1709">
        <v>4</v>
      </c>
      <c r="C1709">
        <v>9</v>
      </c>
      <c r="D1709">
        <v>2015</v>
      </c>
      <c r="E1709">
        <v>16.081800000000001</v>
      </c>
      <c r="F1709">
        <v>22.5</v>
      </c>
      <c r="G1709">
        <v>30.5</v>
      </c>
      <c r="H1709">
        <v>56</v>
      </c>
      <c r="I1709">
        <v>92</v>
      </c>
      <c r="J1709" t="s">
        <v>14</v>
      </c>
      <c r="K1709">
        <v>37.593432120000003</v>
      </c>
      <c r="L1709" t="s">
        <v>14</v>
      </c>
      <c r="M1709" t="s">
        <v>13</v>
      </c>
      <c r="N1709">
        <v>-2.7327308000000002E-2</v>
      </c>
      <c r="O1709">
        <v>1.0273273080000001</v>
      </c>
      <c r="Q1709">
        <v>0.79025177499999999</v>
      </c>
      <c r="R1709">
        <v>0.79025177499999999</v>
      </c>
      <c r="S1709">
        <v>0.37631036899999998</v>
      </c>
      <c r="T1709">
        <v>0.56446555399999998</v>
      </c>
    </row>
    <row r="1710" spans="1:20" x14ac:dyDescent="0.25">
      <c r="A1710" s="1">
        <v>42252</v>
      </c>
      <c r="B1710">
        <v>5</v>
      </c>
      <c r="C1710">
        <v>9</v>
      </c>
      <c r="D1710">
        <v>2015</v>
      </c>
      <c r="E1710">
        <v>10.7212</v>
      </c>
      <c r="F1710">
        <v>21</v>
      </c>
      <c r="G1710">
        <v>28</v>
      </c>
      <c r="H1710">
        <v>68</v>
      </c>
      <c r="I1710">
        <v>90</v>
      </c>
      <c r="J1710" t="s">
        <v>14</v>
      </c>
      <c r="K1710">
        <v>21.68068315</v>
      </c>
      <c r="L1710" t="s">
        <v>14</v>
      </c>
      <c r="M1710" t="s">
        <v>13</v>
      </c>
      <c r="N1710">
        <v>-4.8354302000000002E-2</v>
      </c>
      <c r="O1710">
        <v>1.0483543019999999</v>
      </c>
      <c r="Q1710">
        <v>0.80642638600000005</v>
      </c>
      <c r="R1710">
        <v>0.44801465899999998</v>
      </c>
      <c r="S1710">
        <v>0.44801465899999998</v>
      </c>
      <c r="T1710">
        <v>0.67202198800000001</v>
      </c>
    </row>
    <row r="1711" spans="1:20" x14ac:dyDescent="0.25">
      <c r="A1711" s="1">
        <v>42253</v>
      </c>
      <c r="B1711">
        <v>6</v>
      </c>
      <c r="C1711">
        <v>9</v>
      </c>
      <c r="D1711">
        <v>2015</v>
      </c>
      <c r="E1711">
        <v>6.8921999999999999</v>
      </c>
      <c r="F1711">
        <v>21.5</v>
      </c>
      <c r="G1711">
        <v>27.5</v>
      </c>
      <c r="H1711">
        <v>75</v>
      </c>
      <c r="I1711">
        <v>89</v>
      </c>
      <c r="J1711" t="s">
        <v>14</v>
      </c>
      <c r="K1711">
        <v>26.346587490000001</v>
      </c>
      <c r="L1711" t="s">
        <v>14</v>
      </c>
      <c r="M1711" t="s">
        <v>13</v>
      </c>
      <c r="N1711">
        <v>-3.9453043E-2</v>
      </c>
      <c r="O1711">
        <v>1.039453043</v>
      </c>
      <c r="Q1711">
        <v>0.79957926400000001</v>
      </c>
      <c r="R1711">
        <v>0.79957926400000001</v>
      </c>
      <c r="S1711">
        <v>0.38075203000000002</v>
      </c>
      <c r="T1711">
        <v>0.571128046</v>
      </c>
    </row>
    <row r="1712" spans="1:20" x14ac:dyDescent="0.25">
      <c r="A1712" s="1">
        <v>42254</v>
      </c>
      <c r="B1712">
        <v>7</v>
      </c>
      <c r="C1712">
        <v>9</v>
      </c>
      <c r="D1712">
        <v>2015</v>
      </c>
      <c r="E1712">
        <v>12.252800000000001</v>
      </c>
      <c r="F1712">
        <v>22.5</v>
      </c>
      <c r="G1712">
        <v>28</v>
      </c>
      <c r="H1712">
        <v>65</v>
      </c>
      <c r="I1712">
        <v>90</v>
      </c>
      <c r="J1712" t="s">
        <v>14</v>
      </c>
      <c r="K1712">
        <v>29.0406944</v>
      </c>
      <c r="L1712" t="s">
        <v>14</v>
      </c>
      <c r="M1712" t="s">
        <v>13</v>
      </c>
      <c r="N1712">
        <v>-3.5662455000000003E-2</v>
      </c>
      <c r="O1712">
        <v>1.035662455</v>
      </c>
      <c r="Q1712">
        <v>0.79666342700000004</v>
      </c>
      <c r="R1712">
        <v>0.79666342700000004</v>
      </c>
      <c r="S1712">
        <v>0.37936353699999997</v>
      </c>
      <c r="T1712">
        <v>0.56904530499999995</v>
      </c>
    </row>
    <row r="1713" spans="1:20" x14ac:dyDescent="0.25">
      <c r="A1713" s="1">
        <v>42255</v>
      </c>
      <c r="B1713">
        <v>8</v>
      </c>
      <c r="C1713">
        <v>9</v>
      </c>
      <c r="D1713">
        <v>2015</v>
      </c>
      <c r="E1713">
        <v>9.9553999999999991</v>
      </c>
      <c r="F1713">
        <v>19.5</v>
      </c>
      <c r="G1713">
        <v>27</v>
      </c>
      <c r="H1713">
        <v>69</v>
      </c>
      <c r="I1713">
        <v>87</v>
      </c>
      <c r="J1713" t="s">
        <v>14</v>
      </c>
      <c r="K1713">
        <v>3.024548974</v>
      </c>
      <c r="L1713" t="s">
        <v>14</v>
      </c>
      <c r="M1713" t="s">
        <v>13</v>
      </c>
      <c r="N1713">
        <v>-0.49393717500000001</v>
      </c>
      <c r="O1713">
        <v>1.4939371749999999</v>
      </c>
      <c r="Q1713">
        <v>1.1491824420000001</v>
      </c>
      <c r="R1713">
        <v>0.63843468999999997</v>
      </c>
      <c r="S1713">
        <v>0.63843468999999997</v>
      </c>
      <c r="T1713">
        <v>0.95765203499999996</v>
      </c>
    </row>
    <row r="1714" spans="1:20" x14ac:dyDescent="0.25">
      <c r="A1714" s="1">
        <v>42256</v>
      </c>
      <c r="B1714">
        <v>9</v>
      </c>
      <c r="C1714">
        <v>9</v>
      </c>
      <c r="D1714">
        <v>2015</v>
      </c>
      <c r="E1714">
        <v>12.252800000000001</v>
      </c>
      <c r="F1714">
        <v>20.5</v>
      </c>
      <c r="G1714">
        <v>29</v>
      </c>
      <c r="H1714">
        <v>63</v>
      </c>
      <c r="I1714">
        <v>97</v>
      </c>
      <c r="J1714" t="s">
        <v>14</v>
      </c>
      <c r="K1714">
        <v>26.127811340000001</v>
      </c>
      <c r="L1714" t="s">
        <v>14</v>
      </c>
      <c r="M1714" t="s">
        <v>13</v>
      </c>
      <c r="N1714">
        <v>-3.9796541999999997E-2</v>
      </c>
      <c r="O1714">
        <v>1.0397965419999999</v>
      </c>
      <c r="Q1714">
        <v>0.79984349399999999</v>
      </c>
      <c r="R1714">
        <v>0.79984349399999999</v>
      </c>
      <c r="S1714">
        <v>0.38087785400000002</v>
      </c>
      <c r="T1714">
        <v>0.57131678100000005</v>
      </c>
    </row>
    <row r="1715" spans="1:20" x14ac:dyDescent="0.25">
      <c r="A1715" s="1">
        <v>42257</v>
      </c>
      <c r="B1715">
        <v>10</v>
      </c>
      <c r="C1715">
        <v>9</v>
      </c>
      <c r="D1715">
        <v>2015</v>
      </c>
      <c r="E1715">
        <v>14.5502</v>
      </c>
      <c r="F1715">
        <v>23</v>
      </c>
      <c r="G1715">
        <v>29</v>
      </c>
      <c r="H1715">
        <v>65</v>
      </c>
      <c r="I1715">
        <v>89</v>
      </c>
      <c r="J1715" t="s">
        <v>14</v>
      </c>
      <c r="K1715">
        <v>46.093691919999998</v>
      </c>
      <c r="L1715" t="s">
        <v>14</v>
      </c>
      <c r="M1715" t="s">
        <v>13</v>
      </c>
      <c r="N1715">
        <v>-2.2176050999999999E-2</v>
      </c>
      <c r="O1715">
        <v>1.022176051</v>
      </c>
      <c r="Q1715">
        <v>0.78628927000000004</v>
      </c>
      <c r="R1715">
        <v>0.78628927000000004</v>
      </c>
      <c r="S1715">
        <v>0.37442346199999998</v>
      </c>
      <c r="T1715">
        <v>0.56163519299999998</v>
      </c>
    </row>
    <row r="1716" spans="1:20" x14ac:dyDescent="0.25">
      <c r="A1716" s="1">
        <v>42258</v>
      </c>
      <c r="B1716">
        <v>11</v>
      </c>
      <c r="C1716">
        <v>9</v>
      </c>
      <c r="D1716">
        <v>2015</v>
      </c>
      <c r="E1716">
        <v>9.9553999999999991</v>
      </c>
      <c r="F1716">
        <v>22.5</v>
      </c>
      <c r="G1716">
        <v>27</v>
      </c>
      <c r="H1716">
        <v>64</v>
      </c>
      <c r="I1716">
        <v>90</v>
      </c>
      <c r="J1716" t="s">
        <v>14</v>
      </c>
      <c r="K1716">
        <v>17.55027999</v>
      </c>
      <c r="L1716" t="s">
        <v>14</v>
      </c>
      <c r="M1716" t="s">
        <v>13</v>
      </c>
      <c r="N1716">
        <v>-6.0421939000000001E-2</v>
      </c>
      <c r="O1716">
        <v>1.060421939</v>
      </c>
      <c r="Q1716">
        <v>0.81570918400000003</v>
      </c>
      <c r="R1716">
        <v>0.453171769</v>
      </c>
      <c r="S1716">
        <v>0.453171769</v>
      </c>
      <c r="T1716">
        <v>0.67975765300000002</v>
      </c>
    </row>
    <row r="1717" spans="1:20" x14ac:dyDescent="0.25">
      <c r="A1717" s="1">
        <v>42259</v>
      </c>
      <c r="B1717">
        <v>12</v>
      </c>
      <c r="C1717">
        <v>9</v>
      </c>
      <c r="D1717">
        <v>2015</v>
      </c>
      <c r="E1717">
        <v>16.081800000000001</v>
      </c>
      <c r="F1717">
        <v>21.5</v>
      </c>
      <c r="G1717">
        <v>29.5</v>
      </c>
      <c r="H1717">
        <v>57</v>
      </c>
      <c r="I1717">
        <v>87</v>
      </c>
      <c r="J1717" t="s">
        <v>14</v>
      </c>
      <c r="K1717">
        <v>7.9056718210000003</v>
      </c>
      <c r="L1717" t="s">
        <v>14</v>
      </c>
      <c r="M1717" t="s">
        <v>13</v>
      </c>
      <c r="N1717">
        <v>-0.14480850300000001</v>
      </c>
      <c r="O1717">
        <v>1.1448085029999999</v>
      </c>
      <c r="Q1717">
        <v>0.88062192500000003</v>
      </c>
      <c r="R1717">
        <v>0.48923440299999998</v>
      </c>
      <c r="S1717">
        <v>0.48923440299999998</v>
      </c>
      <c r="T1717">
        <v>0.73385160400000005</v>
      </c>
    </row>
    <row r="1718" spans="1:20" x14ac:dyDescent="0.25">
      <c r="A1718" s="1">
        <v>42260</v>
      </c>
      <c r="B1718">
        <v>13</v>
      </c>
      <c r="C1718">
        <v>9</v>
      </c>
      <c r="D1718">
        <v>2015</v>
      </c>
      <c r="E1718">
        <v>14.5502</v>
      </c>
      <c r="F1718">
        <v>21.5</v>
      </c>
      <c r="G1718">
        <v>30</v>
      </c>
      <c r="H1718">
        <v>60</v>
      </c>
      <c r="I1718">
        <v>90</v>
      </c>
      <c r="J1718" t="s">
        <v>14</v>
      </c>
      <c r="K1718">
        <v>28.026949030000001</v>
      </c>
      <c r="L1718" t="s">
        <v>14</v>
      </c>
      <c r="M1718" t="s">
        <v>13</v>
      </c>
      <c r="N1718">
        <v>-3.7000106999999997E-2</v>
      </c>
      <c r="O1718">
        <v>1.0370001069999999</v>
      </c>
      <c r="Q1718">
        <v>0.79769239000000003</v>
      </c>
      <c r="R1718">
        <v>0.79769239000000003</v>
      </c>
      <c r="S1718">
        <v>0.37985351899999997</v>
      </c>
      <c r="T1718">
        <v>0.56978027899999995</v>
      </c>
    </row>
    <row r="1719" spans="1:20" x14ac:dyDescent="0.25">
      <c r="A1719" s="1">
        <v>42261</v>
      </c>
      <c r="B1719">
        <v>14</v>
      </c>
      <c r="C1719">
        <v>9</v>
      </c>
      <c r="D1719">
        <v>2015</v>
      </c>
      <c r="E1719">
        <v>12.252800000000001</v>
      </c>
      <c r="F1719">
        <v>23</v>
      </c>
      <c r="G1719">
        <v>28</v>
      </c>
      <c r="H1719">
        <v>67</v>
      </c>
      <c r="I1719">
        <v>88</v>
      </c>
      <c r="J1719" t="s">
        <v>14</v>
      </c>
      <c r="K1719">
        <v>34.811753090000003</v>
      </c>
      <c r="L1719" t="s">
        <v>14</v>
      </c>
      <c r="M1719" t="s">
        <v>13</v>
      </c>
      <c r="N1719">
        <v>-2.9575515E-2</v>
      </c>
      <c r="O1719">
        <v>1.0295755150000001</v>
      </c>
      <c r="Q1719">
        <v>0.79198116500000004</v>
      </c>
      <c r="R1719">
        <v>0.79198116500000004</v>
      </c>
      <c r="S1719">
        <v>0.37713388799999997</v>
      </c>
      <c r="T1719">
        <v>0.56570083199999999</v>
      </c>
    </row>
    <row r="1720" spans="1:20" x14ac:dyDescent="0.25">
      <c r="A1720" s="1">
        <v>42262</v>
      </c>
      <c r="B1720">
        <v>15</v>
      </c>
      <c r="C1720">
        <v>9</v>
      </c>
      <c r="D1720">
        <v>2015</v>
      </c>
      <c r="E1720">
        <v>13.018599999999999</v>
      </c>
      <c r="F1720">
        <v>22.5</v>
      </c>
      <c r="G1720">
        <v>30</v>
      </c>
      <c r="H1720">
        <v>65</v>
      </c>
      <c r="I1720">
        <v>90</v>
      </c>
      <c r="J1720" t="s">
        <v>14</v>
      </c>
      <c r="K1720">
        <v>49.716704640000003</v>
      </c>
      <c r="L1720" t="s">
        <v>14</v>
      </c>
      <c r="M1720" t="s">
        <v>13</v>
      </c>
      <c r="N1720">
        <v>-2.0526840000000001E-2</v>
      </c>
      <c r="O1720">
        <v>1.02052684</v>
      </c>
      <c r="Q1720">
        <v>0.78502064599999999</v>
      </c>
      <c r="R1720">
        <v>0.78502064599999999</v>
      </c>
      <c r="S1720">
        <v>0.37381935500000002</v>
      </c>
      <c r="T1720">
        <v>0.56072903299999999</v>
      </c>
    </row>
    <row r="1721" spans="1:20" x14ac:dyDescent="0.25">
      <c r="A1721" s="1">
        <v>42263</v>
      </c>
      <c r="B1721">
        <v>16</v>
      </c>
      <c r="C1721">
        <v>9</v>
      </c>
      <c r="D1721">
        <v>2015</v>
      </c>
      <c r="E1721">
        <v>9.1896000000000004</v>
      </c>
      <c r="F1721">
        <v>22</v>
      </c>
      <c r="G1721">
        <v>26</v>
      </c>
      <c r="H1721">
        <v>80</v>
      </c>
      <c r="I1721">
        <v>89</v>
      </c>
      <c r="J1721" t="s">
        <v>14</v>
      </c>
      <c r="K1721">
        <v>30.770910090000001</v>
      </c>
      <c r="L1721" t="s">
        <v>14</v>
      </c>
      <c r="M1721" t="s">
        <v>13</v>
      </c>
      <c r="N1721">
        <v>-3.3589835999999998E-2</v>
      </c>
      <c r="O1721">
        <v>1.033589836</v>
      </c>
      <c r="Q1721">
        <v>0.79506910500000005</v>
      </c>
      <c r="R1721">
        <v>0.79506910500000005</v>
      </c>
      <c r="S1721">
        <v>0.37860433599999999</v>
      </c>
      <c r="T1721">
        <v>0.56790650300000001</v>
      </c>
    </row>
    <row r="1722" spans="1:20" x14ac:dyDescent="0.25">
      <c r="A1722" s="1">
        <v>42264</v>
      </c>
      <c r="B1722">
        <v>17</v>
      </c>
      <c r="C1722">
        <v>9</v>
      </c>
      <c r="D1722">
        <v>2015</v>
      </c>
      <c r="E1722">
        <v>9.9553999999999991</v>
      </c>
      <c r="F1722">
        <v>22</v>
      </c>
      <c r="G1722">
        <v>27</v>
      </c>
      <c r="H1722">
        <v>73</v>
      </c>
      <c r="I1722">
        <v>90</v>
      </c>
      <c r="J1722" t="s">
        <v>14</v>
      </c>
      <c r="K1722">
        <v>29.47462754</v>
      </c>
      <c r="L1722" t="s">
        <v>14</v>
      </c>
      <c r="M1722" t="s">
        <v>13</v>
      </c>
      <c r="N1722">
        <v>-3.5118983999999999E-2</v>
      </c>
      <c r="O1722">
        <v>1.0351189839999999</v>
      </c>
      <c r="Q1722">
        <v>0.79624537200000001</v>
      </c>
      <c r="R1722">
        <v>0.79624537200000001</v>
      </c>
      <c r="S1722">
        <v>0.37916446300000001</v>
      </c>
      <c r="T1722">
        <v>0.56874669499999997</v>
      </c>
    </row>
    <row r="1723" spans="1:20" x14ac:dyDescent="0.25">
      <c r="A1723" s="1">
        <v>42265</v>
      </c>
      <c r="B1723">
        <v>18</v>
      </c>
      <c r="C1723">
        <v>9</v>
      </c>
      <c r="D1723">
        <v>2015</v>
      </c>
      <c r="E1723">
        <v>11.487</v>
      </c>
      <c r="F1723">
        <v>22.5</v>
      </c>
      <c r="G1723">
        <v>28.5</v>
      </c>
      <c r="H1723">
        <v>68</v>
      </c>
      <c r="I1723">
        <v>89</v>
      </c>
      <c r="J1723" t="s">
        <v>14</v>
      </c>
      <c r="K1723">
        <v>37.281915900000001</v>
      </c>
      <c r="L1723" t="s">
        <v>14</v>
      </c>
      <c r="M1723" t="s">
        <v>13</v>
      </c>
      <c r="N1723">
        <v>-2.756194E-2</v>
      </c>
      <c r="O1723">
        <v>1.02756194</v>
      </c>
      <c r="Q1723">
        <v>0.79043226200000005</v>
      </c>
      <c r="R1723">
        <v>0.79043226200000005</v>
      </c>
      <c r="S1723">
        <v>0.37639631499999998</v>
      </c>
      <c r="T1723">
        <v>0.56459447299999999</v>
      </c>
    </row>
    <row r="1724" spans="1:20" x14ac:dyDescent="0.25">
      <c r="A1724" s="1">
        <v>42266</v>
      </c>
      <c r="B1724">
        <v>19</v>
      </c>
      <c r="C1724">
        <v>9</v>
      </c>
      <c r="D1724">
        <v>2015</v>
      </c>
      <c r="E1724">
        <v>10.7212</v>
      </c>
      <c r="F1724">
        <v>22.5</v>
      </c>
      <c r="G1724">
        <v>28</v>
      </c>
      <c r="H1724">
        <v>67</v>
      </c>
      <c r="I1724">
        <v>89</v>
      </c>
      <c r="J1724" t="s">
        <v>14</v>
      </c>
      <c r="K1724">
        <v>29.65271272</v>
      </c>
      <c r="L1724" t="s">
        <v>14</v>
      </c>
      <c r="M1724" t="s">
        <v>13</v>
      </c>
      <c r="N1724">
        <v>-3.4900709000000002E-2</v>
      </c>
      <c r="O1724">
        <v>1.034900709</v>
      </c>
      <c r="Q1724">
        <v>0.79607746800000001</v>
      </c>
      <c r="R1724">
        <v>0.79607746800000001</v>
      </c>
      <c r="S1724">
        <v>0.37908450900000001</v>
      </c>
      <c r="T1724">
        <v>0.56862676300000004</v>
      </c>
    </row>
    <row r="1725" spans="1:20" x14ac:dyDescent="0.25">
      <c r="A1725" s="1">
        <v>42267</v>
      </c>
      <c r="B1725">
        <v>20</v>
      </c>
      <c r="C1725">
        <v>9</v>
      </c>
      <c r="D1725">
        <v>2015</v>
      </c>
      <c r="E1725">
        <v>14.5502</v>
      </c>
      <c r="F1725">
        <v>23</v>
      </c>
      <c r="G1725">
        <v>30</v>
      </c>
      <c r="H1725">
        <v>64</v>
      </c>
      <c r="I1725">
        <v>90</v>
      </c>
      <c r="J1725" t="s">
        <v>14</v>
      </c>
      <c r="K1725">
        <v>56.464899010000003</v>
      </c>
      <c r="L1725" t="s">
        <v>14</v>
      </c>
      <c r="M1725" t="s">
        <v>13</v>
      </c>
      <c r="N1725">
        <v>-1.8029421E-2</v>
      </c>
      <c r="O1725">
        <v>1.018029421</v>
      </c>
      <c r="Q1725">
        <v>0.78309955499999995</v>
      </c>
      <c r="R1725">
        <v>0.78309955499999995</v>
      </c>
      <c r="S1725">
        <v>0.37290455</v>
      </c>
      <c r="T1725">
        <v>0.55935682499999995</v>
      </c>
    </row>
    <row r="1726" spans="1:20" x14ac:dyDescent="0.25">
      <c r="A1726" s="1">
        <v>42268</v>
      </c>
      <c r="B1726">
        <v>21</v>
      </c>
      <c r="C1726">
        <v>9</v>
      </c>
      <c r="D1726">
        <v>2015</v>
      </c>
      <c r="E1726">
        <v>15.316000000000001</v>
      </c>
      <c r="F1726">
        <v>22.5</v>
      </c>
      <c r="G1726">
        <v>30</v>
      </c>
      <c r="H1726">
        <v>63</v>
      </c>
      <c r="I1726">
        <v>89</v>
      </c>
      <c r="J1726" t="s">
        <v>14</v>
      </c>
      <c r="K1726">
        <v>47.520815669999998</v>
      </c>
      <c r="L1726" t="s">
        <v>14</v>
      </c>
      <c r="M1726" t="s">
        <v>13</v>
      </c>
      <c r="N1726">
        <v>-2.1495753999999999E-2</v>
      </c>
      <c r="O1726">
        <v>1.021495754</v>
      </c>
      <c r="Q1726">
        <v>0.78576596499999996</v>
      </c>
      <c r="R1726">
        <v>0.78576596499999996</v>
      </c>
      <c r="S1726">
        <v>0.374174269</v>
      </c>
      <c r="T1726">
        <v>0.56126140300000005</v>
      </c>
    </row>
    <row r="1727" spans="1:20" x14ac:dyDescent="0.25">
      <c r="A1727" s="1">
        <v>42269</v>
      </c>
      <c r="B1727">
        <v>22</v>
      </c>
      <c r="C1727">
        <v>9</v>
      </c>
      <c r="D1727">
        <v>2015</v>
      </c>
      <c r="E1727">
        <v>10.7212</v>
      </c>
      <c r="F1727">
        <v>22</v>
      </c>
      <c r="G1727">
        <v>29</v>
      </c>
      <c r="H1727">
        <v>65</v>
      </c>
      <c r="I1727">
        <v>89</v>
      </c>
      <c r="J1727" t="s">
        <v>14</v>
      </c>
      <c r="K1727">
        <v>29.641136450000001</v>
      </c>
      <c r="L1727" t="s">
        <v>14</v>
      </c>
      <c r="M1727" t="s">
        <v>13</v>
      </c>
      <c r="N1727">
        <v>-3.4914816000000001E-2</v>
      </c>
      <c r="O1727">
        <v>1.0349148159999999</v>
      </c>
      <c r="Q1727">
        <v>0.79608831999999996</v>
      </c>
      <c r="R1727">
        <v>0.79608831999999996</v>
      </c>
      <c r="S1727">
        <v>0.37908967599999999</v>
      </c>
      <c r="T1727">
        <v>0.56863451399999998</v>
      </c>
    </row>
    <row r="1728" spans="1:20" x14ac:dyDescent="0.25">
      <c r="A1728" s="1">
        <v>42270</v>
      </c>
      <c r="B1728">
        <v>23</v>
      </c>
      <c r="C1728">
        <v>9</v>
      </c>
      <c r="D1728">
        <v>2015</v>
      </c>
      <c r="E1728">
        <v>15.316000000000001</v>
      </c>
      <c r="F1728">
        <v>21.5</v>
      </c>
      <c r="G1728">
        <v>30.5</v>
      </c>
      <c r="H1728">
        <v>60</v>
      </c>
      <c r="I1728">
        <v>90</v>
      </c>
      <c r="J1728" t="s">
        <v>14</v>
      </c>
      <c r="K1728">
        <v>34.437618389999997</v>
      </c>
      <c r="L1728" t="s">
        <v>14</v>
      </c>
      <c r="M1728" t="s">
        <v>13</v>
      </c>
      <c r="N1728">
        <v>-2.9906436000000002E-2</v>
      </c>
      <c r="O1728">
        <v>1.0299064360000001</v>
      </c>
      <c r="Q1728">
        <v>0.79223571999999998</v>
      </c>
      <c r="R1728">
        <v>0.79223571999999998</v>
      </c>
      <c r="S1728">
        <v>0.37725510499999998</v>
      </c>
      <c r="T1728">
        <v>0.56588265699999996</v>
      </c>
    </row>
    <row r="1729" spans="1:20" x14ac:dyDescent="0.25">
      <c r="A1729" s="1">
        <v>42271</v>
      </c>
      <c r="B1729">
        <v>24</v>
      </c>
      <c r="C1729">
        <v>9</v>
      </c>
      <c r="D1729">
        <v>2015</v>
      </c>
      <c r="E1729">
        <v>12.252800000000001</v>
      </c>
      <c r="F1729">
        <v>23</v>
      </c>
      <c r="G1729">
        <v>30</v>
      </c>
      <c r="H1729">
        <v>65</v>
      </c>
      <c r="I1729">
        <v>94</v>
      </c>
      <c r="J1729" t="s">
        <v>14</v>
      </c>
      <c r="K1729">
        <v>59.192517639999998</v>
      </c>
      <c r="L1729" t="s">
        <v>14</v>
      </c>
      <c r="M1729" t="s">
        <v>13</v>
      </c>
      <c r="N1729">
        <v>-1.7184339999999999E-2</v>
      </c>
      <c r="O1729">
        <v>1.01718434</v>
      </c>
      <c r="Q1729">
        <v>0.78244949200000002</v>
      </c>
      <c r="R1729">
        <v>0.78244949200000002</v>
      </c>
      <c r="S1729">
        <v>0.37259499600000001</v>
      </c>
      <c r="T1729">
        <v>0.55889249500000004</v>
      </c>
    </row>
    <row r="1730" spans="1:20" x14ac:dyDescent="0.25">
      <c r="A1730" s="1">
        <v>42272</v>
      </c>
      <c r="B1730">
        <v>25</v>
      </c>
      <c r="C1730">
        <v>9</v>
      </c>
      <c r="D1730">
        <v>2015</v>
      </c>
      <c r="E1730">
        <v>12.252800000000001</v>
      </c>
      <c r="F1730">
        <v>21.5</v>
      </c>
      <c r="G1730">
        <v>26.5</v>
      </c>
      <c r="H1730">
        <v>70</v>
      </c>
      <c r="I1730">
        <v>89</v>
      </c>
      <c r="J1730" t="s">
        <v>14</v>
      </c>
      <c r="K1730">
        <v>16.702382780000001</v>
      </c>
      <c r="L1730" t="s">
        <v>14</v>
      </c>
      <c r="M1730" t="s">
        <v>13</v>
      </c>
      <c r="N1730">
        <v>-6.3684602000000007E-2</v>
      </c>
      <c r="O1730">
        <v>1.0636846019999999</v>
      </c>
      <c r="Q1730">
        <v>0.81821892500000004</v>
      </c>
      <c r="R1730">
        <v>0.45456606900000002</v>
      </c>
      <c r="S1730">
        <v>0.45456606900000002</v>
      </c>
      <c r="T1730">
        <v>0.68184910399999998</v>
      </c>
    </row>
    <row r="1731" spans="1:20" x14ac:dyDescent="0.25">
      <c r="A1731" s="1">
        <v>42273</v>
      </c>
      <c r="B1731">
        <v>26</v>
      </c>
      <c r="C1731">
        <v>9</v>
      </c>
      <c r="D1731">
        <v>2015</v>
      </c>
      <c r="E1731">
        <v>19.910799999999998</v>
      </c>
      <c r="F1731">
        <v>21.5</v>
      </c>
      <c r="G1731">
        <v>31</v>
      </c>
      <c r="H1731">
        <v>55</v>
      </c>
      <c r="I1731">
        <v>89</v>
      </c>
      <c r="J1731" t="s">
        <v>14</v>
      </c>
      <c r="K1731">
        <v>23.43797949</v>
      </c>
      <c r="L1731" t="s">
        <v>14</v>
      </c>
      <c r="M1731" t="s">
        <v>13</v>
      </c>
      <c r="N1731">
        <v>-4.4567293000000001E-2</v>
      </c>
      <c r="O1731">
        <v>1.0445672930000001</v>
      </c>
      <c r="Q1731">
        <v>0.80351330200000004</v>
      </c>
      <c r="R1731">
        <v>0.44639627900000001</v>
      </c>
      <c r="S1731">
        <v>0.44639627900000001</v>
      </c>
      <c r="T1731">
        <v>0.66959441900000005</v>
      </c>
    </row>
    <row r="1732" spans="1:20" x14ac:dyDescent="0.25">
      <c r="A1732" s="1">
        <v>42274</v>
      </c>
      <c r="B1732">
        <v>27</v>
      </c>
      <c r="C1732">
        <v>9</v>
      </c>
      <c r="D1732">
        <v>2015</v>
      </c>
      <c r="E1732">
        <v>20.676600000000001</v>
      </c>
      <c r="F1732">
        <v>23.5</v>
      </c>
      <c r="G1732">
        <v>31</v>
      </c>
      <c r="H1732">
        <v>54</v>
      </c>
      <c r="I1732">
        <v>90</v>
      </c>
      <c r="J1732" t="s">
        <v>14</v>
      </c>
      <c r="K1732">
        <v>52.871309590000003</v>
      </c>
      <c r="L1732" t="s">
        <v>14</v>
      </c>
      <c r="M1732" t="s">
        <v>13</v>
      </c>
      <c r="N1732">
        <v>-1.9278480000000001E-2</v>
      </c>
      <c r="O1732">
        <v>1.0192784800000001</v>
      </c>
      <c r="Q1732">
        <v>0.78406036899999998</v>
      </c>
      <c r="R1732">
        <v>0.78406036899999998</v>
      </c>
      <c r="S1732">
        <v>0.37336208100000001</v>
      </c>
      <c r="T1732">
        <v>0.56004312099999998</v>
      </c>
    </row>
    <row r="1733" spans="1:20" x14ac:dyDescent="0.25">
      <c r="A1733" s="1">
        <v>42275</v>
      </c>
      <c r="B1733">
        <v>28</v>
      </c>
      <c r="C1733">
        <v>9</v>
      </c>
      <c r="D1733">
        <v>2015</v>
      </c>
      <c r="E1733">
        <v>14.5502</v>
      </c>
      <c r="F1733">
        <v>22</v>
      </c>
      <c r="G1733">
        <v>31</v>
      </c>
      <c r="H1733">
        <v>60</v>
      </c>
      <c r="I1733">
        <v>91</v>
      </c>
      <c r="J1733" t="s">
        <v>14</v>
      </c>
      <c r="K1733">
        <v>46.143299810000002</v>
      </c>
      <c r="L1733" t="s">
        <v>14</v>
      </c>
      <c r="M1733" t="s">
        <v>13</v>
      </c>
      <c r="N1733">
        <v>-2.2151681999999999E-2</v>
      </c>
      <c r="O1733">
        <v>1.0221516820000001</v>
      </c>
      <c r="Q1733">
        <v>0.78627052500000005</v>
      </c>
      <c r="R1733">
        <v>0.78627052500000005</v>
      </c>
      <c r="S1733">
        <v>0.37441453600000002</v>
      </c>
      <c r="T1733">
        <v>0.56162180299999998</v>
      </c>
    </row>
    <row r="1734" spans="1:20" x14ac:dyDescent="0.25">
      <c r="A1734" s="1">
        <v>42276</v>
      </c>
      <c r="B1734">
        <v>29</v>
      </c>
      <c r="C1734">
        <v>9</v>
      </c>
      <c r="D1734">
        <v>2015</v>
      </c>
      <c r="E1734">
        <v>16.8476</v>
      </c>
      <c r="F1734">
        <v>21</v>
      </c>
      <c r="G1734">
        <v>29.5</v>
      </c>
      <c r="H1734">
        <v>65</v>
      </c>
      <c r="I1734">
        <v>90</v>
      </c>
      <c r="J1734" t="s">
        <v>14</v>
      </c>
      <c r="K1734">
        <v>35.515522079999997</v>
      </c>
      <c r="L1734" t="s">
        <v>14</v>
      </c>
      <c r="M1734" t="s">
        <v>13</v>
      </c>
      <c r="N1734">
        <v>-2.8972471999999999E-2</v>
      </c>
      <c r="O1734">
        <v>1.028972472</v>
      </c>
      <c r="Q1734">
        <v>0.79151728600000004</v>
      </c>
      <c r="R1734">
        <v>0.79151728600000004</v>
      </c>
      <c r="S1734">
        <v>0.37691299299999997</v>
      </c>
      <c r="T1734">
        <v>0.56536949000000003</v>
      </c>
    </row>
    <row r="1735" spans="1:20" x14ac:dyDescent="0.25">
      <c r="A1735" s="1">
        <v>42277</v>
      </c>
      <c r="B1735">
        <v>30</v>
      </c>
      <c r="C1735">
        <v>9</v>
      </c>
      <c r="D1735">
        <v>2015</v>
      </c>
      <c r="E1735">
        <v>11.487</v>
      </c>
      <c r="F1735">
        <v>20.5</v>
      </c>
      <c r="G1735">
        <v>30</v>
      </c>
      <c r="H1735">
        <v>65</v>
      </c>
      <c r="I1735">
        <v>89</v>
      </c>
      <c r="J1735" t="s">
        <v>14</v>
      </c>
      <c r="K1735">
        <v>27.775997889999999</v>
      </c>
      <c r="L1735" t="s">
        <v>14</v>
      </c>
      <c r="M1735" t="s">
        <v>13</v>
      </c>
      <c r="N1735">
        <v>-3.7346880999999998E-2</v>
      </c>
      <c r="O1735">
        <v>1.0373468809999999</v>
      </c>
      <c r="Q1735">
        <v>0.79795913900000004</v>
      </c>
      <c r="R1735">
        <v>0.79795913900000004</v>
      </c>
      <c r="S1735">
        <v>0.37998054199999998</v>
      </c>
      <c r="T1735">
        <v>0.56997081400000005</v>
      </c>
    </row>
    <row r="1736" spans="1:20" x14ac:dyDescent="0.25">
      <c r="A1736" s="1">
        <v>42278</v>
      </c>
      <c r="B1736">
        <v>1</v>
      </c>
      <c r="C1736">
        <v>10</v>
      </c>
      <c r="D1736">
        <v>2015</v>
      </c>
      <c r="E1736">
        <v>12.252800000000001</v>
      </c>
      <c r="F1736">
        <v>23</v>
      </c>
      <c r="G1736">
        <v>31</v>
      </c>
      <c r="H1736">
        <v>59</v>
      </c>
      <c r="I1736">
        <v>90</v>
      </c>
      <c r="J1736" t="s">
        <v>14</v>
      </c>
      <c r="K1736">
        <v>46.0021518</v>
      </c>
      <c r="L1736" t="s">
        <v>14</v>
      </c>
      <c r="M1736" t="s">
        <v>13</v>
      </c>
      <c r="N1736">
        <v>-2.222116E-2</v>
      </c>
      <c r="O1736">
        <v>1.02222116</v>
      </c>
      <c r="Q1736">
        <v>0.78632396900000001</v>
      </c>
      <c r="R1736">
        <v>0.78632396900000001</v>
      </c>
      <c r="S1736">
        <v>0.37443998499999998</v>
      </c>
      <c r="T1736">
        <v>0.561659978</v>
      </c>
    </row>
    <row r="1737" spans="1:20" x14ac:dyDescent="0.25">
      <c r="A1737" s="1">
        <v>42279</v>
      </c>
      <c r="B1737">
        <v>2</v>
      </c>
      <c r="C1737">
        <v>10</v>
      </c>
      <c r="D1737">
        <v>2015</v>
      </c>
      <c r="E1737">
        <v>9.1896000000000004</v>
      </c>
      <c r="F1737">
        <v>23</v>
      </c>
      <c r="G1737">
        <v>30.5</v>
      </c>
      <c r="H1737">
        <v>60</v>
      </c>
      <c r="I1737">
        <v>90</v>
      </c>
      <c r="J1737" t="s">
        <v>14</v>
      </c>
      <c r="K1737">
        <v>36.469465290000002</v>
      </c>
      <c r="L1737" t="s">
        <v>14</v>
      </c>
      <c r="M1737" t="s">
        <v>13</v>
      </c>
      <c r="N1737">
        <v>-2.8193263999999999E-2</v>
      </c>
      <c r="O1737">
        <v>1.028193264</v>
      </c>
      <c r="Q1737">
        <v>0.79091789499999998</v>
      </c>
      <c r="R1737">
        <v>0.79091789499999998</v>
      </c>
      <c r="S1737">
        <v>0.376627569</v>
      </c>
      <c r="T1737">
        <v>0.56494135400000001</v>
      </c>
    </row>
    <row r="1738" spans="1:20" x14ac:dyDescent="0.25">
      <c r="A1738" s="1">
        <v>42280</v>
      </c>
      <c r="B1738">
        <v>3</v>
      </c>
      <c r="C1738">
        <v>10</v>
      </c>
      <c r="D1738">
        <v>2015</v>
      </c>
      <c r="E1738">
        <v>14.5502</v>
      </c>
      <c r="F1738">
        <v>21</v>
      </c>
      <c r="G1738">
        <v>30.5</v>
      </c>
      <c r="H1738">
        <v>60</v>
      </c>
      <c r="I1738">
        <v>90</v>
      </c>
      <c r="J1738" t="s">
        <v>14</v>
      </c>
      <c r="K1738">
        <v>28.33685273</v>
      </c>
      <c r="L1738" t="s">
        <v>14</v>
      </c>
      <c r="M1738" t="s">
        <v>13</v>
      </c>
      <c r="N1738">
        <v>-3.6580656000000003E-2</v>
      </c>
      <c r="O1738">
        <v>1.0365806559999999</v>
      </c>
      <c r="Q1738">
        <v>0.79736973499999997</v>
      </c>
      <c r="R1738">
        <v>0.79736973499999997</v>
      </c>
      <c r="S1738">
        <v>0.37969987399999999</v>
      </c>
      <c r="T1738">
        <v>0.56954981100000002</v>
      </c>
    </row>
    <row r="1739" spans="1:20" x14ac:dyDescent="0.25">
      <c r="A1739" s="1">
        <v>42281</v>
      </c>
      <c r="B1739">
        <v>4</v>
      </c>
      <c r="C1739">
        <v>10</v>
      </c>
      <c r="D1739">
        <v>2015</v>
      </c>
      <c r="E1739">
        <v>14.5502</v>
      </c>
      <c r="F1739">
        <v>21</v>
      </c>
      <c r="G1739">
        <v>31.5</v>
      </c>
      <c r="H1739">
        <v>55</v>
      </c>
      <c r="I1739">
        <v>91</v>
      </c>
      <c r="J1739" t="s">
        <v>14</v>
      </c>
      <c r="K1739">
        <v>24.61560858</v>
      </c>
      <c r="L1739" t="s">
        <v>14</v>
      </c>
      <c r="M1739" t="s">
        <v>13</v>
      </c>
      <c r="N1739">
        <v>-4.2344874999999997E-2</v>
      </c>
      <c r="O1739">
        <v>1.0423448749999999</v>
      </c>
      <c r="Q1739">
        <v>0.80180375000000004</v>
      </c>
      <c r="R1739">
        <v>0.44544652800000001</v>
      </c>
      <c r="S1739">
        <v>0.44544652800000001</v>
      </c>
      <c r="T1739">
        <v>0.66816979200000004</v>
      </c>
    </row>
    <row r="1740" spans="1:20" x14ac:dyDescent="0.25">
      <c r="A1740" s="1">
        <v>42282</v>
      </c>
      <c r="B1740">
        <v>5</v>
      </c>
      <c r="C1740">
        <v>10</v>
      </c>
      <c r="D1740">
        <v>2015</v>
      </c>
      <c r="E1740">
        <v>16.8476</v>
      </c>
      <c r="F1740">
        <v>23</v>
      </c>
      <c r="G1740">
        <v>30.5</v>
      </c>
      <c r="H1740">
        <v>62</v>
      </c>
      <c r="I1740">
        <v>90</v>
      </c>
      <c r="J1740" t="s">
        <v>14</v>
      </c>
      <c r="K1740">
        <v>62.640477259999997</v>
      </c>
      <c r="L1740" t="s">
        <v>14</v>
      </c>
      <c r="M1740" t="s">
        <v>13</v>
      </c>
      <c r="N1740">
        <v>-1.6223106000000001E-2</v>
      </c>
      <c r="O1740">
        <v>1.016223106</v>
      </c>
      <c r="Q1740">
        <v>0.78171008200000003</v>
      </c>
      <c r="R1740">
        <v>0.78171008200000003</v>
      </c>
      <c r="S1740">
        <v>0.37224289599999999</v>
      </c>
      <c r="T1740">
        <v>0.55836434400000001</v>
      </c>
    </row>
    <row r="1741" spans="1:20" x14ac:dyDescent="0.25">
      <c r="A1741" s="1">
        <v>42283</v>
      </c>
      <c r="B1741">
        <v>6</v>
      </c>
      <c r="C1741">
        <v>10</v>
      </c>
      <c r="D1741">
        <v>2015</v>
      </c>
      <c r="E1741">
        <v>17.613399999999999</v>
      </c>
      <c r="F1741">
        <v>22.5</v>
      </c>
      <c r="G1741">
        <v>31</v>
      </c>
      <c r="H1741">
        <v>60</v>
      </c>
      <c r="I1741">
        <v>90</v>
      </c>
      <c r="J1741" t="s">
        <v>14</v>
      </c>
      <c r="K1741">
        <v>57.200471090000001</v>
      </c>
      <c r="L1741" t="s">
        <v>14</v>
      </c>
      <c r="M1741" t="s">
        <v>13</v>
      </c>
      <c r="N1741">
        <v>-1.7793445000000001E-2</v>
      </c>
      <c r="O1741">
        <v>1.0177934449999999</v>
      </c>
      <c r="Q1741">
        <v>0.78291803500000001</v>
      </c>
      <c r="R1741">
        <v>0.78291803500000001</v>
      </c>
      <c r="S1741">
        <v>0.37281811199999998</v>
      </c>
      <c r="T1741">
        <v>0.55922716800000005</v>
      </c>
    </row>
    <row r="1742" spans="1:20" x14ac:dyDescent="0.25">
      <c r="A1742" s="1">
        <v>42284</v>
      </c>
      <c r="B1742">
        <v>7</v>
      </c>
      <c r="C1742">
        <v>10</v>
      </c>
      <c r="D1742">
        <v>2015</v>
      </c>
      <c r="E1742">
        <v>16.8476</v>
      </c>
      <c r="F1742">
        <v>22</v>
      </c>
      <c r="G1742">
        <v>31</v>
      </c>
      <c r="H1742">
        <v>55</v>
      </c>
      <c r="I1742">
        <v>89</v>
      </c>
      <c r="J1742" t="s">
        <v>14</v>
      </c>
      <c r="K1742">
        <v>27.920239729999999</v>
      </c>
      <c r="L1742" t="s">
        <v>14</v>
      </c>
      <c r="M1742" t="s">
        <v>13</v>
      </c>
      <c r="N1742">
        <v>-3.7146772000000002E-2</v>
      </c>
      <c r="O1742">
        <v>1.0371467720000001</v>
      </c>
      <c r="Q1742">
        <v>0.79780520899999996</v>
      </c>
      <c r="R1742">
        <v>0.79780520899999996</v>
      </c>
      <c r="S1742">
        <v>0.37990724199999998</v>
      </c>
      <c r="T1742">
        <v>0.56986086400000002</v>
      </c>
    </row>
    <row r="1743" spans="1:20" x14ac:dyDescent="0.25">
      <c r="A1743" s="1">
        <v>42285</v>
      </c>
      <c r="B1743">
        <v>8</v>
      </c>
      <c r="C1743">
        <v>10</v>
      </c>
      <c r="D1743">
        <v>2015</v>
      </c>
      <c r="E1743">
        <v>12.252800000000001</v>
      </c>
      <c r="F1743">
        <v>23</v>
      </c>
      <c r="G1743">
        <v>30</v>
      </c>
      <c r="H1743">
        <v>54</v>
      </c>
      <c r="I1743">
        <v>88</v>
      </c>
      <c r="J1743" t="s">
        <v>14</v>
      </c>
      <c r="K1743">
        <v>20.384682690000002</v>
      </c>
      <c r="L1743" t="s">
        <v>14</v>
      </c>
      <c r="M1743" t="s">
        <v>13</v>
      </c>
      <c r="N1743">
        <v>-5.1587121999999999E-2</v>
      </c>
      <c r="O1743">
        <v>1.0515871219999999</v>
      </c>
      <c r="Q1743">
        <v>0.80891317100000004</v>
      </c>
      <c r="R1743">
        <v>0.44939620600000002</v>
      </c>
      <c r="S1743">
        <v>0.44939620600000002</v>
      </c>
      <c r="T1743">
        <v>0.674094309</v>
      </c>
    </row>
    <row r="1744" spans="1:20" x14ac:dyDescent="0.25">
      <c r="A1744" s="1">
        <v>42286</v>
      </c>
      <c r="B1744">
        <v>9</v>
      </c>
      <c r="C1744">
        <v>10</v>
      </c>
      <c r="D1744">
        <v>2015</v>
      </c>
      <c r="E1744">
        <v>15.316000000000001</v>
      </c>
      <c r="F1744">
        <v>22.5</v>
      </c>
      <c r="G1744">
        <v>29</v>
      </c>
      <c r="H1744">
        <v>67</v>
      </c>
      <c r="I1744">
        <v>90</v>
      </c>
      <c r="J1744" t="s">
        <v>14</v>
      </c>
      <c r="K1744">
        <v>50.165753680000002</v>
      </c>
      <c r="L1744" t="s">
        <v>14</v>
      </c>
      <c r="M1744" t="s">
        <v>13</v>
      </c>
      <c r="N1744">
        <v>-2.0339361E-2</v>
      </c>
      <c r="O1744">
        <v>1.020339361</v>
      </c>
      <c r="Q1744">
        <v>0.78487643200000001</v>
      </c>
      <c r="R1744">
        <v>0.78487643200000001</v>
      </c>
      <c r="S1744">
        <v>0.373750682</v>
      </c>
      <c r="T1744">
        <v>0.56062602299999997</v>
      </c>
    </row>
    <row r="1745" spans="1:20" x14ac:dyDescent="0.25">
      <c r="A1745" s="1">
        <v>42287</v>
      </c>
      <c r="B1745">
        <v>10</v>
      </c>
      <c r="C1745">
        <v>10</v>
      </c>
      <c r="D1745">
        <v>2015</v>
      </c>
      <c r="E1745">
        <v>17.613399999999999</v>
      </c>
      <c r="F1745">
        <v>21.5</v>
      </c>
      <c r="G1745">
        <v>31</v>
      </c>
      <c r="H1745">
        <v>50</v>
      </c>
      <c r="I1745">
        <v>88</v>
      </c>
      <c r="J1745" t="s">
        <v>13</v>
      </c>
      <c r="K1745">
        <v>0.40872805099999998</v>
      </c>
      <c r="L1745" t="s">
        <v>13</v>
      </c>
      <c r="M1745" t="s">
        <v>14</v>
      </c>
      <c r="N1745">
        <v>1.6912691390000001</v>
      </c>
      <c r="O1745">
        <v>-0.69126913899999998</v>
      </c>
      <c r="Q1745">
        <v>-0.69126913899999998</v>
      </c>
      <c r="R1745">
        <v>-0.69126913899999998</v>
      </c>
      <c r="S1745">
        <v>-0.69126913899999998</v>
      </c>
      <c r="T1745">
        <v>-1.036903709</v>
      </c>
    </row>
    <row r="1746" spans="1:20" x14ac:dyDescent="0.25">
      <c r="A1746" s="1">
        <v>42288</v>
      </c>
      <c r="B1746">
        <v>11</v>
      </c>
      <c r="C1746">
        <v>10</v>
      </c>
      <c r="D1746">
        <v>2015</v>
      </c>
      <c r="E1746">
        <v>15.316000000000001</v>
      </c>
      <c r="F1746">
        <v>21.5</v>
      </c>
      <c r="G1746">
        <v>30.5</v>
      </c>
      <c r="H1746">
        <v>64</v>
      </c>
      <c r="I1746">
        <v>90</v>
      </c>
      <c r="J1746" t="s">
        <v>14</v>
      </c>
      <c r="K1746">
        <v>47.691790859999998</v>
      </c>
      <c r="L1746" t="s">
        <v>14</v>
      </c>
      <c r="M1746" t="s">
        <v>13</v>
      </c>
      <c r="N1746">
        <v>-2.1417041000000001E-2</v>
      </c>
      <c r="O1746">
        <v>1.0214170410000001</v>
      </c>
      <c r="Q1746">
        <v>0.78570541599999999</v>
      </c>
      <c r="R1746">
        <v>0.78570541599999999</v>
      </c>
      <c r="S1746">
        <v>0.374145436</v>
      </c>
      <c r="T1746">
        <v>0.56121815399999997</v>
      </c>
    </row>
    <row r="1747" spans="1:20" x14ac:dyDescent="0.25">
      <c r="A1747" s="1">
        <v>42289</v>
      </c>
      <c r="B1747">
        <v>12</v>
      </c>
      <c r="C1747">
        <v>10</v>
      </c>
      <c r="D1747">
        <v>2015</v>
      </c>
      <c r="E1747">
        <v>17.613399999999999</v>
      </c>
      <c r="F1747">
        <v>22</v>
      </c>
      <c r="G1747">
        <v>31</v>
      </c>
      <c r="H1747">
        <v>54</v>
      </c>
      <c r="I1747">
        <v>86</v>
      </c>
      <c r="J1747" t="s">
        <v>14</v>
      </c>
      <c r="K1747">
        <v>17.643798050000001</v>
      </c>
      <c r="L1747" t="s">
        <v>14</v>
      </c>
      <c r="M1747" t="s">
        <v>13</v>
      </c>
      <c r="N1747">
        <v>-6.0082440000000001E-2</v>
      </c>
      <c r="O1747">
        <v>1.06008244</v>
      </c>
      <c r="Q1747">
        <v>0.81544803099999996</v>
      </c>
      <c r="R1747">
        <v>0.45302668400000001</v>
      </c>
      <c r="S1747">
        <v>0.45302668400000001</v>
      </c>
      <c r="T1747">
        <v>0.67954002599999996</v>
      </c>
    </row>
    <row r="1748" spans="1:20" x14ac:dyDescent="0.25">
      <c r="A1748" s="1">
        <v>42290</v>
      </c>
      <c r="B1748">
        <v>13</v>
      </c>
      <c r="C1748">
        <v>10</v>
      </c>
      <c r="D1748">
        <v>2015</v>
      </c>
      <c r="E1748">
        <v>19.145</v>
      </c>
      <c r="F1748">
        <v>21.5</v>
      </c>
      <c r="G1748">
        <v>31.5</v>
      </c>
      <c r="H1748">
        <v>56</v>
      </c>
      <c r="I1748">
        <v>86</v>
      </c>
      <c r="J1748" t="s">
        <v>14</v>
      </c>
      <c r="K1748">
        <v>26.9503731</v>
      </c>
      <c r="L1748" t="s">
        <v>14</v>
      </c>
      <c r="M1748" t="s">
        <v>13</v>
      </c>
      <c r="N1748">
        <v>-3.8535091E-2</v>
      </c>
      <c r="O1748">
        <v>1.038535091</v>
      </c>
      <c r="Q1748">
        <v>0.79887314700000001</v>
      </c>
      <c r="R1748">
        <v>0.79887314700000001</v>
      </c>
      <c r="S1748">
        <v>0.38041578399999998</v>
      </c>
      <c r="T1748">
        <v>0.57062367599999997</v>
      </c>
    </row>
    <row r="1749" spans="1:20" x14ac:dyDescent="0.25">
      <c r="A1749" s="1">
        <v>42291</v>
      </c>
      <c r="B1749">
        <v>14</v>
      </c>
      <c r="C1749">
        <v>10</v>
      </c>
      <c r="D1749">
        <v>2015</v>
      </c>
      <c r="E1749">
        <v>11.487</v>
      </c>
      <c r="F1749">
        <v>23.5</v>
      </c>
      <c r="G1749">
        <v>30</v>
      </c>
      <c r="H1749">
        <v>67</v>
      </c>
      <c r="I1749">
        <v>87</v>
      </c>
      <c r="J1749" t="s">
        <v>14</v>
      </c>
      <c r="K1749">
        <v>54.383417190000003</v>
      </c>
      <c r="L1749" t="s">
        <v>14</v>
      </c>
      <c r="M1749" t="s">
        <v>13</v>
      </c>
      <c r="N1749">
        <v>-1.8732408999999998E-2</v>
      </c>
      <c r="O1749">
        <v>1.0187324090000001</v>
      </c>
      <c r="Q1749">
        <v>0.78364031499999998</v>
      </c>
      <c r="R1749">
        <v>0.78364031499999998</v>
      </c>
      <c r="S1749">
        <v>0.37316205499999999</v>
      </c>
      <c r="T1749">
        <v>0.559743082</v>
      </c>
    </row>
    <row r="1750" spans="1:20" x14ac:dyDescent="0.25">
      <c r="A1750" s="1">
        <v>42292</v>
      </c>
      <c r="B1750">
        <v>15</v>
      </c>
      <c r="C1750">
        <v>10</v>
      </c>
      <c r="D1750">
        <v>2015</v>
      </c>
      <c r="E1750">
        <v>14.5502</v>
      </c>
      <c r="F1750">
        <v>23</v>
      </c>
      <c r="G1750">
        <v>31.5</v>
      </c>
      <c r="H1750">
        <v>52</v>
      </c>
      <c r="I1750">
        <v>90</v>
      </c>
      <c r="J1750" t="s">
        <v>14</v>
      </c>
      <c r="K1750">
        <v>34.027638240000002</v>
      </c>
      <c r="L1750" t="s">
        <v>14</v>
      </c>
      <c r="M1750" t="s">
        <v>13</v>
      </c>
      <c r="N1750">
        <v>-3.0277671999999999E-2</v>
      </c>
      <c r="O1750">
        <v>1.030277672</v>
      </c>
      <c r="Q1750">
        <v>0.79252128600000005</v>
      </c>
      <c r="R1750">
        <v>0.79252128600000005</v>
      </c>
      <c r="S1750">
        <v>0.37739108900000001</v>
      </c>
      <c r="T1750">
        <v>0.56608663299999995</v>
      </c>
    </row>
    <row r="1751" spans="1:20" x14ac:dyDescent="0.25">
      <c r="A1751" s="1">
        <v>42293</v>
      </c>
      <c r="B1751">
        <v>16</v>
      </c>
      <c r="C1751">
        <v>10</v>
      </c>
      <c r="D1751">
        <v>2015</v>
      </c>
      <c r="E1751">
        <v>16.081800000000001</v>
      </c>
      <c r="F1751">
        <v>23</v>
      </c>
      <c r="G1751">
        <v>32</v>
      </c>
      <c r="H1751">
        <v>50</v>
      </c>
      <c r="I1751">
        <v>90</v>
      </c>
      <c r="J1751" t="s">
        <v>14</v>
      </c>
      <c r="K1751">
        <v>34.085492100000003</v>
      </c>
      <c r="L1751" t="s">
        <v>14</v>
      </c>
      <c r="M1751" t="s">
        <v>13</v>
      </c>
      <c r="N1751">
        <v>-3.0224727999999999E-2</v>
      </c>
      <c r="O1751">
        <v>1.0302247280000001</v>
      </c>
      <c r="Q1751">
        <v>0.79248056</v>
      </c>
      <c r="R1751">
        <v>0.79248056</v>
      </c>
      <c r="S1751">
        <v>0.37737169500000001</v>
      </c>
      <c r="T1751">
        <v>0.566057543</v>
      </c>
    </row>
    <row r="1752" spans="1:20" x14ac:dyDescent="0.25">
      <c r="A1752" s="1">
        <v>42294</v>
      </c>
      <c r="B1752">
        <v>17</v>
      </c>
      <c r="C1752">
        <v>10</v>
      </c>
      <c r="D1752">
        <v>2015</v>
      </c>
      <c r="E1752">
        <v>19.145</v>
      </c>
      <c r="F1752">
        <v>24</v>
      </c>
      <c r="G1752">
        <v>32.5</v>
      </c>
      <c r="H1752">
        <v>54</v>
      </c>
      <c r="I1752">
        <v>90</v>
      </c>
      <c r="J1752" t="s">
        <v>14</v>
      </c>
      <c r="K1752">
        <v>79.200752609999995</v>
      </c>
      <c r="L1752" t="s">
        <v>14</v>
      </c>
      <c r="M1752" t="s">
        <v>13</v>
      </c>
      <c r="N1752">
        <v>-1.2787600999999999E-2</v>
      </c>
      <c r="O1752">
        <v>1.0127876010000001</v>
      </c>
      <c r="Q1752">
        <v>0.77906738499999995</v>
      </c>
      <c r="R1752">
        <v>0.77906738499999995</v>
      </c>
      <c r="S1752">
        <v>0.37098446899999998</v>
      </c>
      <c r="T1752">
        <v>0.55647670400000004</v>
      </c>
    </row>
    <row r="1753" spans="1:20" x14ac:dyDescent="0.25">
      <c r="A1753" s="1">
        <v>42295</v>
      </c>
      <c r="B1753">
        <v>18</v>
      </c>
      <c r="C1753">
        <v>10</v>
      </c>
      <c r="D1753">
        <v>2015</v>
      </c>
      <c r="E1753">
        <v>15.316000000000001</v>
      </c>
      <c r="F1753">
        <v>24</v>
      </c>
      <c r="G1753">
        <v>32.5</v>
      </c>
      <c r="H1753">
        <v>54</v>
      </c>
      <c r="I1753">
        <v>90</v>
      </c>
      <c r="J1753" t="s">
        <v>14</v>
      </c>
      <c r="K1753">
        <v>66.196615960000003</v>
      </c>
      <c r="L1753" t="s">
        <v>14</v>
      </c>
      <c r="M1753" t="s">
        <v>13</v>
      </c>
      <c r="N1753">
        <v>-1.5338219E-2</v>
      </c>
      <c r="O1753">
        <v>1.015338219</v>
      </c>
      <c r="Q1753">
        <v>0.78102939900000001</v>
      </c>
      <c r="R1753">
        <v>0.78102939900000001</v>
      </c>
      <c r="S1753">
        <v>0.37191876200000001</v>
      </c>
      <c r="T1753">
        <v>0.55787814199999997</v>
      </c>
    </row>
    <row r="1754" spans="1:20" x14ac:dyDescent="0.25">
      <c r="A1754" s="1">
        <v>42296</v>
      </c>
      <c r="B1754">
        <v>19</v>
      </c>
      <c r="C1754">
        <v>10</v>
      </c>
      <c r="D1754">
        <v>2015</v>
      </c>
      <c r="E1754">
        <v>16.081800000000001</v>
      </c>
      <c r="F1754">
        <v>22</v>
      </c>
      <c r="G1754">
        <v>32</v>
      </c>
      <c r="H1754">
        <v>57</v>
      </c>
      <c r="I1754">
        <v>94</v>
      </c>
      <c r="J1754" t="s">
        <v>14</v>
      </c>
      <c r="K1754">
        <v>57.368372809999997</v>
      </c>
      <c r="L1754" t="s">
        <v>14</v>
      </c>
      <c r="M1754" t="s">
        <v>13</v>
      </c>
      <c r="N1754">
        <v>-1.7740445000000001E-2</v>
      </c>
      <c r="O1754">
        <v>1.017740445</v>
      </c>
      <c r="Q1754">
        <v>0.78287726499999999</v>
      </c>
      <c r="R1754">
        <v>0.78287726499999999</v>
      </c>
      <c r="S1754">
        <v>0.37279869799999998</v>
      </c>
      <c r="T1754">
        <v>0.55919804699999998</v>
      </c>
    </row>
    <row r="1755" spans="1:20" x14ac:dyDescent="0.25">
      <c r="A1755" s="1">
        <v>42297</v>
      </c>
      <c r="B1755">
        <v>20</v>
      </c>
      <c r="C1755">
        <v>10</v>
      </c>
      <c r="D1755">
        <v>2015</v>
      </c>
      <c r="E1755">
        <v>17.613399999999999</v>
      </c>
      <c r="F1755">
        <v>22</v>
      </c>
      <c r="G1755">
        <v>31</v>
      </c>
      <c r="H1755">
        <v>58</v>
      </c>
      <c r="I1755">
        <v>92</v>
      </c>
      <c r="J1755" t="s">
        <v>14</v>
      </c>
      <c r="K1755">
        <v>47.369407870000003</v>
      </c>
      <c r="L1755" t="s">
        <v>14</v>
      </c>
      <c r="M1755" t="s">
        <v>13</v>
      </c>
      <c r="N1755">
        <v>-2.1565943000000001E-2</v>
      </c>
      <c r="O1755">
        <v>1.0215659429999999</v>
      </c>
      <c r="Q1755">
        <v>0.78581995599999999</v>
      </c>
      <c r="R1755">
        <v>0.78581995599999999</v>
      </c>
      <c r="S1755">
        <v>0.37419997900000002</v>
      </c>
      <c r="T1755">
        <v>0.56129996900000001</v>
      </c>
    </row>
    <row r="1756" spans="1:20" x14ac:dyDescent="0.25">
      <c r="A1756" s="1">
        <v>42298</v>
      </c>
      <c r="B1756">
        <v>21</v>
      </c>
      <c r="C1756">
        <v>10</v>
      </c>
      <c r="D1756">
        <v>2015</v>
      </c>
      <c r="E1756">
        <v>14.5502</v>
      </c>
      <c r="F1756">
        <v>22.5</v>
      </c>
      <c r="G1756">
        <v>30.5</v>
      </c>
      <c r="H1756">
        <v>65</v>
      </c>
      <c r="I1756">
        <v>91</v>
      </c>
      <c r="J1756" t="s">
        <v>14</v>
      </c>
      <c r="K1756">
        <v>61.867176399999998</v>
      </c>
      <c r="L1756" t="s">
        <v>14</v>
      </c>
      <c r="M1756" t="s">
        <v>13</v>
      </c>
      <c r="N1756">
        <v>-1.6429216E-2</v>
      </c>
      <c r="O1756">
        <v>1.0164292159999999</v>
      </c>
      <c r="Q1756">
        <v>0.78186862800000001</v>
      </c>
      <c r="R1756">
        <v>0.78186862800000001</v>
      </c>
      <c r="S1756">
        <v>0.372318394</v>
      </c>
      <c r="T1756">
        <v>0.55847759100000005</v>
      </c>
    </row>
    <row r="1757" spans="1:20" x14ac:dyDescent="0.25">
      <c r="A1757" s="1">
        <v>42299</v>
      </c>
      <c r="B1757">
        <v>22</v>
      </c>
      <c r="C1757">
        <v>10</v>
      </c>
      <c r="D1757">
        <v>2015</v>
      </c>
      <c r="E1757">
        <v>11.487</v>
      </c>
      <c r="F1757">
        <v>22.5</v>
      </c>
      <c r="G1757">
        <v>30.5</v>
      </c>
      <c r="H1757">
        <v>65</v>
      </c>
      <c r="I1757">
        <v>90</v>
      </c>
      <c r="J1757" t="s">
        <v>14</v>
      </c>
      <c r="K1757">
        <v>50.197424230000003</v>
      </c>
      <c r="L1757" t="s">
        <v>14</v>
      </c>
      <c r="M1757" t="s">
        <v>13</v>
      </c>
      <c r="N1757">
        <v>-2.0326266999999999E-2</v>
      </c>
      <c r="O1757">
        <v>1.020326267</v>
      </c>
      <c r="Q1757">
        <v>0.78486635900000001</v>
      </c>
      <c r="R1757">
        <v>0.78486635900000001</v>
      </c>
      <c r="S1757">
        <v>0.373745885</v>
      </c>
      <c r="T1757">
        <v>0.56061882799999996</v>
      </c>
    </row>
    <row r="1758" spans="1:20" x14ac:dyDescent="0.25">
      <c r="A1758" s="1">
        <v>42300</v>
      </c>
      <c r="B1758">
        <v>23</v>
      </c>
      <c r="C1758">
        <v>10</v>
      </c>
      <c r="D1758">
        <v>2015</v>
      </c>
      <c r="E1758">
        <v>16.8476</v>
      </c>
      <c r="F1758">
        <v>24</v>
      </c>
      <c r="G1758">
        <v>31.5</v>
      </c>
      <c r="H1758">
        <v>54</v>
      </c>
      <c r="I1758">
        <v>89</v>
      </c>
      <c r="J1758" t="s">
        <v>14</v>
      </c>
      <c r="K1758">
        <v>56.080782730000003</v>
      </c>
      <c r="L1758" t="s">
        <v>14</v>
      </c>
      <c r="M1758" t="s">
        <v>13</v>
      </c>
      <c r="N1758">
        <v>-1.8155152000000001E-2</v>
      </c>
      <c r="O1758">
        <v>1.0181551520000001</v>
      </c>
      <c r="Q1758">
        <v>0.783196271</v>
      </c>
      <c r="R1758">
        <v>0.783196271</v>
      </c>
      <c r="S1758">
        <v>0.37295060499999999</v>
      </c>
      <c r="T1758">
        <v>0.55942590800000003</v>
      </c>
    </row>
    <row r="1759" spans="1:20" x14ac:dyDescent="0.25">
      <c r="A1759" s="1">
        <v>42301</v>
      </c>
      <c r="B1759">
        <v>24</v>
      </c>
      <c r="C1759">
        <v>10</v>
      </c>
      <c r="D1759">
        <v>2015</v>
      </c>
      <c r="E1759">
        <v>8.4238</v>
      </c>
      <c r="F1759">
        <v>23</v>
      </c>
      <c r="G1759">
        <v>31</v>
      </c>
      <c r="H1759">
        <v>60</v>
      </c>
      <c r="I1759">
        <v>90</v>
      </c>
      <c r="J1759" t="s">
        <v>14</v>
      </c>
      <c r="K1759">
        <v>37.883958270000001</v>
      </c>
      <c r="L1759" t="s">
        <v>14</v>
      </c>
      <c r="M1759" t="s">
        <v>13</v>
      </c>
      <c r="N1759">
        <v>-2.7112058000000001E-2</v>
      </c>
      <c r="O1759">
        <v>1.0271120579999999</v>
      </c>
      <c r="Q1759">
        <v>0.79008619800000002</v>
      </c>
      <c r="R1759">
        <v>0.79008619800000002</v>
      </c>
      <c r="S1759">
        <v>0.37623152300000001</v>
      </c>
      <c r="T1759">
        <v>0.56434728499999998</v>
      </c>
    </row>
    <row r="1760" spans="1:20" x14ac:dyDescent="0.25">
      <c r="A1760" s="1">
        <v>42302</v>
      </c>
      <c r="B1760">
        <v>25</v>
      </c>
      <c r="C1760">
        <v>10</v>
      </c>
      <c r="D1760">
        <v>2015</v>
      </c>
      <c r="E1760">
        <v>18.379200000000001</v>
      </c>
      <c r="F1760">
        <v>23.5</v>
      </c>
      <c r="G1760">
        <v>31.5</v>
      </c>
      <c r="H1760">
        <v>57</v>
      </c>
      <c r="I1760">
        <v>89</v>
      </c>
      <c r="J1760" t="s">
        <v>14</v>
      </c>
      <c r="K1760">
        <v>65.338988360000002</v>
      </c>
      <c r="L1760" t="s">
        <v>14</v>
      </c>
      <c r="M1760" t="s">
        <v>13</v>
      </c>
      <c r="N1760">
        <v>-1.5542675000000001E-2</v>
      </c>
      <c r="O1760">
        <v>1.0155426750000001</v>
      </c>
      <c r="Q1760">
        <v>0.781186673</v>
      </c>
      <c r="R1760">
        <v>0.781186673</v>
      </c>
      <c r="S1760">
        <v>0.37199365400000001</v>
      </c>
      <c r="T1760">
        <v>0.55799048100000004</v>
      </c>
    </row>
    <row r="1761" spans="1:20" x14ac:dyDescent="0.25">
      <c r="A1761" s="1">
        <v>42303</v>
      </c>
      <c r="B1761">
        <v>26</v>
      </c>
      <c r="C1761">
        <v>10</v>
      </c>
      <c r="D1761">
        <v>2015</v>
      </c>
      <c r="E1761">
        <v>18.379200000000001</v>
      </c>
      <c r="F1761">
        <v>24</v>
      </c>
      <c r="G1761">
        <v>31.5</v>
      </c>
      <c r="H1761">
        <v>65</v>
      </c>
      <c r="I1761">
        <v>92</v>
      </c>
      <c r="J1761" t="s">
        <v>14</v>
      </c>
      <c r="K1761">
        <v>115.6137047</v>
      </c>
      <c r="L1761" t="s">
        <v>14</v>
      </c>
      <c r="M1761" t="s">
        <v>13</v>
      </c>
      <c r="N1761">
        <v>-8.7249600000000004E-3</v>
      </c>
      <c r="O1761">
        <v>1.0087249599999999</v>
      </c>
      <c r="Q1761">
        <v>0.77594227699999996</v>
      </c>
      <c r="R1761">
        <v>0.77594227699999996</v>
      </c>
      <c r="S1761">
        <v>0.36949632199999999</v>
      </c>
      <c r="T1761">
        <v>0.55424448400000004</v>
      </c>
    </row>
    <row r="1762" spans="1:20" x14ac:dyDescent="0.25">
      <c r="A1762" s="1">
        <v>42304</v>
      </c>
      <c r="B1762">
        <v>27</v>
      </c>
      <c r="C1762">
        <v>10</v>
      </c>
      <c r="D1762">
        <v>2015</v>
      </c>
      <c r="E1762">
        <v>9.1896000000000004</v>
      </c>
      <c r="F1762">
        <v>22</v>
      </c>
      <c r="G1762">
        <v>27</v>
      </c>
      <c r="H1762">
        <v>77</v>
      </c>
      <c r="I1762">
        <v>90</v>
      </c>
      <c r="J1762" t="s">
        <v>14</v>
      </c>
      <c r="K1762">
        <v>34.602561459999997</v>
      </c>
      <c r="L1762" t="s">
        <v>14</v>
      </c>
      <c r="M1762" t="s">
        <v>13</v>
      </c>
      <c r="N1762">
        <v>-2.9759635999999999E-2</v>
      </c>
      <c r="O1762">
        <v>1.0297596360000001</v>
      </c>
      <c r="Q1762">
        <v>0.79212279699999999</v>
      </c>
      <c r="R1762">
        <v>0.79212279699999999</v>
      </c>
      <c r="S1762">
        <v>0.377201332</v>
      </c>
      <c r="T1762">
        <v>0.56580199799999997</v>
      </c>
    </row>
    <row r="1763" spans="1:20" x14ac:dyDescent="0.25">
      <c r="A1763" s="1">
        <v>42305</v>
      </c>
      <c r="B1763">
        <v>28</v>
      </c>
      <c r="C1763">
        <v>10</v>
      </c>
      <c r="D1763">
        <v>2015</v>
      </c>
      <c r="E1763">
        <v>12.252800000000001</v>
      </c>
      <c r="F1763">
        <v>21.5</v>
      </c>
      <c r="G1763">
        <v>28</v>
      </c>
      <c r="H1763">
        <v>60</v>
      </c>
      <c r="I1763">
        <v>90</v>
      </c>
      <c r="J1763" t="s">
        <v>14</v>
      </c>
      <c r="K1763">
        <v>9.0009889829999992</v>
      </c>
      <c r="L1763" t="s">
        <v>14</v>
      </c>
      <c r="M1763" t="s">
        <v>13</v>
      </c>
      <c r="N1763">
        <v>-0.124984549</v>
      </c>
      <c r="O1763">
        <v>1.1249845489999999</v>
      </c>
      <c r="Q1763">
        <v>0.86537273000000003</v>
      </c>
      <c r="R1763">
        <v>0.48076262800000003</v>
      </c>
      <c r="S1763">
        <v>0.48076262800000003</v>
      </c>
      <c r="T1763">
        <v>0.72114394199999998</v>
      </c>
    </row>
    <row r="1764" spans="1:20" x14ac:dyDescent="0.25">
      <c r="A1764" s="1">
        <v>42306</v>
      </c>
      <c r="B1764">
        <v>29</v>
      </c>
      <c r="C1764">
        <v>10</v>
      </c>
      <c r="D1764">
        <v>2015</v>
      </c>
      <c r="E1764">
        <v>14.5502</v>
      </c>
      <c r="F1764">
        <v>21.2</v>
      </c>
      <c r="G1764">
        <v>30</v>
      </c>
      <c r="H1764">
        <v>65</v>
      </c>
      <c r="I1764">
        <v>91</v>
      </c>
      <c r="J1764" t="s">
        <v>14</v>
      </c>
      <c r="K1764">
        <v>42.005518449999997</v>
      </c>
      <c r="L1764" t="s">
        <v>14</v>
      </c>
      <c r="M1764" t="s">
        <v>13</v>
      </c>
      <c r="N1764">
        <v>-2.4386962000000002E-2</v>
      </c>
      <c r="O1764">
        <v>1.0243869619999999</v>
      </c>
      <c r="Q1764">
        <v>0.78798997100000001</v>
      </c>
      <c r="R1764">
        <v>0.78798997100000001</v>
      </c>
      <c r="S1764">
        <v>0.37523331900000001</v>
      </c>
      <c r="T1764">
        <v>0.562849979</v>
      </c>
    </row>
    <row r="1765" spans="1:20" x14ac:dyDescent="0.25">
      <c r="A1765" s="1">
        <v>42307</v>
      </c>
      <c r="B1765">
        <v>30</v>
      </c>
      <c r="C1765">
        <v>10</v>
      </c>
      <c r="D1765">
        <v>2015</v>
      </c>
      <c r="E1765">
        <v>15.316000000000001</v>
      </c>
      <c r="F1765">
        <v>22</v>
      </c>
      <c r="G1765">
        <v>31</v>
      </c>
      <c r="H1765">
        <v>50</v>
      </c>
      <c r="I1765">
        <v>91</v>
      </c>
      <c r="J1765" t="s">
        <v>14</v>
      </c>
      <c r="K1765">
        <v>13.520279820000001</v>
      </c>
      <c r="L1765" t="s">
        <v>14</v>
      </c>
      <c r="M1765" t="s">
        <v>13</v>
      </c>
      <c r="N1765">
        <v>-7.9870418999999998E-2</v>
      </c>
      <c r="O1765">
        <v>1.0798704189999999</v>
      </c>
      <c r="Q1765">
        <v>0.830669553</v>
      </c>
      <c r="R1765">
        <v>0.46148308500000002</v>
      </c>
      <c r="S1765">
        <v>0.46148308500000002</v>
      </c>
      <c r="T1765">
        <v>0.69222462799999995</v>
      </c>
    </row>
    <row r="1766" spans="1:20" x14ac:dyDescent="0.25">
      <c r="A1766" s="1">
        <v>42308</v>
      </c>
      <c r="B1766">
        <v>31</v>
      </c>
      <c r="C1766">
        <v>10</v>
      </c>
      <c r="D1766">
        <v>2015</v>
      </c>
      <c r="E1766">
        <v>15.316000000000001</v>
      </c>
      <c r="F1766">
        <v>21.5</v>
      </c>
      <c r="G1766">
        <v>31</v>
      </c>
      <c r="H1766">
        <v>59</v>
      </c>
      <c r="I1766">
        <v>91</v>
      </c>
      <c r="J1766" t="s">
        <v>14</v>
      </c>
      <c r="K1766">
        <v>38.807754840000001</v>
      </c>
      <c r="L1766" t="s">
        <v>14</v>
      </c>
      <c r="M1766" t="s">
        <v>13</v>
      </c>
      <c r="N1766">
        <v>-2.64496E-2</v>
      </c>
      <c r="O1766">
        <v>1.0264496000000001</v>
      </c>
      <c r="Q1766">
        <v>0.78957661499999998</v>
      </c>
      <c r="R1766">
        <v>0.78957661499999998</v>
      </c>
      <c r="S1766">
        <v>0.37598886399999998</v>
      </c>
      <c r="T1766">
        <v>0.56398329700000005</v>
      </c>
    </row>
    <row r="1767" spans="1:20" x14ac:dyDescent="0.25">
      <c r="A1767" s="1">
        <v>42309</v>
      </c>
      <c r="B1767">
        <v>1</v>
      </c>
      <c r="C1767">
        <v>11</v>
      </c>
      <c r="D1767">
        <v>2015</v>
      </c>
      <c r="E1767">
        <v>14.5502</v>
      </c>
      <c r="F1767">
        <v>21</v>
      </c>
      <c r="G1767">
        <v>31</v>
      </c>
      <c r="H1767">
        <v>60</v>
      </c>
      <c r="I1767">
        <v>90</v>
      </c>
      <c r="J1767" t="s">
        <v>14</v>
      </c>
      <c r="K1767">
        <v>33.850906799999997</v>
      </c>
      <c r="L1767" t="s">
        <v>14</v>
      </c>
      <c r="M1767" t="s">
        <v>13</v>
      </c>
      <c r="N1767">
        <v>-3.0440559999999998E-2</v>
      </c>
      <c r="O1767">
        <v>1.0304405599999999</v>
      </c>
      <c r="Q1767">
        <v>0.79264658499999996</v>
      </c>
      <c r="R1767">
        <v>0.79264658499999996</v>
      </c>
      <c r="S1767">
        <v>0.37745075500000003</v>
      </c>
      <c r="T1767">
        <v>0.56617613200000005</v>
      </c>
    </row>
    <row r="1768" spans="1:20" x14ac:dyDescent="0.25">
      <c r="A1768" s="1">
        <v>42310</v>
      </c>
      <c r="B1768">
        <v>2</v>
      </c>
      <c r="C1768">
        <v>11</v>
      </c>
      <c r="D1768">
        <v>2015</v>
      </c>
      <c r="E1768">
        <v>6.8921999999999999</v>
      </c>
      <c r="F1768">
        <v>22</v>
      </c>
      <c r="G1768">
        <v>27</v>
      </c>
      <c r="H1768">
        <v>75</v>
      </c>
      <c r="I1768">
        <v>90</v>
      </c>
      <c r="J1768" t="s">
        <v>14</v>
      </c>
      <c r="K1768">
        <v>26.93674657</v>
      </c>
      <c r="L1768" t="s">
        <v>14</v>
      </c>
      <c r="M1768" t="s">
        <v>13</v>
      </c>
      <c r="N1768">
        <v>-3.8555337000000002E-2</v>
      </c>
      <c r="O1768">
        <v>1.038555337</v>
      </c>
      <c r="Q1768">
        <v>0.79888872099999997</v>
      </c>
      <c r="R1768">
        <v>0.79888872099999997</v>
      </c>
      <c r="S1768">
        <v>0.38042320000000002</v>
      </c>
      <c r="T1768">
        <v>0.57063480099999997</v>
      </c>
    </row>
    <row r="1769" spans="1:20" x14ac:dyDescent="0.25">
      <c r="A1769" s="1">
        <v>42311</v>
      </c>
      <c r="B1769">
        <v>3</v>
      </c>
      <c r="C1769">
        <v>11</v>
      </c>
      <c r="D1769">
        <v>2015</v>
      </c>
      <c r="E1769">
        <v>19.145</v>
      </c>
      <c r="F1769">
        <v>21.5</v>
      </c>
      <c r="G1769">
        <v>30.5</v>
      </c>
      <c r="H1769">
        <v>50</v>
      </c>
      <c r="I1769">
        <v>88</v>
      </c>
      <c r="J1769" t="s">
        <v>13</v>
      </c>
      <c r="K1769">
        <v>-6.6784823409999996</v>
      </c>
      <c r="L1769" t="s">
        <v>13</v>
      </c>
      <c r="M1769" t="s">
        <v>14</v>
      </c>
      <c r="N1769">
        <v>0.13023406900000001</v>
      </c>
      <c r="O1769">
        <v>0.86976593099999999</v>
      </c>
      <c r="Q1769">
        <v>0.66905071599999999</v>
      </c>
      <c r="R1769">
        <v>0.66905071599999999</v>
      </c>
      <c r="S1769">
        <v>0.66905071599999999</v>
      </c>
      <c r="T1769">
        <v>1.0035760739999999</v>
      </c>
    </row>
    <row r="1770" spans="1:20" x14ac:dyDescent="0.25">
      <c r="A1770" s="1">
        <v>42312</v>
      </c>
      <c r="B1770">
        <v>4</v>
      </c>
      <c r="C1770">
        <v>11</v>
      </c>
      <c r="D1770">
        <v>2015</v>
      </c>
      <c r="E1770">
        <v>15.316000000000001</v>
      </c>
      <c r="F1770">
        <v>21</v>
      </c>
      <c r="G1770">
        <v>31.5</v>
      </c>
      <c r="H1770">
        <v>45</v>
      </c>
      <c r="I1770">
        <v>85</v>
      </c>
      <c r="J1770" t="s">
        <v>13</v>
      </c>
      <c r="K1770">
        <v>-21.394806509999999</v>
      </c>
      <c r="L1770" t="s">
        <v>13</v>
      </c>
      <c r="M1770" t="s">
        <v>14</v>
      </c>
      <c r="N1770">
        <v>4.4653209999999999E-2</v>
      </c>
      <c r="O1770">
        <v>0.95534679</v>
      </c>
      <c r="Q1770">
        <v>0.73488214600000001</v>
      </c>
      <c r="R1770">
        <v>0.73488214600000001</v>
      </c>
      <c r="S1770">
        <v>0.34994387900000001</v>
      </c>
      <c r="T1770">
        <v>0.52491581899999995</v>
      </c>
    </row>
    <row r="1771" spans="1:20" x14ac:dyDescent="0.25">
      <c r="A1771" s="1">
        <v>42313</v>
      </c>
      <c r="B1771">
        <v>5</v>
      </c>
      <c r="C1771">
        <v>11</v>
      </c>
      <c r="D1771">
        <v>2015</v>
      </c>
      <c r="E1771">
        <v>16.081800000000001</v>
      </c>
      <c r="F1771">
        <v>23</v>
      </c>
      <c r="G1771">
        <v>31.5</v>
      </c>
      <c r="H1771">
        <v>44</v>
      </c>
      <c r="I1771">
        <v>86</v>
      </c>
      <c r="J1771" t="s">
        <v>13</v>
      </c>
      <c r="K1771">
        <v>-2.9225027030000001</v>
      </c>
      <c r="L1771" t="s">
        <v>13</v>
      </c>
      <c r="M1771" t="s">
        <v>14</v>
      </c>
      <c r="N1771">
        <v>0.25493927599999999</v>
      </c>
      <c r="O1771">
        <v>0.74506072400000001</v>
      </c>
      <c r="Q1771">
        <v>0.74506072400000001</v>
      </c>
      <c r="R1771">
        <v>0.74506072400000001</v>
      </c>
      <c r="S1771">
        <v>0.35479082099999998</v>
      </c>
      <c r="T1771">
        <v>0.53218623099999995</v>
      </c>
    </row>
    <row r="1772" spans="1:20" x14ac:dyDescent="0.25">
      <c r="A1772" s="1">
        <v>42314</v>
      </c>
      <c r="B1772">
        <v>6</v>
      </c>
      <c r="C1772">
        <v>11</v>
      </c>
      <c r="D1772">
        <v>2015</v>
      </c>
      <c r="E1772">
        <v>16.8476</v>
      </c>
      <c r="F1772">
        <v>24</v>
      </c>
      <c r="G1772">
        <v>32</v>
      </c>
      <c r="H1772">
        <v>41</v>
      </c>
      <c r="I1772">
        <v>89</v>
      </c>
      <c r="J1772" t="s">
        <v>14</v>
      </c>
      <c r="K1772">
        <v>9.3806187479999998</v>
      </c>
      <c r="L1772" t="s">
        <v>14</v>
      </c>
      <c r="M1772" t="s">
        <v>13</v>
      </c>
      <c r="N1772">
        <v>-0.11932293200000001</v>
      </c>
      <c r="O1772">
        <v>1.119322932</v>
      </c>
      <c r="Q1772">
        <v>0.86101764000000003</v>
      </c>
      <c r="R1772">
        <v>0.47834313299999998</v>
      </c>
      <c r="S1772">
        <v>0.47834313299999998</v>
      </c>
      <c r="T1772">
        <v>0.71751469999999995</v>
      </c>
    </row>
    <row r="1773" spans="1:20" x14ac:dyDescent="0.25">
      <c r="A1773" s="1">
        <v>42315</v>
      </c>
      <c r="B1773">
        <v>7</v>
      </c>
      <c r="C1773">
        <v>11</v>
      </c>
      <c r="D1773">
        <v>2015</v>
      </c>
      <c r="E1773">
        <v>9.9553999999999991</v>
      </c>
      <c r="F1773">
        <v>22.5</v>
      </c>
      <c r="G1773">
        <v>29.5</v>
      </c>
      <c r="H1773">
        <v>65</v>
      </c>
      <c r="I1773">
        <v>89</v>
      </c>
      <c r="J1773" t="s">
        <v>14</v>
      </c>
      <c r="K1773">
        <v>35.963414710000002</v>
      </c>
      <c r="L1773" t="s">
        <v>14</v>
      </c>
      <c r="M1773" t="s">
        <v>13</v>
      </c>
      <c r="N1773">
        <v>-2.8601325E-2</v>
      </c>
      <c r="O1773">
        <v>1.0286013249999999</v>
      </c>
      <c r="Q1773">
        <v>0.79123178800000005</v>
      </c>
      <c r="R1773">
        <v>0.79123178800000005</v>
      </c>
      <c r="S1773">
        <v>0.37677704200000001</v>
      </c>
      <c r="T1773">
        <v>0.56516556299999998</v>
      </c>
    </row>
    <row r="1774" spans="1:20" x14ac:dyDescent="0.25">
      <c r="A1774" s="1">
        <v>42316</v>
      </c>
      <c r="B1774">
        <v>8</v>
      </c>
      <c r="C1774">
        <v>11</v>
      </c>
      <c r="D1774">
        <v>2015</v>
      </c>
      <c r="E1774">
        <v>16.081800000000001</v>
      </c>
      <c r="F1774">
        <v>22.5</v>
      </c>
      <c r="G1774">
        <v>31.5</v>
      </c>
      <c r="H1774">
        <v>51</v>
      </c>
      <c r="I1774">
        <v>89</v>
      </c>
      <c r="J1774" t="s">
        <v>14</v>
      </c>
      <c r="K1774">
        <v>24.04521081</v>
      </c>
      <c r="L1774" t="s">
        <v>14</v>
      </c>
      <c r="M1774" t="s">
        <v>13</v>
      </c>
      <c r="N1774">
        <v>-4.3392963999999999E-2</v>
      </c>
      <c r="O1774">
        <v>1.0433929639999999</v>
      </c>
      <c r="Q1774">
        <v>0.80260997199999995</v>
      </c>
      <c r="R1774">
        <v>0.44589442899999998</v>
      </c>
      <c r="S1774">
        <v>0.44589442899999998</v>
      </c>
      <c r="T1774">
        <v>0.66884164400000001</v>
      </c>
    </row>
    <row r="1775" spans="1:20" x14ac:dyDescent="0.25">
      <c r="A1775" s="1">
        <v>42317</v>
      </c>
      <c r="B1775">
        <v>9</v>
      </c>
      <c r="C1775">
        <v>11</v>
      </c>
      <c r="D1775">
        <v>2015</v>
      </c>
      <c r="E1775">
        <v>17.613399999999999</v>
      </c>
      <c r="F1775">
        <v>22</v>
      </c>
      <c r="G1775">
        <v>32</v>
      </c>
      <c r="H1775">
        <v>55</v>
      </c>
      <c r="I1775">
        <v>86</v>
      </c>
      <c r="J1775" t="s">
        <v>14</v>
      </c>
      <c r="K1775">
        <v>34.376560660000003</v>
      </c>
      <c r="L1775" t="s">
        <v>14</v>
      </c>
      <c r="M1775" t="s">
        <v>13</v>
      </c>
      <c r="N1775">
        <v>-2.9961146000000001E-2</v>
      </c>
      <c r="O1775">
        <v>1.029961146</v>
      </c>
      <c r="Q1775">
        <v>0.792277805</v>
      </c>
      <c r="R1775">
        <v>0.792277805</v>
      </c>
      <c r="S1775">
        <v>0.37727514499999998</v>
      </c>
      <c r="T1775">
        <v>0.56591271799999998</v>
      </c>
    </row>
    <row r="1776" spans="1:20" x14ac:dyDescent="0.25">
      <c r="A1776" s="1">
        <v>42318</v>
      </c>
      <c r="B1776">
        <v>10</v>
      </c>
      <c r="C1776">
        <v>11</v>
      </c>
      <c r="D1776">
        <v>2015</v>
      </c>
      <c r="E1776">
        <v>18.379200000000001</v>
      </c>
      <c r="F1776">
        <v>24</v>
      </c>
      <c r="G1776">
        <v>32.5</v>
      </c>
      <c r="H1776">
        <v>41</v>
      </c>
      <c r="I1776">
        <v>87</v>
      </c>
      <c r="J1776" t="s">
        <v>14</v>
      </c>
      <c r="K1776">
        <v>8.5486316450000004</v>
      </c>
      <c r="L1776" t="s">
        <v>14</v>
      </c>
      <c r="M1776" t="s">
        <v>13</v>
      </c>
      <c r="N1776">
        <v>-0.132474341</v>
      </c>
      <c r="O1776">
        <v>1.132474341</v>
      </c>
      <c r="Q1776">
        <v>0.87113410800000002</v>
      </c>
      <c r="R1776">
        <v>0.48396339399999999</v>
      </c>
      <c r="S1776">
        <v>0.48396339399999999</v>
      </c>
      <c r="T1776">
        <v>0.72594508999999996</v>
      </c>
    </row>
    <row r="1777" spans="1:20" x14ac:dyDescent="0.25">
      <c r="A1777" s="1">
        <v>42319</v>
      </c>
      <c r="B1777">
        <v>11</v>
      </c>
      <c r="C1777">
        <v>11</v>
      </c>
      <c r="D1777">
        <v>2015</v>
      </c>
      <c r="E1777">
        <v>17.613399999999999</v>
      </c>
      <c r="F1777">
        <v>24</v>
      </c>
      <c r="G1777">
        <v>32.5</v>
      </c>
      <c r="H1777">
        <v>40</v>
      </c>
      <c r="I1777">
        <v>89</v>
      </c>
      <c r="J1777" t="s">
        <v>14</v>
      </c>
      <c r="K1777">
        <v>9.7516917579999998</v>
      </c>
      <c r="L1777" t="s">
        <v>14</v>
      </c>
      <c r="M1777" t="s">
        <v>13</v>
      </c>
      <c r="N1777">
        <v>-0.114263622</v>
      </c>
      <c r="O1777">
        <v>1.114263622</v>
      </c>
      <c r="Q1777">
        <v>0.85712586300000004</v>
      </c>
      <c r="R1777">
        <v>0.47618103499999997</v>
      </c>
      <c r="S1777">
        <v>0.47618103499999997</v>
      </c>
      <c r="T1777">
        <v>0.714271553</v>
      </c>
    </row>
    <row r="1778" spans="1:20" x14ac:dyDescent="0.25">
      <c r="A1778" s="1">
        <v>42320</v>
      </c>
      <c r="B1778">
        <v>12</v>
      </c>
      <c r="C1778">
        <v>11</v>
      </c>
      <c r="D1778">
        <v>2015</v>
      </c>
      <c r="E1778">
        <v>16.8476</v>
      </c>
      <c r="F1778">
        <v>23.5</v>
      </c>
      <c r="G1778">
        <v>33</v>
      </c>
      <c r="H1778">
        <v>39</v>
      </c>
      <c r="I1778">
        <v>89</v>
      </c>
      <c r="J1778" t="s">
        <v>14</v>
      </c>
      <c r="K1778">
        <v>3.643258179</v>
      </c>
      <c r="L1778" t="s">
        <v>14</v>
      </c>
      <c r="M1778" t="s">
        <v>13</v>
      </c>
      <c r="N1778">
        <v>-0.37832097100000001</v>
      </c>
      <c r="O1778">
        <v>1.378320971</v>
      </c>
      <c r="Q1778">
        <v>1.060246901</v>
      </c>
      <c r="R1778">
        <v>0.58902605600000002</v>
      </c>
      <c r="S1778">
        <v>0.58902605600000002</v>
      </c>
      <c r="T1778">
        <v>0.88353908400000003</v>
      </c>
    </row>
    <row r="1779" spans="1:20" x14ac:dyDescent="0.25">
      <c r="A1779" s="1">
        <v>42321</v>
      </c>
      <c r="B1779">
        <v>13</v>
      </c>
      <c r="C1779">
        <v>11</v>
      </c>
      <c r="D1779">
        <v>2015</v>
      </c>
      <c r="E1779">
        <v>13.7844</v>
      </c>
      <c r="F1779">
        <v>22.5</v>
      </c>
      <c r="G1779">
        <v>33.5</v>
      </c>
      <c r="H1779">
        <v>34</v>
      </c>
      <c r="I1779">
        <v>85</v>
      </c>
      <c r="J1779" t="s">
        <v>13</v>
      </c>
      <c r="K1779">
        <v>-26.93121871</v>
      </c>
      <c r="L1779" t="s">
        <v>13</v>
      </c>
      <c r="M1779" t="s">
        <v>14</v>
      </c>
      <c r="N1779">
        <v>3.5802233000000003E-2</v>
      </c>
      <c r="O1779">
        <v>0.96419776700000004</v>
      </c>
      <c r="Q1779">
        <v>0.74169059000000004</v>
      </c>
      <c r="R1779">
        <v>0.74169059000000004</v>
      </c>
      <c r="S1779">
        <v>0.35318599499999997</v>
      </c>
      <c r="T1779">
        <v>0.52977899299999998</v>
      </c>
    </row>
    <row r="1780" spans="1:20" x14ac:dyDescent="0.25">
      <c r="A1780" s="1">
        <v>42322</v>
      </c>
      <c r="B1780">
        <v>14</v>
      </c>
      <c r="C1780">
        <v>11</v>
      </c>
      <c r="D1780">
        <v>2015</v>
      </c>
      <c r="E1780">
        <v>17.613399999999999</v>
      </c>
      <c r="F1780">
        <v>23.5</v>
      </c>
      <c r="G1780">
        <v>33</v>
      </c>
      <c r="H1780">
        <v>32</v>
      </c>
      <c r="I1780">
        <v>87</v>
      </c>
      <c r="J1780" t="s">
        <v>13</v>
      </c>
      <c r="K1780">
        <v>-33.713171160000002</v>
      </c>
      <c r="L1780" t="s">
        <v>13</v>
      </c>
      <c r="M1780" t="s">
        <v>14</v>
      </c>
      <c r="N1780">
        <v>2.8807508999999999E-2</v>
      </c>
      <c r="O1780">
        <v>0.97119249100000005</v>
      </c>
      <c r="Q1780">
        <v>0.74707114699999999</v>
      </c>
      <c r="R1780">
        <v>0.74707114699999999</v>
      </c>
      <c r="S1780">
        <v>0.35574816500000001</v>
      </c>
      <c r="T1780">
        <v>0.53362224800000002</v>
      </c>
    </row>
    <row r="1781" spans="1:20" x14ac:dyDescent="0.25">
      <c r="A1781" s="1">
        <v>42323</v>
      </c>
      <c r="B1781">
        <v>15</v>
      </c>
      <c r="C1781">
        <v>11</v>
      </c>
      <c r="D1781">
        <v>2015</v>
      </c>
      <c r="E1781">
        <v>19.145</v>
      </c>
      <c r="F1781">
        <v>23</v>
      </c>
      <c r="G1781">
        <v>33</v>
      </c>
      <c r="H1781">
        <v>40</v>
      </c>
      <c r="I1781">
        <v>81</v>
      </c>
      <c r="J1781" t="s">
        <v>13</v>
      </c>
      <c r="K1781">
        <v>-22.208905049999998</v>
      </c>
      <c r="L1781" t="s">
        <v>13</v>
      </c>
      <c r="M1781" t="s">
        <v>14</v>
      </c>
      <c r="N1781">
        <v>4.3086909999999999E-2</v>
      </c>
      <c r="O1781">
        <v>0.95691309000000002</v>
      </c>
      <c r="Q1781">
        <v>0.73608699200000005</v>
      </c>
      <c r="R1781">
        <v>0.73608699200000005</v>
      </c>
      <c r="S1781">
        <v>0.350517615</v>
      </c>
      <c r="T1781">
        <v>0.52577642300000005</v>
      </c>
    </row>
    <row r="1782" spans="1:20" x14ac:dyDescent="0.25">
      <c r="A1782" s="1">
        <v>42324</v>
      </c>
      <c r="B1782">
        <v>16</v>
      </c>
      <c r="C1782">
        <v>11</v>
      </c>
      <c r="D1782">
        <v>2015</v>
      </c>
      <c r="E1782">
        <v>15.316000000000001</v>
      </c>
      <c r="F1782">
        <v>23.5</v>
      </c>
      <c r="G1782">
        <v>32</v>
      </c>
      <c r="H1782">
        <v>40</v>
      </c>
      <c r="I1782">
        <v>81</v>
      </c>
      <c r="J1782" t="s">
        <v>13</v>
      </c>
      <c r="K1782">
        <v>-17.963959549999998</v>
      </c>
      <c r="L1782" t="s">
        <v>13</v>
      </c>
      <c r="M1782" t="s">
        <v>14</v>
      </c>
      <c r="N1782">
        <v>5.2731604000000001E-2</v>
      </c>
      <c r="O1782">
        <v>0.94726839600000001</v>
      </c>
      <c r="Q1782">
        <v>0.72866799699999996</v>
      </c>
      <c r="R1782">
        <v>0.72866799699999996</v>
      </c>
      <c r="S1782">
        <v>0.34698476</v>
      </c>
      <c r="T1782">
        <v>0.52047714099999998</v>
      </c>
    </row>
    <row r="1783" spans="1:20" x14ac:dyDescent="0.25">
      <c r="A1783" s="1">
        <v>42325</v>
      </c>
      <c r="B1783">
        <v>17</v>
      </c>
      <c r="C1783">
        <v>11</v>
      </c>
      <c r="D1783">
        <v>2015</v>
      </c>
      <c r="E1783">
        <v>13.018599999999999</v>
      </c>
      <c r="F1783">
        <v>23</v>
      </c>
      <c r="G1783">
        <v>32</v>
      </c>
      <c r="H1783">
        <v>36</v>
      </c>
      <c r="I1783">
        <v>87</v>
      </c>
      <c r="J1783" t="s">
        <v>13</v>
      </c>
      <c r="K1783">
        <v>-19.08567116</v>
      </c>
      <c r="L1783" t="s">
        <v>13</v>
      </c>
      <c r="M1783" t="s">
        <v>14</v>
      </c>
      <c r="N1783">
        <v>4.9786735999999998E-2</v>
      </c>
      <c r="O1783">
        <v>0.95021326399999995</v>
      </c>
      <c r="Q1783">
        <v>0.73093328000000002</v>
      </c>
      <c r="R1783">
        <v>0.73093328000000002</v>
      </c>
      <c r="S1783">
        <v>0.34806346700000002</v>
      </c>
      <c r="T1783">
        <v>0.52209519999999998</v>
      </c>
    </row>
    <row r="1784" spans="1:20" x14ac:dyDescent="0.25">
      <c r="A1784" s="1">
        <v>42326</v>
      </c>
      <c r="B1784">
        <v>18</v>
      </c>
      <c r="C1784">
        <v>11</v>
      </c>
      <c r="D1784">
        <v>2015</v>
      </c>
      <c r="E1784">
        <v>18.379200000000001</v>
      </c>
      <c r="F1784">
        <v>23</v>
      </c>
      <c r="G1784">
        <v>32.5</v>
      </c>
      <c r="H1784">
        <v>40</v>
      </c>
      <c r="I1784">
        <v>83</v>
      </c>
      <c r="J1784" t="s">
        <v>13</v>
      </c>
      <c r="K1784">
        <v>-20.577865679999999</v>
      </c>
      <c r="L1784" t="s">
        <v>13</v>
      </c>
      <c r="M1784" t="s">
        <v>14</v>
      </c>
      <c r="N1784">
        <v>4.6343785999999998E-2</v>
      </c>
      <c r="O1784">
        <v>0.953656214</v>
      </c>
      <c r="Q1784">
        <v>0.73358170300000003</v>
      </c>
      <c r="R1784">
        <v>0.73358170300000003</v>
      </c>
      <c r="S1784">
        <v>0.349324621</v>
      </c>
      <c r="T1784">
        <v>0.52398693100000004</v>
      </c>
    </row>
    <row r="1785" spans="1:20" x14ac:dyDescent="0.25">
      <c r="A1785" s="1">
        <v>42327</v>
      </c>
      <c r="B1785">
        <v>19</v>
      </c>
      <c r="C1785">
        <v>11</v>
      </c>
      <c r="D1785">
        <v>2015</v>
      </c>
      <c r="E1785">
        <v>9.1896000000000004</v>
      </c>
      <c r="F1785">
        <v>22</v>
      </c>
      <c r="G1785">
        <v>32.5</v>
      </c>
      <c r="H1785">
        <v>28</v>
      </c>
      <c r="I1785">
        <v>89</v>
      </c>
      <c r="J1785" t="s">
        <v>13</v>
      </c>
      <c r="K1785">
        <v>-29.366112090000001</v>
      </c>
      <c r="L1785" t="s">
        <v>13</v>
      </c>
      <c r="M1785" t="s">
        <v>14</v>
      </c>
      <c r="N1785">
        <v>3.2931447000000003E-2</v>
      </c>
      <c r="O1785">
        <v>0.96706855300000005</v>
      </c>
      <c r="Q1785">
        <v>0.74389888699999995</v>
      </c>
      <c r="R1785">
        <v>0.74389888699999995</v>
      </c>
      <c r="S1785">
        <v>0.35423756499999998</v>
      </c>
      <c r="T1785">
        <v>0.53135634799999998</v>
      </c>
    </row>
    <row r="1786" spans="1:20" x14ac:dyDescent="0.25">
      <c r="A1786" s="1">
        <v>42328</v>
      </c>
      <c r="B1786">
        <v>20</v>
      </c>
      <c r="C1786">
        <v>11</v>
      </c>
      <c r="D1786">
        <v>2015</v>
      </c>
      <c r="E1786">
        <v>14.5502</v>
      </c>
      <c r="F1786">
        <v>22</v>
      </c>
      <c r="G1786">
        <v>32</v>
      </c>
      <c r="H1786">
        <v>35</v>
      </c>
      <c r="I1786">
        <v>92</v>
      </c>
      <c r="J1786" t="s">
        <v>13</v>
      </c>
      <c r="K1786">
        <v>-27.08295429</v>
      </c>
      <c r="L1786" t="s">
        <v>13</v>
      </c>
      <c r="M1786" t="s">
        <v>14</v>
      </c>
      <c r="N1786">
        <v>3.5608789000000002E-2</v>
      </c>
      <c r="O1786">
        <v>0.96439121100000003</v>
      </c>
      <c r="Q1786">
        <v>0.74183939300000001</v>
      </c>
      <c r="R1786">
        <v>0.74183939300000001</v>
      </c>
      <c r="S1786">
        <v>0.35325685400000001</v>
      </c>
      <c r="T1786">
        <v>0.52988528099999999</v>
      </c>
    </row>
    <row r="1787" spans="1:20" x14ac:dyDescent="0.25">
      <c r="A1787" s="1">
        <v>42329</v>
      </c>
      <c r="B1787">
        <v>21</v>
      </c>
      <c r="C1787">
        <v>11</v>
      </c>
      <c r="D1787">
        <v>2015</v>
      </c>
      <c r="E1787">
        <v>13.7844</v>
      </c>
      <c r="F1787">
        <v>23</v>
      </c>
      <c r="G1787">
        <v>32</v>
      </c>
      <c r="H1787">
        <v>35</v>
      </c>
      <c r="I1787">
        <v>89</v>
      </c>
      <c r="J1787" t="s">
        <v>13</v>
      </c>
      <c r="K1787">
        <v>-20.432230669999999</v>
      </c>
      <c r="L1787" t="s">
        <v>13</v>
      </c>
      <c r="M1787" t="s">
        <v>14</v>
      </c>
      <c r="N1787">
        <v>4.6658698999999998E-2</v>
      </c>
      <c r="O1787">
        <v>0.95334130100000003</v>
      </c>
      <c r="Q1787">
        <v>0.733339462</v>
      </c>
      <c r="R1787">
        <v>0.733339462</v>
      </c>
      <c r="S1787">
        <v>0.34920926800000002</v>
      </c>
      <c r="T1787">
        <v>0.523813902</v>
      </c>
    </row>
    <row r="1788" spans="1:20" x14ac:dyDescent="0.25">
      <c r="A1788" s="1">
        <v>42330</v>
      </c>
      <c r="B1788">
        <v>22</v>
      </c>
      <c r="C1788">
        <v>11</v>
      </c>
      <c r="D1788">
        <v>2015</v>
      </c>
      <c r="E1788">
        <v>14.5502</v>
      </c>
      <c r="F1788">
        <v>24</v>
      </c>
      <c r="G1788">
        <v>32</v>
      </c>
      <c r="H1788">
        <v>35</v>
      </c>
      <c r="I1788">
        <v>88</v>
      </c>
      <c r="J1788" t="s">
        <v>13</v>
      </c>
      <c r="K1788">
        <v>-13.297231099999999</v>
      </c>
      <c r="L1788" t="s">
        <v>13</v>
      </c>
      <c r="M1788" t="s">
        <v>14</v>
      </c>
      <c r="N1788">
        <v>6.9943613000000002E-2</v>
      </c>
      <c r="O1788">
        <v>0.93005638700000004</v>
      </c>
      <c r="Q1788">
        <v>0.71542799000000001</v>
      </c>
      <c r="R1788">
        <v>0.71542799000000001</v>
      </c>
      <c r="S1788">
        <v>0.71542799000000001</v>
      </c>
      <c r="T1788">
        <v>1.0731419849999999</v>
      </c>
    </row>
    <row r="1789" spans="1:20" x14ac:dyDescent="0.25">
      <c r="A1789" s="1">
        <v>42331</v>
      </c>
      <c r="B1789">
        <v>23</v>
      </c>
      <c r="C1789">
        <v>11</v>
      </c>
      <c r="D1789">
        <v>2015</v>
      </c>
      <c r="E1789">
        <v>13.7844</v>
      </c>
      <c r="F1789">
        <v>24</v>
      </c>
      <c r="G1789">
        <v>33</v>
      </c>
      <c r="H1789">
        <v>33</v>
      </c>
      <c r="I1789">
        <v>90</v>
      </c>
      <c r="J1789" t="s">
        <v>13</v>
      </c>
      <c r="K1789">
        <v>-8.1156814110000006</v>
      </c>
      <c r="L1789" t="s">
        <v>13</v>
      </c>
      <c r="M1789" t="s">
        <v>14</v>
      </c>
      <c r="N1789">
        <v>0.109701069</v>
      </c>
      <c r="O1789">
        <v>0.89029893100000002</v>
      </c>
      <c r="Q1789">
        <v>0.68484533199999997</v>
      </c>
      <c r="R1789">
        <v>0.68484533199999997</v>
      </c>
      <c r="S1789">
        <v>0.68484533199999997</v>
      </c>
      <c r="T1789">
        <v>1.027267997</v>
      </c>
    </row>
    <row r="1790" spans="1:20" x14ac:dyDescent="0.25">
      <c r="A1790" s="1">
        <v>42332</v>
      </c>
      <c r="B1790">
        <v>24</v>
      </c>
      <c r="C1790">
        <v>11</v>
      </c>
      <c r="D1790">
        <v>2015</v>
      </c>
      <c r="E1790">
        <v>16.081800000000001</v>
      </c>
      <c r="F1790">
        <v>24</v>
      </c>
      <c r="G1790">
        <v>33</v>
      </c>
      <c r="H1790">
        <v>36</v>
      </c>
      <c r="I1790">
        <v>89</v>
      </c>
      <c r="J1790" t="s">
        <v>13</v>
      </c>
      <c r="K1790">
        <v>-1.866569972</v>
      </c>
      <c r="L1790" t="s">
        <v>13</v>
      </c>
      <c r="M1790" t="s">
        <v>14</v>
      </c>
      <c r="N1790">
        <v>0.34884897599999998</v>
      </c>
      <c r="O1790">
        <v>0.65115102400000002</v>
      </c>
      <c r="Q1790">
        <v>0.65115102400000002</v>
      </c>
      <c r="R1790">
        <v>0.65115102400000002</v>
      </c>
      <c r="S1790">
        <v>0.65115102400000002</v>
      </c>
      <c r="T1790">
        <v>0.97672653600000003</v>
      </c>
    </row>
    <row r="1791" spans="1:20" x14ac:dyDescent="0.25">
      <c r="A1791" s="1">
        <v>42333</v>
      </c>
      <c r="B1791">
        <v>25</v>
      </c>
      <c r="C1791">
        <v>11</v>
      </c>
      <c r="D1791">
        <v>2015</v>
      </c>
      <c r="E1791">
        <v>17.613399999999999</v>
      </c>
      <c r="F1791">
        <v>24</v>
      </c>
      <c r="G1791">
        <v>33.5</v>
      </c>
      <c r="H1791">
        <v>37</v>
      </c>
      <c r="I1791">
        <v>90</v>
      </c>
      <c r="J1791" t="s">
        <v>14</v>
      </c>
      <c r="K1791">
        <v>8.5671379610000002</v>
      </c>
      <c r="L1791" t="s">
        <v>14</v>
      </c>
      <c r="M1791" t="s">
        <v>13</v>
      </c>
      <c r="N1791">
        <v>-0.132150359</v>
      </c>
      <c r="O1791">
        <v>1.1321503589999999</v>
      </c>
      <c r="Q1791">
        <v>0.87088489199999997</v>
      </c>
      <c r="R1791">
        <v>0.48382493999999998</v>
      </c>
      <c r="S1791">
        <v>0.48382493999999998</v>
      </c>
      <c r="T1791">
        <v>0.72573741000000003</v>
      </c>
    </row>
    <row r="1792" spans="1:20" x14ac:dyDescent="0.25">
      <c r="A1792" s="1">
        <v>42334</v>
      </c>
      <c r="B1792">
        <v>26</v>
      </c>
      <c r="C1792">
        <v>11</v>
      </c>
      <c r="D1792">
        <v>2015</v>
      </c>
      <c r="E1792">
        <v>10.7212</v>
      </c>
      <c r="F1792">
        <v>24</v>
      </c>
      <c r="G1792">
        <v>33</v>
      </c>
      <c r="H1792">
        <v>34</v>
      </c>
      <c r="I1792">
        <v>89</v>
      </c>
      <c r="J1792" t="s">
        <v>13</v>
      </c>
      <c r="K1792">
        <v>-2.0263746469999999</v>
      </c>
      <c r="L1792" t="s">
        <v>13</v>
      </c>
      <c r="M1792" t="s">
        <v>14</v>
      </c>
      <c r="N1792">
        <v>0.33042835599999998</v>
      </c>
      <c r="O1792">
        <v>0.66957164400000002</v>
      </c>
      <c r="Q1792">
        <v>0.66957164400000002</v>
      </c>
      <c r="R1792">
        <v>0.66957164400000002</v>
      </c>
      <c r="S1792">
        <v>0.66957164400000002</v>
      </c>
      <c r="T1792">
        <v>1.0043574660000001</v>
      </c>
    </row>
    <row r="1793" spans="1:20" x14ac:dyDescent="0.25">
      <c r="A1793" s="1">
        <v>42335</v>
      </c>
      <c r="B1793">
        <v>27</v>
      </c>
      <c r="C1793">
        <v>11</v>
      </c>
      <c r="D1793">
        <v>2015</v>
      </c>
      <c r="E1793">
        <v>13.018599999999999</v>
      </c>
      <c r="F1793">
        <v>24.5</v>
      </c>
      <c r="G1793">
        <v>34.5</v>
      </c>
      <c r="H1793">
        <v>35</v>
      </c>
      <c r="I1793">
        <v>91</v>
      </c>
      <c r="J1793" t="s">
        <v>14</v>
      </c>
      <c r="K1793">
        <v>17.639448349999999</v>
      </c>
      <c r="L1793" t="s">
        <v>14</v>
      </c>
      <c r="M1793" t="s">
        <v>13</v>
      </c>
      <c r="N1793">
        <v>-6.0098145999999998E-2</v>
      </c>
      <c r="O1793">
        <v>1.0600981460000001</v>
      </c>
      <c r="Q1793">
        <v>0.81546011200000001</v>
      </c>
      <c r="R1793">
        <v>0.45303339599999998</v>
      </c>
      <c r="S1793">
        <v>0.45303339599999998</v>
      </c>
      <c r="T1793">
        <v>0.67955009399999999</v>
      </c>
    </row>
    <row r="1794" spans="1:20" x14ac:dyDescent="0.25">
      <c r="A1794" s="1">
        <v>42336</v>
      </c>
      <c r="B1794">
        <v>28</v>
      </c>
      <c r="C1794">
        <v>11</v>
      </c>
      <c r="D1794">
        <v>2015</v>
      </c>
      <c r="E1794">
        <v>14.5502</v>
      </c>
      <c r="F1794">
        <v>24</v>
      </c>
      <c r="G1794">
        <v>33.5</v>
      </c>
      <c r="H1794">
        <v>35</v>
      </c>
      <c r="I1794">
        <v>91</v>
      </c>
      <c r="J1794" t="s">
        <v>14</v>
      </c>
      <c r="K1794">
        <v>4.0542429279999999</v>
      </c>
      <c r="L1794" t="s">
        <v>14</v>
      </c>
      <c r="M1794" t="s">
        <v>13</v>
      </c>
      <c r="N1794">
        <v>-0.32741337999999998</v>
      </c>
      <c r="O1794">
        <v>1.3274133800000001</v>
      </c>
      <c r="Q1794">
        <v>1.0210872150000001</v>
      </c>
      <c r="R1794">
        <v>0.56727067499999995</v>
      </c>
      <c r="S1794">
        <v>0.56727067499999995</v>
      </c>
      <c r="T1794">
        <v>0.85090601300000002</v>
      </c>
    </row>
    <row r="1795" spans="1:20" x14ac:dyDescent="0.25">
      <c r="A1795" s="1">
        <v>42337</v>
      </c>
      <c r="B1795">
        <v>29</v>
      </c>
      <c r="C1795">
        <v>11</v>
      </c>
      <c r="D1795">
        <v>2015</v>
      </c>
      <c r="E1795">
        <v>15.316000000000001</v>
      </c>
      <c r="F1795">
        <v>24.5</v>
      </c>
      <c r="G1795">
        <v>34</v>
      </c>
      <c r="H1795">
        <v>37</v>
      </c>
      <c r="I1795">
        <v>91</v>
      </c>
      <c r="J1795" t="s">
        <v>14</v>
      </c>
      <c r="K1795">
        <v>22.47066238</v>
      </c>
      <c r="L1795" t="s">
        <v>14</v>
      </c>
      <c r="M1795" t="s">
        <v>13</v>
      </c>
      <c r="N1795">
        <v>-4.6575182E-2</v>
      </c>
      <c r="O1795">
        <v>1.046575182</v>
      </c>
      <c r="Q1795">
        <v>0.80505783200000003</v>
      </c>
      <c r="R1795">
        <v>0.44725435099999999</v>
      </c>
      <c r="S1795">
        <v>0.44725435099999999</v>
      </c>
      <c r="T1795">
        <v>0.67088152700000003</v>
      </c>
    </row>
    <row r="1796" spans="1:20" x14ac:dyDescent="0.25">
      <c r="A1796" s="1">
        <v>42338</v>
      </c>
      <c r="B1796">
        <v>30</v>
      </c>
      <c r="C1796">
        <v>11</v>
      </c>
      <c r="D1796">
        <v>2015</v>
      </c>
      <c r="E1796">
        <v>16.081800000000001</v>
      </c>
      <c r="F1796">
        <v>24</v>
      </c>
      <c r="G1796">
        <v>34</v>
      </c>
      <c r="H1796">
        <v>37</v>
      </c>
      <c r="I1796">
        <v>92</v>
      </c>
      <c r="J1796" t="s">
        <v>14</v>
      </c>
      <c r="K1796">
        <v>18.480407719999999</v>
      </c>
      <c r="L1796" t="s">
        <v>14</v>
      </c>
      <c r="M1796" t="s">
        <v>13</v>
      </c>
      <c r="N1796">
        <v>-5.7206904000000003E-2</v>
      </c>
      <c r="O1796">
        <v>1.0572069040000001</v>
      </c>
      <c r="Q1796">
        <v>0.81323608000000003</v>
      </c>
      <c r="R1796">
        <v>0.45179782200000002</v>
      </c>
      <c r="S1796">
        <v>0.45179782200000002</v>
      </c>
      <c r="T1796">
        <v>0.677696733</v>
      </c>
    </row>
    <row r="1797" spans="1:20" x14ac:dyDescent="0.25">
      <c r="A1797" s="1">
        <v>42339</v>
      </c>
      <c r="B1797">
        <v>1</v>
      </c>
      <c r="C1797">
        <v>12</v>
      </c>
      <c r="D1797">
        <v>2015</v>
      </c>
      <c r="E1797">
        <v>18.379200000000001</v>
      </c>
      <c r="F1797">
        <v>23</v>
      </c>
      <c r="G1797">
        <v>32.5</v>
      </c>
      <c r="H1797">
        <v>37</v>
      </c>
      <c r="I1797">
        <v>92</v>
      </c>
      <c r="J1797" t="s">
        <v>13</v>
      </c>
      <c r="K1797">
        <v>-10.68376688</v>
      </c>
      <c r="L1797" t="s">
        <v>13</v>
      </c>
      <c r="M1797" t="s">
        <v>14</v>
      </c>
      <c r="N1797">
        <v>8.5588835000000002E-2</v>
      </c>
      <c r="O1797">
        <v>0.91441116499999997</v>
      </c>
      <c r="Q1797">
        <v>0.70339320400000005</v>
      </c>
      <c r="R1797">
        <v>0.70339320400000005</v>
      </c>
      <c r="S1797">
        <v>0.70339320400000005</v>
      </c>
      <c r="T1797">
        <v>1.055089806</v>
      </c>
    </row>
    <row r="1798" spans="1:20" x14ac:dyDescent="0.25">
      <c r="A1798" s="1">
        <v>42340</v>
      </c>
      <c r="B1798">
        <v>2</v>
      </c>
      <c r="C1798">
        <v>12</v>
      </c>
      <c r="D1798">
        <v>2015</v>
      </c>
      <c r="E1798">
        <v>19.910799999999998</v>
      </c>
      <c r="F1798">
        <v>23.5</v>
      </c>
      <c r="G1798">
        <v>32.5</v>
      </c>
      <c r="H1798">
        <v>28</v>
      </c>
      <c r="I1798">
        <v>75</v>
      </c>
      <c r="J1798" t="s">
        <v>13</v>
      </c>
      <c r="K1798">
        <v>-99.29787451</v>
      </c>
      <c r="L1798" t="s">
        <v>14</v>
      </c>
      <c r="M1798" t="s">
        <v>13</v>
      </c>
      <c r="N1798">
        <v>9.9703010000000009E-3</v>
      </c>
      <c r="O1798">
        <v>0.99002969900000004</v>
      </c>
      <c r="Q1798">
        <v>0.76156130700000002</v>
      </c>
      <c r="R1798">
        <v>0.76156130700000002</v>
      </c>
      <c r="S1798">
        <v>0.36264824099999998</v>
      </c>
      <c r="T1798">
        <v>0.54397236199999999</v>
      </c>
    </row>
    <row r="1799" spans="1:20" x14ac:dyDescent="0.25">
      <c r="A1799" s="1">
        <v>42341</v>
      </c>
      <c r="B1799">
        <v>3</v>
      </c>
      <c r="C1799">
        <v>12</v>
      </c>
      <c r="D1799">
        <v>2015</v>
      </c>
      <c r="E1799">
        <v>15.93761538</v>
      </c>
      <c r="F1799">
        <v>22</v>
      </c>
      <c r="G1799">
        <v>30.5</v>
      </c>
      <c r="H1799">
        <v>30</v>
      </c>
      <c r="I1799">
        <v>65</v>
      </c>
      <c r="J1799" t="s">
        <v>13</v>
      </c>
      <c r="K1799">
        <v>-115.1282727</v>
      </c>
      <c r="L1799" t="s">
        <v>14</v>
      </c>
      <c r="M1799" t="s">
        <v>13</v>
      </c>
      <c r="N1799">
        <v>8.6111669999999994E-3</v>
      </c>
      <c r="O1799">
        <v>0.99138883300000002</v>
      </c>
      <c r="Q1799">
        <v>0.76260679499999995</v>
      </c>
      <c r="R1799">
        <v>0.76260679499999995</v>
      </c>
      <c r="S1799">
        <v>0.363146093</v>
      </c>
      <c r="T1799">
        <v>0.54471913900000002</v>
      </c>
    </row>
    <row r="1800" spans="1:20" x14ac:dyDescent="0.25">
      <c r="A1800" s="1">
        <v>42342</v>
      </c>
      <c r="B1800">
        <v>4</v>
      </c>
      <c r="C1800">
        <v>12</v>
      </c>
      <c r="D1800">
        <v>2015</v>
      </c>
      <c r="E1800">
        <v>16.081800000000001</v>
      </c>
      <c r="F1800">
        <v>21</v>
      </c>
      <c r="G1800">
        <v>30</v>
      </c>
      <c r="H1800">
        <v>29</v>
      </c>
      <c r="I1800">
        <v>58</v>
      </c>
      <c r="J1800" t="s">
        <v>13</v>
      </c>
      <c r="K1800">
        <v>-143.1312045</v>
      </c>
      <c r="L1800" t="s">
        <v>14</v>
      </c>
      <c r="M1800" t="s">
        <v>13</v>
      </c>
      <c r="N1800">
        <v>6.938123E-3</v>
      </c>
      <c r="O1800">
        <v>0.99306187700000004</v>
      </c>
      <c r="Q1800">
        <v>0.76389375199999998</v>
      </c>
      <c r="R1800">
        <v>0.76389375199999998</v>
      </c>
      <c r="S1800">
        <v>0.36375892900000001</v>
      </c>
      <c r="T1800">
        <v>0.54563839400000003</v>
      </c>
    </row>
    <row r="1801" spans="1:20" x14ac:dyDescent="0.25">
      <c r="A1801" s="1">
        <v>42343</v>
      </c>
      <c r="B1801">
        <v>5</v>
      </c>
      <c r="C1801">
        <v>12</v>
      </c>
      <c r="D1801">
        <v>2015</v>
      </c>
      <c r="E1801">
        <v>18.379200000000001</v>
      </c>
      <c r="F1801">
        <v>20.5</v>
      </c>
      <c r="G1801">
        <v>32</v>
      </c>
      <c r="H1801">
        <v>28</v>
      </c>
      <c r="I1801">
        <v>76</v>
      </c>
      <c r="J1801" t="s">
        <v>13</v>
      </c>
      <c r="K1801">
        <v>-122.6205459</v>
      </c>
      <c r="L1801" t="s">
        <v>14</v>
      </c>
      <c r="M1801" t="s">
        <v>13</v>
      </c>
      <c r="N1801">
        <v>8.0892700000000008E-3</v>
      </c>
      <c r="O1801">
        <v>0.99191072999999996</v>
      </c>
      <c r="Q1801">
        <v>0.76300825400000005</v>
      </c>
      <c r="R1801">
        <v>0.76300825400000005</v>
      </c>
      <c r="S1801">
        <v>0.36333726399999999</v>
      </c>
      <c r="T1801">
        <v>0.54500589600000005</v>
      </c>
    </row>
    <row r="1802" spans="1:20" x14ac:dyDescent="0.25">
      <c r="A1802" s="1">
        <v>42344</v>
      </c>
      <c r="B1802">
        <v>6</v>
      </c>
      <c r="C1802">
        <v>12</v>
      </c>
      <c r="D1802">
        <v>2015</v>
      </c>
      <c r="E1802">
        <v>17.613399999999999</v>
      </c>
      <c r="F1802">
        <v>19</v>
      </c>
      <c r="G1802">
        <v>31</v>
      </c>
      <c r="H1802">
        <v>25</v>
      </c>
      <c r="I1802">
        <v>65</v>
      </c>
      <c r="J1802" t="s">
        <v>13</v>
      </c>
      <c r="K1802">
        <v>-167.55103650000001</v>
      </c>
      <c r="L1802" t="s">
        <v>14</v>
      </c>
      <c r="M1802" t="s">
        <v>13</v>
      </c>
      <c r="N1802">
        <v>5.9329209999999999E-3</v>
      </c>
      <c r="O1802">
        <v>0.99406707900000002</v>
      </c>
      <c r="Q1802">
        <v>0.76466698399999999</v>
      </c>
      <c r="R1802">
        <v>0.76466698399999999</v>
      </c>
      <c r="S1802">
        <v>0.36412713499999999</v>
      </c>
      <c r="T1802">
        <v>0.54619070300000006</v>
      </c>
    </row>
    <row r="1803" spans="1:20" x14ac:dyDescent="0.25">
      <c r="A1803" s="1">
        <v>42345</v>
      </c>
      <c r="B1803">
        <v>7</v>
      </c>
      <c r="C1803">
        <v>12</v>
      </c>
      <c r="D1803">
        <v>2015</v>
      </c>
      <c r="E1803">
        <v>18.379200000000001</v>
      </c>
      <c r="F1803">
        <v>20</v>
      </c>
      <c r="G1803">
        <v>33</v>
      </c>
      <c r="H1803">
        <v>22</v>
      </c>
      <c r="I1803">
        <v>56</v>
      </c>
      <c r="J1803" t="s">
        <v>13</v>
      </c>
      <c r="K1803">
        <v>-191.86395139999999</v>
      </c>
      <c r="L1803" t="s">
        <v>14</v>
      </c>
      <c r="M1803" t="s">
        <v>13</v>
      </c>
      <c r="N1803">
        <v>5.1850020000000002E-3</v>
      </c>
      <c r="O1803">
        <v>0.99481499799999995</v>
      </c>
      <c r="Q1803">
        <v>0.76524230599999998</v>
      </c>
      <c r="R1803">
        <v>0.76524230599999998</v>
      </c>
      <c r="S1803">
        <v>0.36440109799999998</v>
      </c>
      <c r="T1803">
        <v>0.54660164700000002</v>
      </c>
    </row>
    <row r="1804" spans="1:20" x14ac:dyDescent="0.25">
      <c r="A1804" s="1">
        <v>42346</v>
      </c>
      <c r="B1804">
        <v>8</v>
      </c>
      <c r="C1804">
        <v>12</v>
      </c>
      <c r="D1804">
        <v>2015</v>
      </c>
      <c r="E1804">
        <v>18.379200000000001</v>
      </c>
      <c r="F1804">
        <v>20.5</v>
      </c>
      <c r="G1804">
        <v>33</v>
      </c>
      <c r="H1804">
        <v>20</v>
      </c>
      <c r="I1804">
        <v>67</v>
      </c>
      <c r="J1804" t="s">
        <v>13</v>
      </c>
      <c r="K1804">
        <v>-173.5705762</v>
      </c>
      <c r="L1804" t="s">
        <v>14</v>
      </c>
      <c r="M1804" t="s">
        <v>13</v>
      </c>
      <c r="N1804">
        <v>5.728342E-3</v>
      </c>
      <c r="O1804">
        <v>0.99427165799999995</v>
      </c>
      <c r="Q1804">
        <v>0.76482435199999999</v>
      </c>
      <c r="R1804">
        <v>0.76482435199999999</v>
      </c>
      <c r="S1804">
        <v>0.36420207300000002</v>
      </c>
      <c r="T1804">
        <v>0.54630310900000001</v>
      </c>
    </row>
    <row r="1805" spans="1:20" x14ac:dyDescent="0.25">
      <c r="A1805" s="1">
        <v>42347</v>
      </c>
      <c r="B1805">
        <v>9</v>
      </c>
      <c r="C1805">
        <v>12</v>
      </c>
      <c r="D1805">
        <v>2015</v>
      </c>
      <c r="E1805">
        <v>16.081800000000001</v>
      </c>
      <c r="F1805">
        <v>18</v>
      </c>
      <c r="G1805">
        <v>32.5</v>
      </c>
      <c r="H1805">
        <v>22</v>
      </c>
      <c r="I1805">
        <v>84</v>
      </c>
      <c r="J1805" t="s">
        <v>13</v>
      </c>
      <c r="K1805">
        <v>-132.13115550000001</v>
      </c>
      <c r="L1805" t="s">
        <v>14</v>
      </c>
      <c r="M1805" t="s">
        <v>13</v>
      </c>
      <c r="N1805">
        <v>7.5113899999999997E-3</v>
      </c>
      <c r="O1805">
        <v>0.99248860999999999</v>
      </c>
      <c r="Q1805">
        <v>0.76345277700000003</v>
      </c>
      <c r="R1805">
        <v>0.76345277700000003</v>
      </c>
      <c r="S1805">
        <v>0.36354894100000001</v>
      </c>
      <c r="T1805">
        <v>0.54532341200000001</v>
      </c>
    </row>
    <row r="1806" spans="1:20" x14ac:dyDescent="0.25">
      <c r="A1806" s="1">
        <v>42348</v>
      </c>
      <c r="B1806">
        <v>10</v>
      </c>
      <c r="C1806">
        <v>12</v>
      </c>
      <c r="D1806">
        <v>2015</v>
      </c>
      <c r="E1806">
        <v>16.8476</v>
      </c>
      <c r="F1806">
        <v>17.5</v>
      </c>
      <c r="G1806">
        <v>33.5</v>
      </c>
      <c r="H1806">
        <v>19</v>
      </c>
      <c r="I1806">
        <v>80</v>
      </c>
      <c r="J1806" t="s">
        <v>13</v>
      </c>
      <c r="K1806">
        <v>-158.58357530000001</v>
      </c>
      <c r="L1806" t="s">
        <v>14</v>
      </c>
      <c r="M1806" t="s">
        <v>13</v>
      </c>
      <c r="N1806">
        <v>6.2663090000000003E-3</v>
      </c>
      <c r="O1806">
        <v>0.99373369099999997</v>
      </c>
      <c r="Q1806">
        <v>0.76441053199999998</v>
      </c>
      <c r="R1806">
        <v>0.76441053199999998</v>
      </c>
      <c r="S1806">
        <v>0.36400501499999999</v>
      </c>
      <c r="T1806">
        <v>0.54600752299999999</v>
      </c>
    </row>
    <row r="1807" spans="1:20" x14ac:dyDescent="0.25">
      <c r="A1807" s="1">
        <v>42349</v>
      </c>
      <c r="B1807">
        <v>11</v>
      </c>
      <c r="C1807">
        <v>12</v>
      </c>
      <c r="D1807">
        <v>2015</v>
      </c>
      <c r="E1807">
        <v>16.8476</v>
      </c>
      <c r="F1807">
        <v>18.5</v>
      </c>
      <c r="G1807">
        <v>34</v>
      </c>
      <c r="H1807">
        <v>14</v>
      </c>
      <c r="I1807">
        <v>77</v>
      </c>
      <c r="J1807" t="s">
        <v>13</v>
      </c>
      <c r="K1807">
        <v>-176.94915520000001</v>
      </c>
      <c r="L1807" t="s">
        <v>14</v>
      </c>
      <c r="M1807" t="s">
        <v>13</v>
      </c>
      <c r="N1807">
        <v>5.619583E-3</v>
      </c>
      <c r="O1807">
        <v>0.99438041700000002</v>
      </c>
      <c r="Q1807">
        <v>0.764908013</v>
      </c>
      <c r="R1807">
        <v>0.764908013</v>
      </c>
      <c r="S1807">
        <v>0.36424191099999997</v>
      </c>
      <c r="T1807">
        <v>0.54636286599999995</v>
      </c>
    </row>
    <row r="1808" spans="1:20" x14ac:dyDescent="0.25">
      <c r="A1808" s="1">
        <v>42350</v>
      </c>
      <c r="B1808">
        <v>12</v>
      </c>
      <c r="C1808">
        <v>12</v>
      </c>
      <c r="D1808">
        <v>2015</v>
      </c>
      <c r="E1808">
        <v>18.379200000000001</v>
      </c>
      <c r="F1808">
        <v>18</v>
      </c>
      <c r="G1808">
        <v>34</v>
      </c>
      <c r="H1808">
        <v>14</v>
      </c>
      <c r="I1808">
        <v>85</v>
      </c>
      <c r="J1808" t="s">
        <v>13</v>
      </c>
      <c r="K1808">
        <v>-183.18764340000001</v>
      </c>
      <c r="L1808" t="s">
        <v>14</v>
      </c>
      <c r="M1808" t="s">
        <v>13</v>
      </c>
      <c r="N1808">
        <v>5.4292460000000004E-3</v>
      </c>
      <c r="O1808">
        <v>0.99457075399999995</v>
      </c>
      <c r="Q1808">
        <v>0.76505442599999995</v>
      </c>
      <c r="R1808">
        <v>0.76505442599999995</v>
      </c>
      <c r="S1808">
        <v>0.364311632</v>
      </c>
      <c r="T1808">
        <v>0.54646744700000005</v>
      </c>
    </row>
    <row r="1809" spans="1:20" x14ac:dyDescent="0.25">
      <c r="A1809" s="1">
        <v>42351</v>
      </c>
      <c r="B1809">
        <v>13</v>
      </c>
      <c r="C1809">
        <v>12</v>
      </c>
      <c r="D1809">
        <v>2015</v>
      </c>
      <c r="E1809">
        <v>19.910799999999998</v>
      </c>
      <c r="F1809">
        <v>17</v>
      </c>
      <c r="G1809">
        <v>33.200000000000003</v>
      </c>
      <c r="H1809">
        <v>15</v>
      </c>
      <c r="I1809">
        <v>85</v>
      </c>
      <c r="J1809" t="s">
        <v>13</v>
      </c>
      <c r="K1809">
        <v>-205.70375150000001</v>
      </c>
      <c r="L1809" t="s">
        <v>14</v>
      </c>
      <c r="M1809" t="s">
        <v>13</v>
      </c>
      <c r="N1809">
        <v>4.8378420000000002E-3</v>
      </c>
      <c r="O1809">
        <v>0.99516215799999996</v>
      </c>
      <c r="Q1809">
        <v>0.76550935200000003</v>
      </c>
      <c r="R1809">
        <v>0.76550935200000003</v>
      </c>
      <c r="S1809">
        <v>0.36452826300000002</v>
      </c>
      <c r="T1809">
        <v>0.54679239499999999</v>
      </c>
    </row>
    <row r="1810" spans="1:20" x14ac:dyDescent="0.25">
      <c r="A1810" s="1">
        <v>42352</v>
      </c>
      <c r="B1810">
        <v>14</v>
      </c>
      <c r="C1810">
        <v>12</v>
      </c>
      <c r="D1810">
        <v>2015</v>
      </c>
      <c r="E1810">
        <v>17.613399999999999</v>
      </c>
      <c r="F1810">
        <v>17</v>
      </c>
      <c r="G1810">
        <v>33</v>
      </c>
      <c r="H1810">
        <v>18</v>
      </c>
      <c r="I1810">
        <v>75</v>
      </c>
      <c r="J1810" t="s">
        <v>13</v>
      </c>
      <c r="K1810">
        <v>-184.54559599999999</v>
      </c>
      <c r="L1810" t="s">
        <v>14</v>
      </c>
      <c r="M1810" t="s">
        <v>13</v>
      </c>
      <c r="N1810">
        <v>5.3895109999999996E-3</v>
      </c>
      <c r="O1810">
        <v>0.99461048900000004</v>
      </c>
      <c r="Q1810">
        <v>0.76508499200000002</v>
      </c>
      <c r="R1810">
        <v>0.76508499200000002</v>
      </c>
      <c r="S1810">
        <v>0.364326186</v>
      </c>
      <c r="T1810">
        <v>0.54648927999999997</v>
      </c>
    </row>
    <row r="1811" spans="1:20" x14ac:dyDescent="0.25">
      <c r="A1811" s="1">
        <v>42353</v>
      </c>
      <c r="B1811">
        <v>15</v>
      </c>
      <c r="C1811">
        <v>12</v>
      </c>
      <c r="D1811">
        <v>2015</v>
      </c>
      <c r="E1811">
        <v>18.379200000000001</v>
      </c>
      <c r="F1811">
        <v>16</v>
      </c>
      <c r="G1811">
        <v>33</v>
      </c>
      <c r="H1811">
        <v>11</v>
      </c>
      <c r="I1811">
        <v>42</v>
      </c>
      <c r="J1811" t="s">
        <v>13</v>
      </c>
      <c r="K1811">
        <v>-285.17320000000001</v>
      </c>
      <c r="L1811" t="s">
        <v>14</v>
      </c>
      <c r="M1811" t="s">
        <v>13</v>
      </c>
      <c r="N1811">
        <v>3.4943869999999998E-3</v>
      </c>
      <c r="O1811">
        <v>0.99650561299999996</v>
      </c>
      <c r="Q1811">
        <v>0.76654277900000001</v>
      </c>
      <c r="R1811">
        <v>0.76654277900000001</v>
      </c>
      <c r="S1811">
        <v>0.36502037100000001</v>
      </c>
      <c r="T1811">
        <v>0.54753055699999997</v>
      </c>
    </row>
    <row r="1812" spans="1:20" x14ac:dyDescent="0.25">
      <c r="A1812" s="1">
        <v>42354</v>
      </c>
      <c r="B1812">
        <v>16</v>
      </c>
      <c r="C1812">
        <v>12</v>
      </c>
      <c r="D1812">
        <v>2015</v>
      </c>
      <c r="E1812">
        <v>19.910799999999998</v>
      </c>
      <c r="F1812">
        <v>18</v>
      </c>
      <c r="G1812">
        <v>33.5</v>
      </c>
      <c r="H1812">
        <v>14</v>
      </c>
      <c r="I1812">
        <v>73</v>
      </c>
      <c r="J1812" t="s">
        <v>13</v>
      </c>
      <c r="K1812">
        <v>-225.25269879999999</v>
      </c>
      <c r="L1812" t="s">
        <v>14</v>
      </c>
      <c r="M1812" t="s">
        <v>13</v>
      </c>
      <c r="N1812">
        <v>4.4198370000000002E-3</v>
      </c>
      <c r="O1812">
        <v>0.99558016299999996</v>
      </c>
      <c r="Q1812">
        <v>0.76583089500000001</v>
      </c>
      <c r="R1812">
        <v>0.76583089500000001</v>
      </c>
      <c r="S1812">
        <v>0.364681378</v>
      </c>
      <c r="T1812">
        <v>0.54702206799999997</v>
      </c>
    </row>
    <row r="1813" spans="1:20" x14ac:dyDescent="0.25">
      <c r="A1813" s="1">
        <v>42355</v>
      </c>
      <c r="B1813">
        <v>17</v>
      </c>
      <c r="C1813">
        <v>12</v>
      </c>
      <c r="D1813">
        <v>2015</v>
      </c>
      <c r="E1813">
        <v>17.613399999999999</v>
      </c>
      <c r="F1813">
        <v>15</v>
      </c>
      <c r="G1813">
        <v>33</v>
      </c>
      <c r="H1813">
        <v>16</v>
      </c>
      <c r="I1813">
        <v>80</v>
      </c>
      <c r="J1813" t="s">
        <v>13</v>
      </c>
      <c r="K1813">
        <v>-198.25989960000001</v>
      </c>
      <c r="L1813" t="s">
        <v>14</v>
      </c>
      <c r="M1813" t="s">
        <v>13</v>
      </c>
      <c r="N1813">
        <v>5.0185710000000003E-3</v>
      </c>
      <c r="O1813">
        <v>0.99498142899999997</v>
      </c>
      <c r="Q1813">
        <v>0.76537032999999999</v>
      </c>
      <c r="R1813">
        <v>0.76537032999999999</v>
      </c>
      <c r="S1813">
        <v>0.36446206199999998</v>
      </c>
      <c r="T1813">
        <v>0.54669309300000002</v>
      </c>
    </row>
    <row r="1814" spans="1:20" x14ac:dyDescent="0.25">
      <c r="A1814" s="1">
        <v>42356</v>
      </c>
      <c r="B1814">
        <v>18</v>
      </c>
      <c r="C1814">
        <v>12</v>
      </c>
      <c r="D1814">
        <v>2015</v>
      </c>
      <c r="E1814">
        <v>19.145</v>
      </c>
      <c r="F1814">
        <v>15</v>
      </c>
      <c r="G1814">
        <v>32.5</v>
      </c>
      <c r="H1814">
        <v>16</v>
      </c>
      <c r="I1814">
        <v>65</v>
      </c>
      <c r="J1814" t="s">
        <v>13</v>
      </c>
      <c r="K1814">
        <v>-241.50377219999999</v>
      </c>
      <c r="L1814" t="s">
        <v>14</v>
      </c>
      <c r="M1814" t="s">
        <v>13</v>
      </c>
      <c r="N1814">
        <v>4.1236470000000002E-3</v>
      </c>
      <c r="O1814">
        <v>0.99587635299999999</v>
      </c>
      <c r="Q1814">
        <v>0.76605873300000005</v>
      </c>
      <c r="R1814">
        <v>0.76605873300000005</v>
      </c>
      <c r="S1814">
        <v>0.36478987299999999</v>
      </c>
      <c r="T1814">
        <v>0.54718480899999999</v>
      </c>
    </row>
    <row r="1815" spans="1:20" x14ac:dyDescent="0.25">
      <c r="A1815" s="1">
        <v>42357</v>
      </c>
      <c r="B1815">
        <v>19</v>
      </c>
      <c r="C1815">
        <v>12</v>
      </c>
      <c r="D1815">
        <v>2015</v>
      </c>
      <c r="E1815">
        <v>18.379200000000001</v>
      </c>
      <c r="F1815">
        <v>15</v>
      </c>
      <c r="G1815">
        <v>33</v>
      </c>
      <c r="H1815">
        <v>22</v>
      </c>
      <c r="I1815">
        <v>80</v>
      </c>
      <c r="J1815" t="s">
        <v>13</v>
      </c>
      <c r="K1815">
        <v>-180.59681359999999</v>
      </c>
      <c r="L1815" t="s">
        <v>14</v>
      </c>
      <c r="M1815" t="s">
        <v>13</v>
      </c>
      <c r="N1815">
        <v>5.5067049999999998E-3</v>
      </c>
      <c r="O1815">
        <v>0.99449329500000005</v>
      </c>
      <c r="Q1815">
        <v>0.76499484200000001</v>
      </c>
      <c r="R1815">
        <v>0.76499484200000001</v>
      </c>
      <c r="S1815">
        <v>0.364283258</v>
      </c>
      <c r="T1815">
        <v>0.54642488700000003</v>
      </c>
    </row>
    <row r="1816" spans="1:20" x14ac:dyDescent="0.25">
      <c r="A1816" s="1">
        <v>42358</v>
      </c>
      <c r="B1816">
        <v>20</v>
      </c>
      <c r="C1816">
        <v>12</v>
      </c>
      <c r="D1816">
        <v>2015</v>
      </c>
      <c r="E1816">
        <v>17.613399999999999</v>
      </c>
      <c r="F1816">
        <v>17</v>
      </c>
      <c r="G1816">
        <v>32.5</v>
      </c>
      <c r="H1816">
        <v>22</v>
      </c>
      <c r="I1816">
        <v>77</v>
      </c>
      <c r="J1816" t="s">
        <v>13</v>
      </c>
      <c r="K1816">
        <v>-165.80521279999999</v>
      </c>
      <c r="L1816" t="s">
        <v>14</v>
      </c>
      <c r="M1816" t="s">
        <v>13</v>
      </c>
      <c r="N1816">
        <v>5.9950159999999997E-3</v>
      </c>
      <c r="O1816">
        <v>0.99400498400000004</v>
      </c>
      <c r="Q1816">
        <v>0.76461921799999999</v>
      </c>
      <c r="R1816">
        <v>0.76461921799999999</v>
      </c>
      <c r="S1816">
        <v>0.36410439</v>
      </c>
      <c r="T1816">
        <v>0.54615658499999997</v>
      </c>
    </row>
    <row r="1817" spans="1:20" x14ac:dyDescent="0.25">
      <c r="A1817" s="1">
        <v>42359</v>
      </c>
      <c r="B1817">
        <v>21</v>
      </c>
      <c r="C1817">
        <v>12</v>
      </c>
      <c r="D1817">
        <v>2015</v>
      </c>
      <c r="E1817">
        <v>17.613399999999999</v>
      </c>
      <c r="F1817">
        <v>18.5</v>
      </c>
      <c r="G1817">
        <v>32.5</v>
      </c>
      <c r="H1817">
        <v>23</v>
      </c>
      <c r="I1817">
        <v>75</v>
      </c>
      <c r="J1817" t="s">
        <v>13</v>
      </c>
      <c r="K1817">
        <v>-154.1254926</v>
      </c>
      <c r="L1817" t="s">
        <v>14</v>
      </c>
      <c r="M1817" t="s">
        <v>13</v>
      </c>
      <c r="N1817">
        <v>6.4463940000000003E-3</v>
      </c>
      <c r="O1817">
        <v>0.99355360599999998</v>
      </c>
      <c r="Q1817">
        <v>0.76427200500000003</v>
      </c>
      <c r="R1817">
        <v>0.76427200500000003</v>
      </c>
      <c r="S1817">
        <v>0.36393904999999999</v>
      </c>
      <c r="T1817">
        <v>0.54590857500000001</v>
      </c>
    </row>
    <row r="1818" spans="1:20" x14ac:dyDescent="0.25">
      <c r="A1818" s="1">
        <v>42360</v>
      </c>
      <c r="B1818">
        <v>22</v>
      </c>
      <c r="C1818">
        <v>12</v>
      </c>
      <c r="D1818">
        <v>2015</v>
      </c>
      <c r="E1818">
        <v>16.081800000000001</v>
      </c>
      <c r="F1818">
        <v>17.5</v>
      </c>
      <c r="G1818">
        <v>32.5</v>
      </c>
      <c r="H1818">
        <v>22</v>
      </c>
      <c r="I1818">
        <v>61</v>
      </c>
      <c r="J1818" t="s">
        <v>13</v>
      </c>
      <c r="K1818">
        <v>-172.16467</v>
      </c>
      <c r="L1818" t="s">
        <v>14</v>
      </c>
      <c r="M1818" t="s">
        <v>13</v>
      </c>
      <c r="N1818">
        <v>5.7748499999999998E-3</v>
      </c>
      <c r="O1818">
        <v>0.99422515</v>
      </c>
      <c r="Q1818">
        <v>0.76478857700000002</v>
      </c>
      <c r="R1818">
        <v>0.76478857700000002</v>
      </c>
      <c r="S1818">
        <v>0.36418503699999999</v>
      </c>
      <c r="T1818">
        <v>0.54627755499999997</v>
      </c>
    </row>
    <row r="1819" spans="1:20" x14ac:dyDescent="0.25">
      <c r="A1819" s="1">
        <v>42361</v>
      </c>
      <c r="B1819">
        <v>23</v>
      </c>
      <c r="C1819">
        <v>12</v>
      </c>
      <c r="D1819">
        <v>2015</v>
      </c>
      <c r="E1819">
        <v>20.676600000000001</v>
      </c>
      <c r="F1819">
        <v>17.5</v>
      </c>
      <c r="G1819">
        <v>33</v>
      </c>
      <c r="H1819">
        <v>21</v>
      </c>
      <c r="I1819">
        <v>76</v>
      </c>
      <c r="J1819" t="s">
        <v>13</v>
      </c>
      <c r="K1819">
        <v>-197.61933680000001</v>
      </c>
      <c r="L1819" t="s">
        <v>14</v>
      </c>
      <c r="M1819" t="s">
        <v>13</v>
      </c>
      <c r="N1819">
        <v>5.0347569999999999E-3</v>
      </c>
      <c r="O1819">
        <v>0.994965243</v>
      </c>
      <c r="Q1819">
        <v>0.76535787899999996</v>
      </c>
      <c r="R1819">
        <v>0.76535787899999996</v>
      </c>
      <c r="S1819">
        <v>0.36445613300000002</v>
      </c>
      <c r="T1819">
        <v>0.54668419899999998</v>
      </c>
    </row>
    <row r="1820" spans="1:20" x14ac:dyDescent="0.25">
      <c r="A1820" s="1">
        <v>42362</v>
      </c>
      <c r="B1820">
        <v>24</v>
      </c>
      <c r="C1820">
        <v>12</v>
      </c>
      <c r="D1820">
        <v>2015</v>
      </c>
      <c r="E1820">
        <v>15.316000000000001</v>
      </c>
      <c r="F1820">
        <v>16.5</v>
      </c>
      <c r="G1820">
        <v>33</v>
      </c>
      <c r="H1820">
        <v>17</v>
      </c>
      <c r="I1820">
        <v>45</v>
      </c>
      <c r="J1820" t="s">
        <v>13</v>
      </c>
      <c r="K1820">
        <v>-207.49365739999999</v>
      </c>
      <c r="L1820" t="s">
        <v>14</v>
      </c>
      <c r="M1820" t="s">
        <v>13</v>
      </c>
      <c r="N1820">
        <v>4.7963090000000003E-3</v>
      </c>
      <c r="O1820">
        <v>0.99520369099999995</v>
      </c>
      <c r="Q1820">
        <v>0.76554130099999995</v>
      </c>
      <c r="R1820">
        <v>0.76554130099999995</v>
      </c>
      <c r="S1820">
        <v>0.364543477</v>
      </c>
      <c r="T1820">
        <v>0.54681521499999997</v>
      </c>
    </row>
    <row r="1821" spans="1:20" x14ac:dyDescent="0.25">
      <c r="A1821" s="1">
        <v>42363</v>
      </c>
      <c r="B1821">
        <v>25</v>
      </c>
      <c r="C1821">
        <v>12</v>
      </c>
      <c r="D1821">
        <v>2015</v>
      </c>
      <c r="E1821">
        <v>16.081800000000001</v>
      </c>
      <c r="F1821">
        <v>20</v>
      </c>
      <c r="G1821">
        <v>33.5</v>
      </c>
      <c r="H1821">
        <v>23</v>
      </c>
      <c r="I1821">
        <v>41</v>
      </c>
      <c r="J1821" t="s">
        <v>13</v>
      </c>
      <c r="K1821">
        <v>-188.36863700000001</v>
      </c>
      <c r="L1821" t="s">
        <v>14</v>
      </c>
      <c r="M1821" t="s">
        <v>13</v>
      </c>
      <c r="N1821">
        <v>5.2807050000000001E-3</v>
      </c>
      <c r="O1821">
        <v>0.994719295</v>
      </c>
      <c r="Q1821">
        <v>0.76516868800000004</v>
      </c>
      <c r="R1821">
        <v>0.76516868800000004</v>
      </c>
      <c r="S1821">
        <v>0.364366042</v>
      </c>
      <c r="T1821">
        <v>0.54654906299999995</v>
      </c>
    </row>
    <row r="1822" spans="1:20" x14ac:dyDescent="0.25">
      <c r="A1822" s="1">
        <v>42364</v>
      </c>
      <c r="B1822">
        <v>26</v>
      </c>
      <c r="C1822">
        <v>12</v>
      </c>
      <c r="D1822">
        <v>2015</v>
      </c>
      <c r="E1822">
        <v>16.081800000000001</v>
      </c>
      <c r="F1822">
        <v>19.5</v>
      </c>
      <c r="G1822">
        <v>31</v>
      </c>
      <c r="H1822">
        <v>29</v>
      </c>
      <c r="I1822">
        <v>49</v>
      </c>
      <c r="J1822" t="s">
        <v>13</v>
      </c>
      <c r="K1822">
        <v>-163.21162989999999</v>
      </c>
      <c r="L1822" t="s">
        <v>14</v>
      </c>
      <c r="M1822" t="s">
        <v>13</v>
      </c>
      <c r="N1822">
        <v>6.0897030000000001E-3</v>
      </c>
      <c r="O1822">
        <v>0.993910297</v>
      </c>
      <c r="Q1822">
        <v>0.76454638200000002</v>
      </c>
      <c r="R1822">
        <v>0.76454638200000002</v>
      </c>
      <c r="S1822">
        <v>0.36406970599999999</v>
      </c>
      <c r="T1822">
        <v>0.54610455899999999</v>
      </c>
    </row>
    <row r="1823" spans="1:20" x14ac:dyDescent="0.25">
      <c r="A1823" s="1">
        <v>42365</v>
      </c>
      <c r="B1823">
        <v>27</v>
      </c>
      <c r="C1823">
        <v>12</v>
      </c>
      <c r="D1823">
        <v>2015</v>
      </c>
      <c r="E1823">
        <v>17.613399999999999</v>
      </c>
      <c r="F1823">
        <v>20</v>
      </c>
      <c r="G1823">
        <v>33.5</v>
      </c>
      <c r="H1823">
        <v>26</v>
      </c>
      <c r="I1823">
        <v>74</v>
      </c>
      <c r="J1823" t="s">
        <v>13</v>
      </c>
      <c r="K1823">
        <v>-125.79702690000001</v>
      </c>
      <c r="L1823" t="s">
        <v>14</v>
      </c>
      <c r="M1823" t="s">
        <v>13</v>
      </c>
      <c r="N1823">
        <v>7.8866200000000004E-3</v>
      </c>
      <c r="O1823">
        <v>0.99211338000000004</v>
      </c>
      <c r="Q1823">
        <v>0.76316413800000005</v>
      </c>
      <c r="R1823">
        <v>0.76316413800000005</v>
      </c>
      <c r="S1823">
        <v>0.36341149499999997</v>
      </c>
      <c r="T1823">
        <v>0.545117242</v>
      </c>
    </row>
    <row r="1824" spans="1:20" x14ac:dyDescent="0.25">
      <c r="A1824" s="1">
        <v>42366</v>
      </c>
      <c r="B1824">
        <v>28</v>
      </c>
      <c r="C1824">
        <v>12</v>
      </c>
      <c r="D1824">
        <v>2015</v>
      </c>
      <c r="E1824">
        <v>18.379200000000001</v>
      </c>
      <c r="F1824">
        <v>18.5</v>
      </c>
      <c r="G1824">
        <v>34.5</v>
      </c>
      <c r="H1824">
        <v>23</v>
      </c>
      <c r="I1824">
        <v>85</v>
      </c>
      <c r="J1824" t="s">
        <v>13</v>
      </c>
      <c r="K1824">
        <v>-132.20736539999999</v>
      </c>
      <c r="L1824" t="s">
        <v>14</v>
      </c>
      <c r="M1824" t="s">
        <v>13</v>
      </c>
      <c r="N1824">
        <v>7.5070919999999999E-3</v>
      </c>
      <c r="O1824">
        <v>0.99249290800000001</v>
      </c>
      <c r="Q1824">
        <v>0.76345608300000001</v>
      </c>
      <c r="R1824">
        <v>0.76345608300000001</v>
      </c>
      <c r="S1824">
        <v>0.36355051599999999</v>
      </c>
      <c r="T1824">
        <v>0.54532577400000004</v>
      </c>
    </row>
    <row r="1825" spans="1:20" x14ac:dyDescent="0.25">
      <c r="A1825" s="1">
        <v>42367</v>
      </c>
      <c r="B1825">
        <v>29</v>
      </c>
      <c r="C1825">
        <v>12</v>
      </c>
      <c r="D1825">
        <v>2015</v>
      </c>
      <c r="E1825">
        <v>19.145</v>
      </c>
      <c r="F1825">
        <v>22</v>
      </c>
      <c r="G1825">
        <v>35.5</v>
      </c>
      <c r="H1825">
        <v>15</v>
      </c>
      <c r="I1825">
        <v>79</v>
      </c>
      <c r="J1825" t="s">
        <v>13</v>
      </c>
      <c r="K1825">
        <v>-153.9604353</v>
      </c>
      <c r="L1825" t="s">
        <v>14</v>
      </c>
      <c r="M1825" t="s">
        <v>13</v>
      </c>
      <c r="N1825">
        <v>6.4532599999999997E-3</v>
      </c>
      <c r="O1825">
        <v>0.99354673999999998</v>
      </c>
      <c r="Q1825">
        <v>0.76426672299999998</v>
      </c>
      <c r="R1825">
        <v>0.76426672299999998</v>
      </c>
      <c r="S1825">
        <v>0.36393653500000001</v>
      </c>
      <c r="T1825">
        <v>0.54590480200000002</v>
      </c>
    </row>
    <row r="1826" spans="1:20" x14ac:dyDescent="0.25">
      <c r="A1826" s="1">
        <v>42368</v>
      </c>
      <c r="B1826">
        <v>30</v>
      </c>
      <c r="C1826">
        <v>12</v>
      </c>
      <c r="D1826">
        <v>2015</v>
      </c>
      <c r="E1826">
        <v>16.8476</v>
      </c>
      <c r="F1826">
        <v>16</v>
      </c>
      <c r="G1826">
        <v>34</v>
      </c>
      <c r="H1826">
        <v>16</v>
      </c>
      <c r="I1826">
        <v>95</v>
      </c>
      <c r="J1826" t="s">
        <v>13</v>
      </c>
      <c r="K1826">
        <v>-157.9769824</v>
      </c>
      <c r="L1826" t="s">
        <v>14</v>
      </c>
      <c r="M1826" t="s">
        <v>13</v>
      </c>
      <c r="N1826">
        <v>6.2902189999999997E-3</v>
      </c>
      <c r="O1826">
        <v>0.99370978099999996</v>
      </c>
      <c r="Q1826">
        <v>0.76439213900000003</v>
      </c>
      <c r="R1826">
        <v>0.76439213900000003</v>
      </c>
      <c r="S1826">
        <v>0.36399625699999999</v>
      </c>
      <c r="T1826">
        <v>0.54599438499999997</v>
      </c>
    </row>
    <row r="1827" spans="1:20" x14ac:dyDescent="0.25">
      <c r="A1827" s="1">
        <v>42369</v>
      </c>
      <c r="B1827">
        <v>31</v>
      </c>
      <c r="C1827">
        <v>12</v>
      </c>
      <c r="D1827">
        <v>2015</v>
      </c>
      <c r="E1827">
        <v>17.613399999999999</v>
      </c>
      <c r="F1827">
        <v>16</v>
      </c>
      <c r="G1827">
        <v>34</v>
      </c>
      <c r="H1827">
        <v>15</v>
      </c>
      <c r="I1827">
        <v>95</v>
      </c>
      <c r="J1827" t="s">
        <v>13</v>
      </c>
      <c r="K1827">
        <v>-170.3768929</v>
      </c>
      <c r="L1827" t="s">
        <v>14</v>
      </c>
      <c r="M1827" t="s">
        <v>13</v>
      </c>
      <c r="N1827">
        <v>5.8350920000000001E-3</v>
      </c>
      <c r="O1827">
        <v>0.99416490800000001</v>
      </c>
      <c r="Q1827">
        <v>0.76474223699999999</v>
      </c>
      <c r="R1827">
        <v>0.76474223699999999</v>
      </c>
      <c r="S1827">
        <v>0.36416296999999997</v>
      </c>
      <c r="T1827">
        <v>0.54624445499999996</v>
      </c>
    </row>
    <row r="1828" spans="1:20" x14ac:dyDescent="0.25">
      <c r="A1828" s="1">
        <v>42370</v>
      </c>
      <c r="B1828">
        <v>1</v>
      </c>
      <c r="C1828">
        <v>1</v>
      </c>
      <c r="D1828">
        <v>2016</v>
      </c>
      <c r="E1828">
        <v>16.8476</v>
      </c>
      <c r="F1828">
        <v>17.5</v>
      </c>
      <c r="G1828">
        <v>33.5</v>
      </c>
      <c r="H1828">
        <v>20</v>
      </c>
      <c r="I1828">
        <v>62</v>
      </c>
      <c r="J1828" t="s">
        <v>13</v>
      </c>
      <c r="K1828">
        <v>-184.2209312</v>
      </c>
      <c r="L1828" t="s">
        <v>14</v>
      </c>
      <c r="M1828" t="s">
        <v>13</v>
      </c>
      <c r="N1828">
        <v>5.3989579999999997E-3</v>
      </c>
      <c r="O1828">
        <v>0.99460104199999999</v>
      </c>
      <c r="Q1828">
        <v>0.76507772500000004</v>
      </c>
      <c r="R1828">
        <v>0.76507772500000004</v>
      </c>
      <c r="S1828">
        <v>0.36432272599999999</v>
      </c>
      <c r="T1828">
        <v>0.54648408900000001</v>
      </c>
    </row>
    <row r="1829" spans="1:20" x14ac:dyDescent="0.25">
      <c r="A1829" s="1">
        <v>42371</v>
      </c>
      <c r="B1829">
        <v>2</v>
      </c>
      <c r="C1829">
        <v>1</v>
      </c>
      <c r="D1829">
        <v>2016</v>
      </c>
      <c r="E1829">
        <v>19.145</v>
      </c>
      <c r="F1829">
        <v>18.5</v>
      </c>
      <c r="G1829">
        <v>33</v>
      </c>
      <c r="H1829">
        <v>25</v>
      </c>
      <c r="I1829">
        <v>59</v>
      </c>
      <c r="J1829" t="s">
        <v>13</v>
      </c>
      <c r="K1829">
        <v>-189.11073289999999</v>
      </c>
      <c r="L1829" t="s">
        <v>14</v>
      </c>
      <c r="M1829" t="s">
        <v>13</v>
      </c>
      <c r="N1829">
        <v>5.2600920000000001E-3</v>
      </c>
      <c r="O1829">
        <v>0.99473990800000001</v>
      </c>
      <c r="Q1829">
        <v>0.76518454499999999</v>
      </c>
      <c r="R1829">
        <v>0.76518454499999999</v>
      </c>
      <c r="S1829">
        <v>0.364373593</v>
      </c>
      <c r="T1829">
        <v>0.54656038900000004</v>
      </c>
    </row>
    <row r="1830" spans="1:20" x14ac:dyDescent="0.25">
      <c r="A1830" s="1">
        <v>42372</v>
      </c>
      <c r="B1830">
        <v>3</v>
      </c>
      <c r="C1830">
        <v>1</v>
      </c>
      <c r="D1830">
        <v>2016</v>
      </c>
      <c r="E1830">
        <v>17.613399999999999</v>
      </c>
      <c r="F1830">
        <v>18.5</v>
      </c>
      <c r="G1830">
        <v>32</v>
      </c>
      <c r="H1830">
        <v>29</v>
      </c>
      <c r="I1830">
        <v>54</v>
      </c>
      <c r="J1830" t="s">
        <v>13</v>
      </c>
      <c r="K1830">
        <v>-170.2379229</v>
      </c>
      <c r="L1830" t="s">
        <v>14</v>
      </c>
      <c r="M1830" t="s">
        <v>13</v>
      </c>
      <c r="N1830">
        <v>5.839828E-3</v>
      </c>
      <c r="O1830">
        <v>0.99416017199999995</v>
      </c>
      <c r="Q1830">
        <v>0.76473859399999999</v>
      </c>
      <c r="R1830">
        <v>0.76473859399999999</v>
      </c>
      <c r="S1830">
        <v>0.36416123500000003</v>
      </c>
      <c r="T1830">
        <v>0.54624185300000005</v>
      </c>
    </row>
    <row r="1831" spans="1:20" x14ac:dyDescent="0.25">
      <c r="A1831" s="1">
        <v>42373</v>
      </c>
      <c r="B1831">
        <v>4</v>
      </c>
      <c r="C1831">
        <v>1</v>
      </c>
      <c r="D1831">
        <v>2016</v>
      </c>
      <c r="E1831">
        <v>18.379200000000001</v>
      </c>
      <c r="F1831">
        <v>20</v>
      </c>
      <c r="G1831">
        <v>34</v>
      </c>
      <c r="H1831">
        <v>27</v>
      </c>
      <c r="I1831">
        <v>80</v>
      </c>
      <c r="J1831" t="s">
        <v>13</v>
      </c>
      <c r="K1831">
        <v>-110.9983945</v>
      </c>
      <c r="L1831" t="s">
        <v>14</v>
      </c>
      <c r="M1831" t="s">
        <v>13</v>
      </c>
      <c r="N1831">
        <v>8.928699E-3</v>
      </c>
      <c r="O1831">
        <v>0.99107130099999996</v>
      </c>
      <c r="Q1831">
        <v>0.76236253899999995</v>
      </c>
      <c r="R1831">
        <v>0.76236253899999995</v>
      </c>
      <c r="S1831">
        <v>0.363029781</v>
      </c>
      <c r="T1831">
        <v>0.54454467100000004</v>
      </c>
    </row>
    <row r="1832" spans="1:20" x14ac:dyDescent="0.25">
      <c r="A1832" s="1">
        <v>42374</v>
      </c>
      <c r="B1832">
        <v>5</v>
      </c>
      <c r="C1832">
        <v>1</v>
      </c>
      <c r="D1832">
        <v>2016</v>
      </c>
      <c r="E1832">
        <v>14.5502</v>
      </c>
      <c r="F1832">
        <v>19</v>
      </c>
      <c r="G1832">
        <v>33.200000000000003</v>
      </c>
      <c r="H1832">
        <v>27</v>
      </c>
      <c r="I1832">
        <v>91</v>
      </c>
      <c r="J1832" t="s">
        <v>13</v>
      </c>
      <c r="K1832">
        <v>-78.992728970000002</v>
      </c>
      <c r="L1832" t="s">
        <v>14</v>
      </c>
      <c r="M1832" t="s">
        <v>14</v>
      </c>
      <c r="N1832">
        <v>1.2501135999999999E-2</v>
      </c>
      <c r="O1832">
        <v>0.98749886399999998</v>
      </c>
      <c r="Q1832">
        <v>0.75961451099999999</v>
      </c>
      <c r="R1832">
        <v>0.75961451099999999</v>
      </c>
      <c r="S1832">
        <v>0.36172119600000002</v>
      </c>
      <c r="T1832">
        <v>0.54258179299999998</v>
      </c>
    </row>
    <row r="1833" spans="1:20" x14ac:dyDescent="0.25">
      <c r="A1833" s="1">
        <v>42375</v>
      </c>
      <c r="B1833">
        <v>6</v>
      </c>
      <c r="C1833">
        <v>1</v>
      </c>
      <c r="D1833">
        <v>2016</v>
      </c>
      <c r="E1833">
        <v>13.018599999999999</v>
      </c>
      <c r="F1833">
        <v>19.399999999999999</v>
      </c>
      <c r="G1833">
        <v>34.5</v>
      </c>
      <c r="H1833">
        <v>24</v>
      </c>
      <c r="I1833">
        <v>76</v>
      </c>
      <c r="J1833" t="s">
        <v>13</v>
      </c>
      <c r="K1833">
        <v>-93.008952750000006</v>
      </c>
      <c r="L1833" t="s">
        <v>14</v>
      </c>
      <c r="M1833" t="s">
        <v>14</v>
      </c>
      <c r="N1833">
        <v>1.0637285E-2</v>
      </c>
      <c r="O1833">
        <v>0.98936271499999995</v>
      </c>
      <c r="Q1833">
        <v>0.76104824199999999</v>
      </c>
      <c r="R1833">
        <v>0.76104824199999999</v>
      </c>
      <c r="S1833">
        <v>0.36240392500000002</v>
      </c>
      <c r="T1833">
        <v>0.54360588700000001</v>
      </c>
    </row>
    <row r="1834" spans="1:20" x14ac:dyDescent="0.25">
      <c r="A1834" s="1">
        <v>42376</v>
      </c>
      <c r="B1834">
        <v>7</v>
      </c>
      <c r="C1834">
        <v>1</v>
      </c>
      <c r="D1834">
        <v>2016</v>
      </c>
      <c r="E1834">
        <v>14.5502</v>
      </c>
      <c r="F1834">
        <v>18.5</v>
      </c>
      <c r="G1834">
        <v>37</v>
      </c>
      <c r="H1834">
        <v>14</v>
      </c>
      <c r="I1834">
        <v>86</v>
      </c>
      <c r="J1834" t="s">
        <v>13</v>
      </c>
      <c r="K1834">
        <v>-130.4290575</v>
      </c>
      <c r="L1834" t="s">
        <v>14</v>
      </c>
      <c r="M1834" t="s">
        <v>13</v>
      </c>
      <c r="N1834">
        <v>7.6086679999999999E-3</v>
      </c>
      <c r="O1834">
        <v>0.99239133199999996</v>
      </c>
      <c r="Q1834">
        <v>0.76337794800000003</v>
      </c>
      <c r="R1834">
        <v>0.76337794800000003</v>
      </c>
      <c r="S1834">
        <v>0.36351330799999998</v>
      </c>
      <c r="T1834">
        <v>0.54526996299999997</v>
      </c>
    </row>
    <row r="1835" spans="1:20" x14ac:dyDescent="0.25">
      <c r="A1835" s="1">
        <v>42377</v>
      </c>
      <c r="B1835">
        <v>8</v>
      </c>
      <c r="C1835">
        <v>1</v>
      </c>
      <c r="D1835">
        <v>2016</v>
      </c>
      <c r="E1835">
        <v>14.5502</v>
      </c>
      <c r="F1835">
        <v>18</v>
      </c>
      <c r="G1835">
        <v>35</v>
      </c>
      <c r="H1835">
        <v>35</v>
      </c>
      <c r="I1835">
        <v>100</v>
      </c>
      <c r="J1835" t="s">
        <v>13</v>
      </c>
      <c r="K1835">
        <v>-31.646044079999999</v>
      </c>
      <c r="L1835" t="s">
        <v>13</v>
      </c>
      <c r="M1835" t="s">
        <v>14</v>
      </c>
      <c r="N1835">
        <v>3.0631583E-2</v>
      </c>
      <c r="O1835">
        <v>0.96936841699999998</v>
      </c>
      <c r="Q1835">
        <v>0.74566801299999996</v>
      </c>
      <c r="R1835">
        <v>0.74566801299999996</v>
      </c>
      <c r="S1835">
        <v>0.355080006</v>
      </c>
      <c r="T1835">
        <v>0.53262000899999995</v>
      </c>
    </row>
    <row r="1836" spans="1:20" x14ac:dyDescent="0.25">
      <c r="A1836" s="1">
        <v>42378</v>
      </c>
      <c r="B1836">
        <v>9</v>
      </c>
      <c r="C1836">
        <v>1</v>
      </c>
      <c r="D1836">
        <v>2016</v>
      </c>
      <c r="E1836">
        <v>16.081800000000001</v>
      </c>
      <c r="F1836">
        <v>22</v>
      </c>
      <c r="G1836">
        <v>34</v>
      </c>
      <c r="H1836">
        <v>26</v>
      </c>
      <c r="I1836">
        <v>98</v>
      </c>
      <c r="J1836" t="s">
        <v>13</v>
      </c>
      <c r="K1836">
        <v>-42.110372959999999</v>
      </c>
      <c r="L1836" t="s">
        <v>13</v>
      </c>
      <c r="M1836" t="s">
        <v>14</v>
      </c>
      <c r="N1836">
        <v>2.3196273E-2</v>
      </c>
      <c r="O1836">
        <v>0.97680372699999996</v>
      </c>
      <c r="Q1836">
        <v>0.75138748200000005</v>
      </c>
      <c r="R1836">
        <v>0.75138748200000005</v>
      </c>
      <c r="S1836">
        <v>0.35780356299999999</v>
      </c>
      <c r="T1836">
        <v>0.536705345</v>
      </c>
    </row>
    <row r="1837" spans="1:20" x14ac:dyDescent="0.25">
      <c r="A1837" s="1">
        <v>42379</v>
      </c>
      <c r="B1837">
        <v>10</v>
      </c>
      <c r="C1837">
        <v>1</v>
      </c>
      <c r="D1837">
        <v>2016</v>
      </c>
      <c r="E1837">
        <v>12.252800000000001</v>
      </c>
      <c r="F1837">
        <v>23</v>
      </c>
      <c r="G1837">
        <v>33.5</v>
      </c>
      <c r="H1837">
        <v>50</v>
      </c>
      <c r="I1837">
        <v>98</v>
      </c>
      <c r="J1837" t="s">
        <v>14</v>
      </c>
      <c r="K1837">
        <v>56.645387249999999</v>
      </c>
      <c r="L1837" t="s">
        <v>14</v>
      </c>
      <c r="M1837" t="s">
        <v>13</v>
      </c>
      <c r="N1837">
        <v>-1.7970942E-2</v>
      </c>
      <c r="O1837">
        <v>1.017970942</v>
      </c>
      <c r="Q1837">
        <v>0.78305457099999998</v>
      </c>
      <c r="R1837">
        <v>0.78305457099999998</v>
      </c>
      <c r="S1837">
        <v>0.37288312899999998</v>
      </c>
      <c r="T1837">
        <v>0.55932469299999998</v>
      </c>
    </row>
    <row r="1838" spans="1:20" x14ac:dyDescent="0.25">
      <c r="A1838" s="1">
        <v>42675</v>
      </c>
      <c r="B1838">
        <v>1</v>
      </c>
      <c r="C1838">
        <v>11</v>
      </c>
      <c r="D1838">
        <v>2016</v>
      </c>
      <c r="E1838">
        <v>16.8476</v>
      </c>
      <c r="F1838">
        <v>23</v>
      </c>
      <c r="G1838">
        <v>35</v>
      </c>
      <c r="H1838">
        <v>48</v>
      </c>
      <c r="I1838">
        <v>98</v>
      </c>
      <c r="J1838" t="s">
        <v>14</v>
      </c>
      <c r="K1838">
        <v>82.929701969999996</v>
      </c>
      <c r="L1838" t="s">
        <v>14</v>
      </c>
      <c r="M1838" t="s">
        <v>13</v>
      </c>
      <c r="N1838">
        <v>-1.2205585999999999E-2</v>
      </c>
      <c r="O1838">
        <v>1.0122055860000001</v>
      </c>
      <c r="Q1838">
        <v>0.77861968199999998</v>
      </c>
      <c r="R1838">
        <v>0.77861968199999998</v>
      </c>
      <c r="S1838">
        <v>0.37077127700000001</v>
      </c>
      <c r="T1838">
        <v>0.55615691499999997</v>
      </c>
    </row>
    <row r="1839" spans="1:20" x14ac:dyDescent="0.25">
      <c r="A1839" s="1">
        <v>42676</v>
      </c>
      <c r="B1839">
        <v>2</v>
      </c>
      <c r="C1839">
        <v>11</v>
      </c>
      <c r="D1839">
        <v>2016</v>
      </c>
      <c r="E1839">
        <v>18.379200000000001</v>
      </c>
      <c r="F1839">
        <v>23</v>
      </c>
      <c r="G1839">
        <v>34.5</v>
      </c>
      <c r="H1839">
        <v>23</v>
      </c>
      <c r="I1839">
        <v>98</v>
      </c>
      <c r="J1839" t="s">
        <v>13</v>
      </c>
      <c r="K1839">
        <v>-47.311884620000001</v>
      </c>
      <c r="L1839" t="s">
        <v>13</v>
      </c>
      <c r="M1839" t="s">
        <v>14</v>
      </c>
      <c r="N1839">
        <v>2.0698840999999999E-2</v>
      </c>
      <c r="O1839">
        <v>0.97930115900000003</v>
      </c>
      <c r="Q1839">
        <v>0.753308584</v>
      </c>
      <c r="R1839">
        <v>0.753308584</v>
      </c>
      <c r="S1839">
        <v>0.35871837299999998</v>
      </c>
      <c r="T1839">
        <v>0.53807755999999995</v>
      </c>
    </row>
    <row r="1840" spans="1:20" x14ac:dyDescent="0.25">
      <c r="A1840" s="1">
        <v>42677</v>
      </c>
      <c r="B1840">
        <v>3</v>
      </c>
      <c r="C1840">
        <v>11</v>
      </c>
      <c r="D1840">
        <v>2016</v>
      </c>
      <c r="E1840">
        <v>15.316000000000001</v>
      </c>
      <c r="F1840">
        <v>21.5</v>
      </c>
      <c r="G1840">
        <v>33.5</v>
      </c>
      <c r="H1840">
        <v>37</v>
      </c>
      <c r="I1840">
        <v>97</v>
      </c>
      <c r="J1840" t="s">
        <v>13</v>
      </c>
      <c r="K1840">
        <v>-5.9429413499999999</v>
      </c>
      <c r="L1840" t="s">
        <v>13</v>
      </c>
      <c r="M1840" t="s">
        <v>14</v>
      </c>
      <c r="N1840">
        <v>0.14403117500000001</v>
      </c>
      <c r="O1840">
        <v>0.85596882500000004</v>
      </c>
      <c r="Q1840">
        <v>0.65843755800000003</v>
      </c>
      <c r="R1840">
        <v>0.65843755800000003</v>
      </c>
      <c r="S1840">
        <v>0.65843755800000003</v>
      </c>
      <c r="T1840">
        <v>0.987656337</v>
      </c>
    </row>
    <row r="1841" spans="1:20" x14ac:dyDescent="0.25">
      <c r="A1841" s="1">
        <v>42678</v>
      </c>
      <c r="B1841">
        <v>4</v>
      </c>
      <c r="C1841">
        <v>11</v>
      </c>
      <c r="D1841">
        <v>2016</v>
      </c>
      <c r="E1841">
        <v>13.8546</v>
      </c>
      <c r="F1841">
        <v>22</v>
      </c>
      <c r="G1841">
        <v>32</v>
      </c>
      <c r="H1841">
        <v>41</v>
      </c>
      <c r="I1841">
        <v>96</v>
      </c>
      <c r="J1841" t="s">
        <v>14</v>
      </c>
      <c r="K1841">
        <v>2.0924138710000002</v>
      </c>
      <c r="L1841" t="s">
        <v>14</v>
      </c>
      <c r="M1841" t="s">
        <v>13</v>
      </c>
      <c r="N1841">
        <v>-0.91540397600000001</v>
      </c>
      <c r="O1841">
        <v>1.9154039759999999</v>
      </c>
      <c r="Q1841">
        <v>1.9154039759999999</v>
      </c>
      <c r="R1841">
        <v>1.0641133199999999</v>
      </c>
      <c r="S1841">
        <v>0.50672062900000003</v>
      </c>
      <c r="T1841">
        <v>0.76008094299999995</v>
      </c>
    </row>
    <row r="1842" spans="1:20" x14ac:dyDescent="0.25">
      <c r="A1842" s="1">
        <v>42679</v>
      </c>
      <c r="B1842">
        <v>5</v>
      </c>
      <c r="C1842">
        <v>11</v>
      </c>
      <c r="D1842">
        <v>2016</v>
      </c>
      <c r="E1842">
        <v>16.081800000000001</v>
      </c>
      <c r="F1842">
        <v>23</v>
      </c>
      <c r="G1842">
        <v>34</v>
      </c>
      <c r="H1842">
        <v>34</v>
      </c>
      <c r="I1842">
        <v>96</v>
      </c>
      <c r="J1842" t="s">
        <v>14</v>
      </c>
      <c r="K1842">
        <v>1.34218817</v>
      </c>
      <c r="L1842" t="s">
        <v>14</v>
      </c>
      <c r="M1842" t="s">
        <v>13</v>
      </c>
      <c r="N1842">
        <v>-2.9223687090000001</v>
      </c>
      <c r="O1842">
        <v>3.9223687090000001</v>
      </c>
      <c r="Q1842">
        <v>3.9223687090000001</v>
      </c>
      <c r="R1842">
        <v>2.1790937270000001</v>
      </c>
      <c r="S1842">
        <v>1.0376636800000001</v>
      </c>
      <c r="T1842">
        <v>1.556495519</v>
      </c>
    </row>
    <row r="1843" spans="1:20" x14ac:dyDescent="0.25">
      <c r="A1843" s="1">
        <v>42680</v>
      </c>
      <c r="B1843">
        <v>6</v>
      </c>
      <c r="C1843">
        <v>11</v>
      </c>
      <c r="D1843">
        <v>2016</v>
      </c>
      <c r="E1843">
        <v>20.676600000000001</v>
      </c>
      <c r="F1843">
        <v>22.5</v>
      </c>
      <c r="G1843">
        <v>34.5</v>
      </c>
      <c r="H1843">
        <v>36</v>
      </c>
      <c r="I1843">
        <v>97</v>
      </c>
      <c r="J1843" t="s">
        <v>14</v>
      </c>
      <c r="K1843">
        <v>9.0045926499999993</v>
      </c>
      <c r="L1843" t="s">
        <v>14</v>
      </c>
      <c r="M1843" t="s">
        <v>13</v>
      </c>
      <c r="N1843">
        <v>-0.124928281</v>
      </c>
      <c r="O1843">
        <v>1.1249282810000001</v>
      </c>
      <c r="Q1843">
        <v>0.86532944700000003</v>
      </c>
      <c r="R1843">
        <v>0.48073858200000003</v>
      </c>
      <c r="S1843">
        <v>0.48073858200000003</v>
      </c>
      <c r="T1843">
        <v>0.72110787200000004</v>
      </c>
    </row>
    <row r="1844" spans="1:20" x14ac:dyDescent="0.25">
      <c r="A1844" s="1">
        <v>42681</v>
      </c>
      <c r="B1844">
        <v>7</v>
      </c>
      <c r="C1844">
        <v>11</v>
      </c>
      <c r="D1844">
        <v>2016</v>
      </c>
      <c r="E1844">
        <v>16.8476</v>
      </c>
      <c r="F1844">
        <v>24</v>
      </c>
      <c r="G1844">
        <v>35</v>
      </c>
      <c r="H1844">
        <v>38</v>
      </c>
      <c r="I1844">
        <v>100</v>
      </c>
      <c r="J1844" t="s">
        <v>14</v>
      </c>
      <c r="K1844">
        <v>54.324891809999997</v>
      </c>
      <c r="L1844" t="s">
        <v>14</v>
      </c>
      <c r="M1844" t="s">
        <v>13</v>
      </c>
      <c r="N1844">
        <v>-1.8752967999999998E-2</v>
      </c>
      <c r="O1844">
        <v>1.018752968</v>
      </c>
      <c r="Q1844">
        <v>0.78365612900000003</v>
      </c>
      <c r="R1844">
        <v>0.78365612900000003</v>
      </c>
      <c r="S1844">
        <v>0.37316958500000003</v>
      </c>
      <c r="T1844">
        <v>0.55975437800000005</v>
      </c>
    </row>
    <row r="1845" spans="1:20" x14ac:dyDescent="0.25">
      <c r="A1845" s="1">
        <v>42682</v>
      </c>
      <c r="B1845">
        <v>8</v>
      </c>
      <c r="C1845">
        <v>11</v>
      </c>
      <c r="D1845">
        <v>2016</v>
      </c>
      <c r="E1845">
        <v>14.5502</v>
      </c>
      <c r="F1845">
        <v>25</v>
      </c>
      <c r="G1845">
        <v>34.5</v>
      </c>
      <c r="H1845">
        <v>44</v>
      </c>
      <c r="I1845">
        <v>100</v>
      </c>
      <c r="J1845" t="s">
        <v>14</v>
      </c>
      <c r="K1845">
        <v>83.36267497</v>
      </c>
      <c r="L1845" t="s">
        <v>14</v>
      </c>
      <c r="M1845" t="s">
        <v>13</v>
      </c>
      <c r="N1845">
        <v>-1.2141422000000001E-2</v>
      </c>
      <c r="O1845">
        <v>1.012141422</v>
      </c>
      <c r="Q1845">
        <v>0.77857032500000001</v>
      </c>
      <c r="R1845">
        <v>0.77857032500000001</v>
      </c>
      <c r="S1845">
        <v>0.37074777399999997</v>
      </c>
      <c r="T1845">
        <v>0.55612165999999996</v>
      </c>
    </row>
    <row r="1846" spans="1:20" x14ac:dyDescent="0.25">
      <c r="A1846" s="1">
        <v>42683</v>
      </c>
      <c r="B1846">
        <v>9</v>
      </c>
      <c r="C1846">
        <v>11</v>
      </c>
      <c r="D1846">
        <v>2016</v>
      </c>
      <c r="E1846">
        <v>10.7212</v>
      </c>
      <c r="F1846">
        <v>23</v>
      </c>
      <c r="G1846">
        <v>29</v>
      </c>
      <c r="H1846">
        <v>75</v>
      </c>
      <c r="I1846">
        <v>99</v>
      </c>
      <c r="J1846" t="s">
        <v>14</v>
      </c>
      <c r="K1846">
        <v>73.759434659999997</v>
      </c>
      <c r="L1846" t="s">
        <v>14</v>
      </c>
      <c r="M1846" t="s">
        <v>13</v>
      </c>
      <c r="N1846">
        <v>-1.3743922E-2</v>
      </c>
      <c r="O1846">
        <v>1.013743922</v>
      </c>
      <c r="Q1846">
        <v>0.77980301699999999</v>
      </c>
      <c r="R1846">
        <v>0.77980301699999999</v>
      </c>
      <c r="S1846">
        <v>0.37133476999999998</v>
      </c>
      <c r="T1846">
        <v>0.55700215500000005</v>
      </c>
    </row>
    <row r="1847" spans="1:20" x14ac:dyDescent="0.25">
      <c r="A1847" s="1">
        <v>42389</v>
      </c>
      <c r="B1847">
        <v>20</v>
      </c>
      <c r="C1847">
        <v>1</v>
      </c>
      <c r="D1847">
        <v>2016</v>
      </c>
      <c r="E1847">
        <v>16.8476</v>
      </c>
      <c r="F1847">
        <v>21.5</v>
      </c>
      <c r="G1847">
        <v>34</v>
      </c>
      <c r="H1847">
        <v>20</v>
      </c>
      <c r="I1847">
        <v>95</v>
      </c>
      <c r="J1847" t="s">
        <v>13</v>
      </c>
      <c r="K1847">
        <v>-85.151052419999999</v>
      </c>
      <c r="L1847" t="s">
        <v>14</v>
      </c>
      <c r="M1847" t="s">
        <v>14</v>
      </c>
      <c r="N1847">
        <v>1.1607519E-2</v>
      </c>
      <c r="O1847">
        <v>0.98839248099999999</v>
      </c>
      <c r="Q1847">
        <v>0.76030190799999997</v>
      </c>
      <c r="R1847">
        <v>0.76030190799999997</v>
      </c>
      <c r="S1847">
        <v>0.36204852799999998</v>
      </c>
      <c r="T1847">
        <v>0.54307279200000003</v>
      </c>
    </row>
    <row r="1848" spans="1:20" x14ac:dyDescent="0.25">
      <c r="A1848" s="1">
        <v>42705</v>
      </c>
      <c r="B1848">
        <v>1</v>
      </c>
      <c r="C1848">
        <v>12</v>
      </c>
      <c r="D1848">
        <v>2016</v>
      </c>
      <c r="E1848">
        <v>19.145</v>
      </c>
      <c r="F1848">
        <v>22</v>
      </c>
      <c r="G1848">
        <v>35</v>
      </c>
      <c r="H1848">
        <v>16</v>
      </c>
      <c r="I1848">
        <v>100</v>
      </c>
      <c r="J1848" t="s">
        <v>13</v>
      </c>
      <c r="K1848">
        <v>-95.615485840000005</v>
      </c>
      <c r="L1848" t="s">
        <v>14</v>
      </c>
      <c r="M1848" t="s">
        <v>14</v>
      </c>
      <c r="N1848">
        <v>1.0350308000000001E-2</v>
      </c>
      <c r="O1848">
        <v>0.98964969199999997</v>
      </c>
      <c r="Q1848">
        <v>0.76126899400000003</v>
      </c>
      <c r="R1848">
        <v>0.76126899400000003</v>
      </c>
      <c r="S1848">
        <v>0.36250904499999997</v>
      </c>
      <c r="T1848">
        <v>0.54376356699999995</v>
      </c>
    </row>
    <row r="1849" spans="1:20" x14ac:dyDescent="0.25">
      <c r="A1849" s="1">
        <v>42706</v>
      </c>
      <c r="B1849">
        <v>2</v>
      </c>
      <c r="C1849">
        <v>12</v>
      </c>
      <c r="D1849">
        <v>2016</v>
      </c>
      <c r="E1849">
        <v>16.8476</v>
      </c>
      <c r="F1849">
        <v>19.5</v>
      </c>
      <c r="G1849">
        <v>34</v>
      </c>
      <c r="H1849">
        <v>5</v>
      </c>
      <c r="I1849">
        <v>93</v>
      </c>
      <c r="J1849" t="s">
        <v>13</v>
      </c>
      <c r="K1849">
        <v>-179.03124439999999</v>
      </c>
      <c r="L1849" t="s">
        <v>14</v>
      </c>
      <c r="M1849" t="s">
        <v>13</v>
      </c>
      <c r="N1849">
        <v>5.5545910000000002E-3</v>
      </c>
      <c r="O1849">
        <v>0.994445409</v>
      </c>
      <c r="Q1849">
        <v>0.76495800700000005</v>
      </c>
      <c r="R1849">
        <v>0.76495800700000005</v>
      </c>
      <c r="S1849">
        <v>0.36426571800000002</v>
      </c>
      <c r="T1849">
        <v>0.54639857599999997</v>
      </c>
    </row>
    <row r="1850" spans="1:20" x14ac:dyDescent="0.25">
      <c r="A1850" s="1">
        <v>42707</v>
      </c>
      <c r="B1850">
        <v>3</v>
      </c>
      <c r="C1850">
        <v>12</v>
      </c>
      <c r="D1850">
        <v>2016</v>
      </c>
      <c r="E1850">
        <v>16.8476</v>
      </c>
      <c r="F1850">
        <v>20</v>
      </c>
      <c r="G1850">
        <v>34</v>
      </c>
      <c r="H1850">
        <v>25</v>
      </c>
      <c r="I1850">
        <v>97</v>
      </c>
      <c r="J1850" t="s">
        <v>13</v>
      </c>
      <c r="K1850">
        <v>-75.908050849999995</v>
      </c>
      <c r="L1850" t="s">
        <v>14</v>
      </c>
      <c r="M1850" t="s">
        <v>14</v>
      </c>
      <c r="N1850">
        <v>1.300254E-2</v>
      </c>
      <c r="O1850">
        <v>0.98699745999999999</v>
      </c>
      <c r="Q1850">
        <v>0.75922881499999995</v>
      </c>
      <c r="R1850">
        <v>0.75922881499999995</v>
      </c>
      <c r="S1850">
        <v>0.36153753100000002</v>
      </c>
      <c r="T1850">
        <v>0.54230629699999999</v>
      </c>
    </row>
    <row r="1851" spans="1:20" x14ac:dyDescent="0.25">
      <c r="A1851" s="1">
        <v>42708</v>
      </c>
      <c r="B1851">
        <v>4</v>
      </c>
      <c r="C1851">
        <v>12</v>
      </c>
      <c r="D1851">
        <v>2016</v>
      </c>
      <c r="E1851">
        <v>17.613399999999999</v>
      </c>
      <c r="F1851">
        <v>19.5</v>
      </c>
      <c r="G1851">
        <v>32.5</v>
      </c>
      <c r="H1851">
        <v>12</v>
      </c>
      <c r="I1851">
        <v>28</v>
      </c>
      <c r="J1851" t="s">
        <v>13</v>
      </c>
      <c r="K1851">
        <v>-286.35236930000002</v>
      </c>
      <c r="L1851" t="s">
        <v>14</v>
      </c>
      <c r="M1851" t="s">
        <v>13</v>
      </c>
      <c r="N1851">
        <v>3.4800479999999999E-3</v>
      </c>
      <c r="O1851">
        <v>0.99651995199999999</v>
      </c>
      <c r="Q1851">
        <v>0.76655380900000003</v>
      </c>
      <c r="R1851">
        <v>0.76655380900000003</v>
      </c>
      <c r="S1851">
        <v>0.36502562300000002</v>
      </c>
      <c r="T1851">
        <v>0.54753843499999999</v>
      </c>
    </row>
    <row r="1852" spans="1:20" x14ac:dyDescent="0.25">
      <c r="A1852" s="1">
        <v>42709</v>
      </c>
      <c r="B1852">
        <v>5</v>
      </c>
      <c r="C1852">
        <v>12</v>
      </c>
      <c r="D1852">
        <v>2016</v>
      </c>
      <c r="E1852">
        <v>19.145</v>
      </c>
      <c r="F1852">
        <v>21</v>
      </c>
      <c r="G1852">
        <v>34</v>
      </c>
      <c r="H1852">
        <v>8</v>
      </c>
      <c r="I1852">
        <v>69</v>
      </c>
      <c r="J1852" t="s">
        <v>13</v>
      </c>
      <c r="K1852">
        <v>-229.98176699999999</v>
      </c>
      <c r="L1852" t="s">
        <v>14</v>
      </c>
      <c r="M1852" t="s">
        <v>13</v>
      </c>
      <c r="N1852">
        <v>4.3293460000000004E-3</v>
      </c>
      <c r="O1852">
        <v>0.99567065399999999</v>
      </c>
      <c r="Q1852">
        <v>0.76590050300000001</v>
      </c>
      <c r="R1852">
        <v>0.76590050300000001</v>
      </c>
      <c r="S1852">
        <v>0.36471452500000001</v>
      </c>
      <c r="T1852">
        <v>0.547071788</v>
      </c>
    </row>
    <row r="1853" spans="1:20" x14ac:dyDescent="0.25">
      <c r="A1853" s="1">
        <v>42710</v>
      </c>
      <c r="B1853">
        <v>6</v>
      </c>
      <c r="C1853">
        <v>12</v>
      </c>
      <c r="D1853">
        <v>2016</v>
      </c>
      <c r="E1853">
        <v>19.145</v>
      </c>
      <c r="F1853">
        <v>21</v>
      </c>
      <c r="G1853">
        <v>31.5</v>
      </c>
      <c r="H1853">
        <v>17</v>
      </c>
      <c r="I1853">
        <v>46</v>
      </c>
      <c r="J1853" t="s">
        <v>13</v>
      </c>
      <c r="K1853">
        <v>-245.7988627</v>
      </c>
      <c r="L1853" t="s">
        <v>14</v>
      </c>
      <c r="M1853" t="s">
        <v>13</v>
      </c>
      <c r="N1853">
        <v>4.051883E-3</v>
      </c>
      <c r="O1853">
        <v>0.99594811699999997</v>
      </c>
      <c r="Q1853">
        <v>0.766113936</v>
      </c>
      <c r="R1853">
        <v>0.766113936</v>
      </c>
      <c r="S1853">
        <v>0.36481616</v>
      </c>
      <c r="T1853">
        <v>0.54722424000000003</v>
      </c>
    </row>
    <row r="1854" spans="1:20" x14ac:dyDescent="0.25">
      <c r="A1854" s="1">
        <v>42711</v>
      </c>
      <c r="B1854">
        <v>7</v>
      </c>
      <c r="C1854">
        <v>12</v>
      </c>
      <c r="D1854">
        <v>2016</v>
      </c>
      <c r="E1854">
        <v>18.379200000000001</v>
      </c>
      <c r="F1854">
        <v>21</v>
      </c>
      <c r="G1854">
        <v>32.5</v>
      </c>
      <c r="H1854">
        <v>19</v>
      </c>
      <c r="I1854">
        <v>38</v>
      </c>
      <c r="J1854" t="s">
        <v>13</v>
      </c>
      <c r="K1854">
        <v>-242.3119322</v>
      </c>
      <c r="L1854" t="s">
        <v>14</v>
      </c>
      <c r="M1854" t="s">
        <v>13</v>
      </c>
      <c r="N1854">
        <v>4.1099509999999997E-3</v>
      </c>
      <c r="O1854">
        <v>0.995890049</v>
      </c>
      <c r="Q1854">
        <v>0.76606926799999997</v>
      </c>
      <c r="R1854">
        <v>0.76606926799999997</v>
      </c>
      <c r="S1854">
        <v>0.36479488999999998</v>
      </c>
      <c r="T1854">
        <v>0.54719233499999997</v>
      </c>
    </row>
    <row r="1855" spans="1:20" x14ac:dyDescent="0.25">
      <c r="A1855" s="1">
        <v>42712</v>
      </c>
      <c r="B1855">
        <v>8</v>
      </c>
      <c r="C1855">
        <v>12</v>
      </c>
      <c r="D1855">
        <v>2016</v>
      </c>
      <c r="E1855">
        <v>13.7844</v>
      </c>
      <c r="F1855">
        <v>20</v>
      </c>
      <c r="G1855">
        <v>33</v>
      </c>
      <c r="H1855">
        <v>19</v>
      </c>
      <c r="I1855">
        <v>32</v>
      </c>
      <c r="J1855" t="s">
        <v>13</v>
      </c>
      <c r="K1855">
        <v>-189.46275990000001</v>
      </c>
      <c r="L1855" t="s">
        <v>14</v>
      </c>
      <c r="M1855" t="s">
        <v>13</v>
      </c>
      <c r="N1855">
        <v>5.2503699999999999E-3</v>
      </c>
      <c r="O1855">
        <v>0.99474963000000005</v>
      </c>
      <c r="Q1855">
        <v>0.765192023</v>
      </c>
      <c r="R1855">
        <v>0.765192023</v>
      </c>
      <c r="S1855">
        <v>0.36437715399999998</v>
      </c>
      <c r="T1855">
        <v>0.54656573100000005</v>
      </c>
    </row>
    <row r="1856" spans="1:20" x14ac:dyDescent="0.25">
      <c r="A1856" s="1">
        <v>42713</v>
      </c>
      <c r="B1856">
        <v>9</v>
      </c>
      <c r="C1856">
        <v>12</v>
      </c>
      <c r="D1856">
        <v>2016</v>
      </c>
      <c r="E1856">
        <v>16.081800000000001</v>
      </c>
      <c r="F1856">
        <v>20.5</v>
      </c>
      <c r="G1856">
        <v>33</v>
      </c>
      <c r="H1856">
        <v>19</v>
      </c>
      <c r="I1856">
        <v>40</v>
      </c>
      <c r="J1856" t="s">
        <v>13</v>
      </c>
      <c r="K1856">
        <v>-206.6611331</v>
      </c>
      <c r="L1856" t="s">
        <v>14</v>
      </c>
      <c r="M1856" t="s">
        <v>13</v>
      </c>
      <c r="N1856">
        <v>4.8155380000000003E-3</v>
      </c>
      <c r="O1856">
        <v>0.99518446199999999</v>
      </c>
      <c r="Q1856">
        <v>0.76552650899999997</v>
      </c>
      <c r="R1856">
        <v>0.76552650899999997</v>
      </c>
      <c r="S1856">
        <v>0.36453643299999999</v>
      </c>
      <c r="T1856">
        <v>0.54680464900000003</v>
      </c>
    </row>
    <row r="1857" spans="1:20" x14ac:dyDescent="0.25">
      <c r="A1857" s="1">
        <v>42399</v>
      </c>
      <c r="B1857">
        <v>30</v>
      </c>
      <c r="C1857">
        <v>1</v>
      </c>
      <c r="D1857">
        <v>2016</v>
      </c>
      <c r="E1857">
        <v>16.081800000000001</v>
      </c>
      <c r="F1857">
        <v>20.5</v>
      </c>
      <c r="G1857">
        <v>33.5</v>
      </c>
      <c r="H1857">
        <v>18</v>
      </c>
      <c r="I1857">
        <v>67</v>
      </c>
      <c r="J1857" t="s">
        <v>13</v>
      </c>
      <c r="K1857">
        <v>-156.78100449999999</v>
      </c>
      <c r="L1857" t="s">
        <v>14</v>
      </c>
      <c r="M1857" t="s">
        <v>13</v>
      </c>
      <c r="N1857">
        <v>6.3378990000000001E-3</v>
      </c>
      <c r="O1857">
        <v>0.99366210099999996</v>
      </c>
      <c r="Q1857">
        <v>0.76435546200000004</v>
      </c>
      <c r="R1857">
        <v>0.76435546200000004</v>
      </c>
      <c r="S1857">
        <v>0.363978792</v>
      </c>
      <c r="T1857">
        <v>0.54596818700000005</v>
      </c>
    </row>
    <row r="1858" spans="1:20" x14ac:dyDescent="0.25">
      <c r="A1858" s="1">
        <v>42400</v>
      </c>
      <c r="B1858">
        <v>31</v>
      </c>
      <c r="C1858">
        <v>1</v>
      </c>
      <c r="D1858">
        <v>2016</v>
      </c>
      <c r="E1858">
        <v>14.5502</v>
      </c>
      <c r="F1858">
        <v>18</v>
      </c>
      <c r="G1858">
        <v>33.5</v>
      </c>
      <c r="H1858">
        <v>23</v>
      </c>
      <c r="I1858">
        <v>78</v>
      </c>
      <c r="J1858" t="s">
        <v>13</v>
      </c>
      <c r="K1858">
        <v>-119.92724010000001</v>
      </c>
      <c r="L1858" t="s">
        <v>14</v>
      </c>
      <c r="M1858" t="s">
        <v>13</v>
      </c>
      <c r="N1858">
        <v>8.2694350000000003E-3</v>
      </c>
      <c r="O1858">
        <v>0.99173056500000001</v>
      </c>
      <c r="Q1858">
        <v>0.76286966499999997</v>
      </c>
      <c r="R1858">
        <v>0.76286966499999997</v>
      </c>
      <c r="S1858">
        <v>0.36327126900000001</v>
      </c>
      <c r="T1858">
        <v>0.54490690399999997</v>
      </c>
    </row>
    <row r="1859" spans="1:20" x14ac:dyDescent="0.25">
      <c r="A1859" s="1">
        <v>42401</v>
      </c>
      <c r="B1859">
        <v>1</v>
      </c>
      <c r="C1859">
        <v>2</v>
      </c>
      <c r="D1859">
        <v>2016</v>
      </c>
      <c r="E1859">
        <v>18.379200000000001</v>
      </c>
      <c r="F1859">
        <v>17</v>
      </c>
      <c r="G1859">
        <v>34.5</v>
      </c>
      <c r="H1859">
        <v>19</v>
      </c>
      <c r="I1859">
        <v>93</v>
      </c>
      <c r="J1859" t="s">
        <v>13</v>
      </c>
      <c r="K1859">
        <v>-151.5139551</v>
      </c>
      <c r="L1859" t="s">
        <v>14</v>
      </c>
      <c r="M1859" t="s">
        <v>13</v>
      </c>
      <c r="N1859">
        <v>6.5567769999999997E-3</v>
      </c>
      <c r="O1859">
        <v>0.99344322299999999</v>
      </c>
      <c r="Q1859">
        <v>0.76418709500000004</v>
      </c>
      <c r="R1859">
        <v>0.76418709500000004</v>
      </c>
      <c r="S1859">
        <v>0.36389861600000001</v>
      </c>
      <c r="T1859">
        <v>0.54584792500000001</v>
      </c>
    </row>
    <row r="1860" spans="1:20" x14ac:dyDescent="0.25">
      <c r="A1860" s="1">
        <v>42402</v>
      </c>
      <c r="B1860">
        <v>2</v>
      </c>
      <c r="C1860">
        <v>2</v>
      </c>
      <c r="D1860">
        <v>2016</v>
      </c>
      <c r="E1860">
        <v>14.5502</v>
      </c>
      <c r="F1860">
        <v>18.5</v>
      </c>
      <c r="G1860">
        <v>33.5</v>
      </c>
      <c r="H1860">
        <v>31</v>
      </c>
      <c r="I1860">
        <v>100</v>
      </c>
      <c r="J1860" t="s">
        <v>13</v>
      </c>
      <c r="K1860">
        <v>-52.865000870000003</v>
      </c>
      <c r="L1860" t="s">
        <v>14</v>
      </c>
      <c r="M1860" t="s">
        <v>14</v>
      </c>
      <c r="N1860">
        <v>1.8564931E-2</v>
      </c>
      <c r="O1860">
        <v>0.98143506899999999</v>
      </c>
      <c r="Q1860">
        <v>0.75495005299999995</v>
      </c>
      <c r="R1860">
        <v>0.75495005299999995</v>
      </c>
      <c r="S1860">
        <v>0.359500025</v>
      </c>
      <c r="T1860">
        <v>0.53925003800000004</v>
      </c>
    </row>
    <row r="1861" spans="1:20" x14ac:dyDescent="0.25">
      <c r="A1861" s="1">
        <v>42403</v>
      </c>
      <c r="B1861">
        <v>3</v>
      </c>
      <c r="C1861">
        <v>2</v>
      </c>
      <c r="D1861">
        <v>2016</v>
      </c>
      <c r="E1861">
        <v>18.379200000000001</v>
      </c>
      <c r="F1861">
        <v>19.5</v>
      </c>
      <c r="G1861">
        <v>34</v>
      </c>
      <c r="H1861">
        <v>40</v>
      </c>
      <c r="I1861">
        <v>97</v>
      </c>
      <c r="J1861" t="s">
        <v>13</v>
      </c>
      <c r="K1861">
        <v>-16.59698934</v>
      </c>
      <c r="L1861" t="s">
        <v>13</v>
      </c>
      <c r="M1861" t="s">
        <v>14</v>
      </c>
      <c r="N1861">
        <v>5.6827902999999999E-2</v>
      </c>
      <c r="O1861">
        <v>0.94317209700000004</v>
      </c>
      <c r="Q1861">
        <v>0.72551699800000002</v>
      </c>
      <c r="R1861">
        <v>0.72551699800000002</v>
      </c>
      <c r="S1861">
        <v>0.345484285</v>
      </c>
      <c r="T1861">
        <v>0.51822642699999999</v>
      </c>
    </row>
    <row r="1862" spans="1:20" x14ac:dyDescent="0.25">
      <c r="A1862" s="1">
        <v>42404</v>
      </c>
      <c r="B1862">
        <v>4</v>
      </c>
      <c r="C1862">
        <v>2</v>
      </c>
      <c r="D1862">
        <v>2016</v>
      </c>
      <c r="E1862">
        <v>16.081800000000001</v>
      </c>
      <c r="F1862">
        <v>20.5</v>
      </c>
      <c r="G1862">
        <v>35</v>
      </c>
      <c r="H1862">
        <v>32</v>
      </c>
      <c r="I1862">
        <v>96</v>
      </c>
      <c r="J1862" t="s">
        <v>13</v>
      </c>
      <c r="K1862">
        <v>-30.50729462</v>
      </c>
      <c r="L1862" t="s">
        <v>13</v>
      </c>
      <c r="M1862" t="s">
        <v>14</v>
      </c>
      <c r="N1862">
        <v>3.1738681999999997E-2</v>
      </c>
      <c r="O1862">
        <v>0.96826131800000004</v>
      </c>
      <c r="Q1862">
        <v>0.74481639799999999</v>
      </c>
      <c r="R1862">
        <v>0.74481639799999999</v>
      </c>
      <c r="S1862">
        <v>0.35467447499999999</v>
      </c>
      <c r="T1862">
        <v>0.53201171300000005</v>
      </c>
    </row>
    <row r="1863" spans="1:20" x14ac:dyDescent="0.25">
      <c r="A1863" s="1">
        <v>42405</v>
      </c>
      <c r="B1863">
        <v>5</v>
      </c>
      <c r="C1863">
        <v>2</v>
      </c>
      <c r="D1863">
        <v>2016</v>
      </c>
      <c r="E1863">
        <v>17.613399999999999</v>
      </c>
      <c r="F1863">
        <v>22</v>
      </c>
      <c r="G1863">
        <v>37</v>
      </c>
      <c r="H1863">
        <v>8</v>
      </c>
      <c r="I1863">
        <v>95</v>
      </c>
      <c r="J1863" t="s">
        <v>13</v>
      </c>
      <c r="K1863">
        <v>-136.86834859999999</v>
      </c>
      <c r="L1863" t="s">
        <v>14</v>
      </c>
      <c r="M1863" t="s">
        <v>13</v>
      </c>
      <c r="N1863">
        <v>7.2532960000000002E-3</v>
      </c>
      <c r="O1863">
        <v>0.99274670399999998</v>
      </c>
      <c r="Q1863">
        <v>0.76365131100000005</v>
      </c>
      <c r="R1863">
        <v>0.76365131100000005</v>
      </c>
      <c r="S1863">
        <v>0.36364348099999999</v>
      </c>
      <c r="T1863">
        <v>0.54546522200000003</v>
      </c>
    </row>
    <row r="1864" spans="1:20" x14ac:dyDescent="0.25">
      <c r="A1864" s="1">
        <v>42406</v>
      </c>
      <c r="B1864">
        <v>6</v>
      </c>
      <c r="C1864">
        <v>2</v>
      </c>
      <c r="D1864">
        <v>2016</v>
      </c>
      <c r="E1864">
        <v>17.613399999999999</v>
      </c>
      <c r="F1864">
        <v>22</v>
      </c>
      <c r="G1864">
        <v>37</v>
      </c>
      <c r="H1864">
        <v>18</v>
      </c>
      <c r="I1864">
        <v>99</v>
      </c>
      <c r="J1864" t="s">
        <v>13</v>
      </c>
      <c r="K1864">
        <v>-69.673112840000002</v>
      </c>
      <c r="L1864" t="s">
        <v>14</v>
      </c>
      <c r="M1864" t="s">
        <v>14</v>
      </c>
      <c r="N1864">
        <v>1.4149653E-2</v>
      </c>
      <c r="O1864">
        <v>0.98585034699999996</v>
      </c>
      <c r="Q1864">
        <v>0.75834642100000005</v>
      </c>
      <c r="R1864">
        <v>0.75834642100000005</v>
      </c>
      <c r="S1864">
        <v>0.36111734299999998</v>
      </c>
      <c r="T1864">
        <v>0.54167601499999996</v>
      </c>
    </row>
    <row r="1865" spans="1:20" x14ac:dyDescent="0.25">
      <c r="A1865" s="1">
        <v>42407</v>
      </c>
      <c r="B1865">
        <v>7</v>
      </c>
      <c r="C1865">
        <v>2</v>
      </c>
      <c r="D1865">
        <v>2016</v>
      </c>
      <c r="E1865">
        <v>17.613399999999999</v>
      </c>
      <c r="F1865">
        <v>20.5</v>
      </c>
      <c r="G1865">
        <v>35</v>
      </c>
      <c r="H1865">
        <v>25</v>
      </c>
      <c r="I1865">
        <v>95</v>
      </c>
      <c r="J1865" t="s">
        <v>13</v>
      </c>
      <c r="K1865">
        <v>-72.151286729999995</v>
      </c>
      <c r="L1865" t="s">
        <v>14</v>
      </c>
      <c r="M1865" t="s">
        <v>14</v>
      </c>
      <c r="N1865">
        <v>1.36703E-2</v>
      </c>
      <c r="O1865">
        <v>0.98632969999999998</v>
      </c>
      <c r="Q1865">
        <v>0.758715154</v>
      </c>
      <c r="R1865">
        <v>0.758715154</v>
      </c>
      <c r="S1865">
        <v>0.36129293000000001</v>
      </c>
      <c r="T1865">
        <v>0.54193939599999996</v>
      </c>
    </row>
    <row r="1866" spans="1:20" x14ac:dyDescent="0.25">
      <c r="A1866" s="1">
        <v>42408</v>
      </c>
      <c r="B1866">
        <v>8</v>
      </c>
      <c r="C1866">
        <v>2</v>
      </c>
      <c r="D1866">
        <v>2016</v>
      </c>
      <c r="E1866">
        <v>17.613399999999999</v>
      </c>
      <c r="F1866">
        <v>22</v>
      </c>
      <c r="G1866">
        <v>35</v>
      </c>
      <c r="H1866">
        <v>22</v>
      </c>
      <c r="I1866">
        <v>98</v>
      </c>
      <c r="J1866" t="s">
        <v>13</v>
      </c>
      <c r="K1866">
        <v>-61.121714429999997</v>
      </c>
      <c r="L1866" t="s">
        <v>14</v>
      </c>
      <c r="M1866" t="s">
        <v>14</v>
      </c>
      <c r="N1866">
        <v>1.6097430999999999E-2</v>
      </c>
      <c r="O1866">
        <v>0.98390256899999995</v>
      </c>
      <c r="Q1866">
        <v>0.75684812999999995</v>
      </c>
      <c r="R1866">
        <v>0.75684812999999995</v>
      </c>
      <c r="S1866">
        <v>0.36040387099999999</v>
      </c>
      <c r="T1866">
        <v>0.54060580700000005</v>
      </c>
    </row>
    <row r="1867" spans="1:20" x14ac:dyDescent="0.25">
      <c r="A1867" s="1">
        <v>42409</v>
      </c>
      <c r="B1867">
        <v>9</v>
      </c>
      <c r="C1867">
        <v>2</v>
      </c>
      <c r="D1867">
        <v>2016</v>
      </c>
      <c r="E1867">
        <v>16.8476</v>
      </c>
      <c r="F1867">
        <v>22</v>
      </c>
      <c r="G1867">
        <v>37.5</v>
      </c>
      <c r="H1867">
        <v>10</v>
      </c>
      <c r="I1867">
        <v>91</v>
      </c>
      <c r="J1867" t="s">
        <v>13</v>
      </c>
      <c r="K1867">
        <v>-127.5541727</v>
      </c>
      <c r="L1867" t="s">
        <v>14</v>
      </c>
      <c r="M1867" t="s">
        <v>13</v>
      </c>
      <c r="N1867">
        <v>7.7788220000000003E-3</v>
      </c>
      <c r="O1867">
        <v>0.99222117799999998</v>
      </c>
      <c r="Q1867">
        <v>0.76324705999999998</v>
      </c>
      <c r="R1867">
        <v>0.76324705999999998</v>
      </c>
      <c r="S1867">
        <v>0.36345098100000001</v>
      </c>
      <c r="T1867">
        <v>0.545176471</v>
      </c>
    </row>
    <row r="1868" spans="1:20" x14ac:dyDescent="0.25">
      <c r="A1868" s="1">
        <v>42410</v>
      </c>
      <c r="B1868">
        <v>10</v>
      </c>
      <c r="C1868">
        <v>2</v>
      </c>
      <c r="D1868">
        <v>2016</v>
      </c>
      <c r="E1868">
        <v>18.379200000000001</v>
      </c>
      <c r="F1868">
        <v>21</v>
      </c>
      <c r="G1868">
        <v>37</v>
      </c>
      <c r="H1868">
        <v>2</v>
      </c>
      <c r="I1868">
        <v>69</v>
      </c>
      <c r="J1868" t="s">
        <v>13</v>
      </c>
      <c r="K1868">
        <v>-253.8752963</v>
      </c>
      <c r="L1868" t="s">
        <v>14</v>
      </c>
      <c r="M1868" t="s">
        <v>13</v>
      </c>
      <c r="N1868">
        <v>3.9234869999999998E-3</v>
      </c>
      <c r="O1868">
        <v>0.996076513</v>
      </c>
      <c r="Q1868">
        <v>0.76621270200000002</v>
      </c>
      <c r="R1868">
        <v>0.76621270200000002</v>
      </c>
      <c r="S1868">
        <v>0.364863192</v>
      </c>
      <c r="T1868">
        <v>0.547294787</v>
      </c>
    </row>
    <row r="1869" spans="1:20" x14ac:dyDescent="0.25">
      <c r="A1869" s="1">
        <v>42411</v>
      </c>
      <c r="B1869">
        <v>11</v>
      </c>
      <c r="C1869">
        <v>2</v>
      </c>
      <c r="D1869">
        <v>2016</v>
      </c>
      <c r="E1869">
        <v>17.613399999999999</v>
      </c>
      <c r="F1869">
        <v>23</v>
      </c>
      <c r="G1869">
        <v>36.5</v>
      </c>
      <c r="H1869">
        <v>8</v>
      </c>
      <c r="I1869">
        <v>97</v>
      </c>
      <c r="J1869" t="s">
        <v>13</v>
      </c>
      <c r="K1869">
        <v>-118.9028155</v>
      </c>
      <c r="L1869" t="s">
        <v>14</v>
      </c>
      <c r="M1869" t="s">
        <v>13</v>
      </c>
      <c r="N1869">
        <v>8.3400880000000007E-3</v>
      </c>
      <c r="O1869">
        <v>0.99165991200000003</v>
      </c>
      <c r="Q1869">
        <v>0.76281531700000005</v>
      </c>
      <c r="R1869">
        <v>0.76281531700000005</v>
      </c>
      <c r="S1869">
        <v>0.36324538899999997</v>
      </c>
      <c r="T1869">
        <v>0.54486808399999997</v>
      </c>
    </row>
    <row r="1870" spans="1:20" x14ac:dyDescent="0.25">
      <c r="A1870" s="1">
        <v>42412</v>
      </c>
      <c r="B1870">
        <v>12</v>
      </c>
      <c r="C1870">
        <v>2</v>
      </c>
      <c r="D1870">
        <v>2016</v>
      </c>
      <c r="E1870">
        <v>14.5502</v>
      </c>
      <c r="F1870">
        <v>17</v>
      </c>
      <c r="G1870">
        <v>34</v>
      </c>
      <c r="H1870">
        <v>28</v>
      </c>
      <c r="I1870">
        <v>96</v>
      </c>
      <c r="J1870" t="s">
        <v>13</v>
      </c>
      <c r="K1870">
        <v>-80.068263160000001</v>
      </c>
      <c r="L1870" t="s">
        <v>14</v>
      </c>
      <c r="M1870" t="s">
        <v>14</v>
      </c>
      <c r="N1870">
        <v>1.2335283000000001E-2</v>
      </c>
      <c r="O1870">
        <v>0.98766471700000003</v>
      </c>
      <c r="Q1870">
        <v>0.75974209000000004</v>
      </c>
      <c r="R1870">
        <v>0.75974209000000004</v>
      </c>
      <c r="S1870">
        <v>0.36178194800000002</v>
      </c>
      <c r="T1870">
        <v>0.54267292099999997</v>
      </c>
    </row>
    <row r="1871" spans="1:20" x14ac:dyDescent="0.25">
      <c r="A1871" s="1">
        <v>42413</v>
      </c>
      <c r="B1871">
        <v>13</v>
      </c>
      <c r="C1871">
        <v>2</v>
      </c>
      <c r="D1871">
        <v>2016</v>
      </c>
      <c r="E1871">
        <v>12.252800000000001</v>
      </c>
      <c r="F1871">
        <v>20</v>
      </c>
      <c r="G1871">
        <v>36</v>
      </c>
      <c r="H1871">
        <v>24</v>
      </c>
      <c r="I1871">
        <v>98</v>
      </c>
      <c r="J1871" t="s">
        <v>13</v>
      </c>
      <c r="K1871">
        <v>-44.842701990000002</v>
      </c>
      <c r="L1871" t="s">
        <v>13</v>
      </c>
      <c r="M1871" t="s">
        <v>14</v>
      </c>
      <c r="N1871">
        <v>2.1813723E-2</v>
      </c>
      <c r="O1871">
        <v>0.97818627700000005</v>
      </c>
      <c r="Q1871">
        <v>0.75245098200000005</v>
      </c>
      <c r="R1871">
        <v>0.75245098200000005</v>
      </c>
      <c r="S1871">
        <v>0.35830999200000002</v>
      </c>
      <c r="T1871">
        <v>0.53746498700000001</v>
      </c>
    </row>
    <row r="1872" spans="1:20" x14ac:dyDescent="0.25">
      <c r="A1872" s="1">
        <v>42414</v>
      </c>
      <c r="B1872">
        <v>14</v>
      </c>
      <c r="C1872">
        <v>2</v>
      </c>
      <c r="D1872">
        <v>2016</v>
      </c>
      <c r="E1872">
        <v>15.316000000000001</v>
      </c>
      <c r="F1872">
        <v>22</v>
      </c>
      <c r="G1872">
        <v>35</v>
      </c>
      <c r="H1872">
        <v>40</v>
      </c>
      <c r="I1872">
        <v>95</v>
      </c>
      <c r="J1872" t="s">
        <v>14</v>
      </c>
      <c r="K1872">
        <v>21.99670893</v>
      </c>
      <c r="L1872" t="s">
        <v>14</v>
      </c>
      <c r="M1872" t="s">
        <v>13</v>
      </c>
      <c r="N1872">
        <v>-4.7626512000000003E-2</v>
      </c>
      <c r="O1872">
        <v>1.0476265119999999</v>
      </c>
      <c r="Q1872">
        <v>0.80586654800000002</v>
      </c>
      <c r="R1872">
        <v>0.44770363800000001</v>
      </c>
      <c r="S1872">
        <v>0.44770363800000001</v>
      </c>
      <c r="T1872">
        <v>0.671555456</v>
      </c>
    </row>
    <row r="1873" spans="1:20" x14ac:dyDescent="0.25">
      <c r="A1873" s="1">
        <v>42415</v>
      </c>
      <c r="B1873">
        <v>15</v>
      </c>
      <c r="C1873">
        <v>2</v>
      </c>
      <c r="D1873">
        <v>2016</v>
      </c>
      <c r="E1873">
        <v>18.379200000000001</v>
      </c>
      <c r="F1873">
        <v>23.5</v>
      </c>
      <c r="G1873">
        <v>35.5</v>
      </c>
      <c r="H1873">
        <v>38</v>
      </c>
      <c r="I1873">
        <v>94</v>
      </c>
      <c r="J1873" t="s">
        <v>14</v>
      </c>
      <c r="K1873">
        <v>38.641408920000003</v>
      </c>
      <c r="L1873" t="s">
        <v>14</v>
      </c>
      <c r="M1873" t="s">
        <v>13</v>
      </c>
      <c r="N1873">
        <v>-2.6566487E-2</v>
      </c>
      <c r="O1873">
        <v>1.026566487</v>
      </c>
      <c r="Q1873">
        <v>0.78966652800000003</v>
      </c>
      <c r="R1873">
        <v>0.78966652800000003</v>
      </c>
      <c r="S1873">
        <v>0.37603167999999998</v>
      </c>
      <c r="T1873">
        <v>0.56404752000000002</v>
      </c>
    </row>
    <row r="1874" spans="1:20" x14ac:dyDescent="0.25">
      <c r="A1874" s="1">
        <v>42416</v>
      </c>
      <c r="B1874">
        <v>16</v>
      </c>
      <c r="C1874">
        <v>2</v>
      </c>
      <c r="D1874">
        <v>2016</v>
      </c>
      <c r="E1874">
        <v>16.8476</v>
      </c>
      <c r="F1874">
        <v>24</v>
      </c>
      <c r="G1874">
        <v>35.5</v>
      </c>
      <c r="H1874">
        <v>46</v>
      </c>
      <c r="I1874">
        <v>96</v>
      </c>
      <c r="J1874" t="s">
        <v>14</v>
      </c>
      <c r="K1874">
        <v>89.826789820000002</v>
      </c>
      <c r="L1874" t="s">
        <v>14</v>
      </c>
      <c r="M1874" t="s">
        <v>13</v>
      </c>
      <c r="N1874">
        <v>-1.1257865000000001E-2</v>
      </c>
      <c r="O1874">
        <v>1.0112578649999999</v>
      </c>
      <c r="Q1874">
        <v>0.77789066500000004</v>
      </c>
      <c r="R1874">
        <v>0.77789066500000004</v>
      </c>
      <c r="S1874">
        <v>0.37042412600000002</v>
      </c>
      <c r="T1874">
        <v>0.55563618999999997</v>
      </c>
    </row>
    <row r="1875" spans="1:20" x14ac:dyDescent="0.25">
      <c r="A1875" s="1">
        <v>42417</v>
      </c>
      <c r="B1875">
        <v>17</v>
      </c>
      <c r="C1875">
        <v>2</v>
      </c>
      <c r="D1875">
        <v>2016</v>
      </c>
      <c r="E1875">
        <v>19.145</v>
      </c>
      <c r="F1875">
        <v>24</v>
      </c>
      <c r="G1875">
        <v>37.5</v>
      </c>
      <c r="H1875">
        <v>20</v>
      </c>
      <c r="I1875">
        <v>94</v>
      </c>
      <c r="J1875" t="s">
        <v>13</v>
      </c>
      <c r="K1875">
        <v>-43.354230559999998</v>
      </c>
      <c r="L1875" t="s">
        <v>13</v>
      </c>
      <c r="M1875" t="s">
        <v>14</v>
      </c>
      <c r="N1875">
        <v>2.2545763999999999E-2</v>
      </c>
      <c r="O1875">
        <v>0.97745423600000003</v>
      </c>
      <c r="Q1875">
        <v>0.75188787400000001</v>
      </c>
      <c r="R1875">
        <v>0.75188787400000001</v>
      </c>
      <c r="S1875">
        <v>0.35804184500000003</v>
      </c>
      <c r="T1875">
        <v>0.537062767</v>
      </c>
    </row>
    <row r="1876" spans="1:20" x14ac:dyDescent="0.25">
      <c r="A1876" s="1">
        <v>42418</v>
      </c>
      <c r="B1876">
        <v>18</v>
      </c>
      <c r="C1876">
        <v>2</v>
      </c>
      <c r="D1876">
        <v>2016</v>
      </c>
      <c r="E1876">
        <v>18.379200000000001</v>
      </c>
      <c r="F1876">
        <v>24.5</v>
      </c>
      <c r="G1876">
        <v>37.5</v>
      </c>
      <c r="H1876">
        <v>38</v>
      </c>
      <c r="I1876">
        <v>93</v>
      </c>
      <c r="J1876" t="s">
        <v>14</v>
      </c>
      <c r="K1876">
        <v>77.19217759</v>
      </c>
      <c r="L1876" t="s">
        <v>14</v>
      </c>
      <c r="M1876" t="s">
        <v>13</v>
      </c>
      <c r="N1876">
        <v>-1.3124706999999999E-2</v>
      </c>
      <c r="O1876">
        <v>1.013124707</v>
      </c>
      <c r="Q1876">
        <v>0.77932669799999998</v>
      </c>
      <c r="R1876">
        <v>0.77932669799999998</v>
      </c>
      <c r="S1876">
        <v>0.37110795099999999</v>
      </c>
      <c r="T1876">
        <v>0.55666192699999995</v>
      </c>
    </row>
    <row r="1877" spans="1:20" x14ac:dyDescent="0.25">
      <c r="A1877" s="1">
        <v>42419</v>
      </c>
      <c r="B1877">
        <v>19</v>
      </c>
      <c r="C1877">
        <v>2</v>
      </c>
      <c r="D1877">
        <v>2016</v>
      </c>
      <c r="E1877">
        <v>17.613399999999999</v>
      </c>
      <c r="F1877">
        <v>25</v>
      </c>
      <c r="G1877">
        <v>35.200000000000003</v>
      </c>
      <c r="H1877">
        <v>38</v>
      </c>
      <c r="I1877">
        <v>93</v>
      </c>
      <c r="J1877" t="s">
        <v>14</v>
      </c>
      <c r="K1877">
        <v>55.129097059999999</v>
      </c>
      <c r="L1877" t="s">
        <v>14</v>
      </c>
      <c r="M1877" t="s">
        <v>13</v>
      </c>
      <c r="N1877">
        <v>-1.8474351999999999E-2</v>
      </c>
      <c r="O1877">
        <v>1.0184743519999999</v>
      </c>
      <c r="Q1877">
        <v>0.78344180900000004</v>
      </c>
      <c r="R1877">
        <v>0.78344180900000004</v>
      </c>
      <c r="S1877">
        <v>0.37306752799999998</v>
      </c>
      <c r="T1877">
        <v>0.55960129199999997</v>
      </c>
    </row>
    <row r="1878" spans="1:20" x14ac:dyDescent="0.25">
      <c r="A1878" s="1">
        <v>42420</v>
      </c>
      <c r="B1878">
        <v>20</v>
      </c>
      <c r="C1878">
        <v>2</v>
      </c>
      <c r="D1878">
        <v>2016</v>
      </c>
      <c r="E1878">
        <v>15.316000000000001</v>
      </c>
      <c r="F1878">
        <v>25</v>
      </c>
      <c r="G1878">
        <v>36.5</v>
      </c>
      <c r="H1878">
        <v>36</v>
      </c>
      <c r="I1878">
        <v>97</v>
      </c>
      <c r="J1878" t="s">
        <v>14</v>
      </c>
      <c r="K1878">
        <v>63.45312595</v>
      </c>
      <c r="L1878" t="s">
        <v>14</v>
      </c>
      <c r="M1878" t="s">
        <v>13</v>
      </c>
      <c r="N1878">
        <v>-1.6012009000000001E-2</v>
      </c>
      <c r="O1878">
        <v>1.016012009</v>
      </c>
      <c r="Q1878">
        <v>0.78154769899999998</v>
      </c>
      <c r="R1878">
        <v>0.78154769899999998</v>
      </c>
      <c r="S1878">
        <v>0.37216557099999997</v>
      </c>
      <c r="T1878">
        <v>0.55824835699999997</v>
      </c>
    </row>
    <row r="1879" spans="1:20" x14ac:dyDescent="0.25">
      <c r="A1879" s="1">
        <v>42421</v>
      </c>
      <c r="B1879">
        <v>21</v>
      </c>
      <c r="C1879">
        <v>2</v>
      </c>
      <c r="D1879">
        <v>2016</v>
      </c>
      <c r="E1879">
        <v>19.145</v>
      </c>
      <c r="F1879">
        <v>25</v>
      </c>
      <c r="G1879">
        <v>36.5</v>
      </c>
      <c r="H1879">
        <v>36</v>
      </c>
      <c r="I1879">
        <v>97</v>
      </c>
      <c r="J1879" t="s">
        <v>14</v>
      </c>
      <c r="K1879">
        <v>75.648809259999993</v>
      </c>
      <c r="L1879" t="s">
        <v>14</v>
      </c>
      <c r="M1879" t="s">
        <v>13</v>
      </c>
      <c r="N1879">
        <v>-1.3396061000000001E-2</v>
      </c>
      <c r="O1879">
        <v>1.0133960609999999</v>
      </c>
      <c r="Q1879">
        <v>0.77953543199999997</v>
      </c>
      <c r="R1879">
        <v>0.77953543199999997</v>
      </c>
      <c r="S1879">
        <v>0.37120734799999999</v>
      </c>
      <c r="T1879">
        <v>0.55681102299999996</v>
      </c>
    </row>
    <row r="1880" spans="1:20" x14ac:dyDescent="0.25">
      <c r="A1880" s="1">
        <v>42422</v>
      </c>
      <c r="B1880">
        <v>22</v>
      </c>
      <c r="C1880">
        <v>2</v>
      </c>
      <c r="D1880">
        <v>2016</v>
      </c>
      <c r="E1880">
        <v>16.081800000000001</v>
      </c>
      <c r="F1880">
        <v>25</v>
      </c>
      <c r="G1880">
        <v>37</v>
      </c>
      <c r="H1880">
        <v>31</v>
      </c>
      <c r="I1880">
        <v>96</v>
      </c>
      <c r="J1880" t="s">
        <v>14</v>
      </c>
      <c r="K1880">
        <v>41.807758200000002</v>
      </c>
      <c r="L1880" t="s">
        <v>14</v>
      </c>
      <c r="M1880" t="s">
        <v>13</v>
      </c>
      <c r="N1880">
        <v>-2.4505144E-2</v>
      </c>
      <c r="O1880">
        <v>1.0245051439999999</v>
      </c>
      <c r="Q1880">
        <v>0.78808087999999998</v>
      </c>
      <c r="R1880">
        <v>0.78808087999999998</v>
      </c>
      <c r="S1880">
        <v>0.37527661000000001</v>
      </c>
      <c r="T1880">
        <v>0.56291491400000004</v>
      </c>
    </row>
    <row r="1881" spans="1:20" x14ac:dyDescent="0.25">
      <c r="A1881" s="1">
        <v>42423</v>
      </c>
      <c r="B1881">
        <v>23</v>
      </c>
      <c r="C1881">
        <v>2</v>
      </c>
      <c r="D1881">
        <v>2016</v>
      </c>
      <c r="E1881">
        <v>17.613399999999999</v>
      </c>
      <c r="F1881">
        <v>25</v>
      </c>
      <c r="G1881">
        <v>37.5</v>
      </c>
      <c r="H1881">
        <v>25</v>
      </c>
      <c r="I1881">
        <v>96</v>
      </c>
      <c r="J1881" t="s">
        <v>14</v>
      </c>
      <c r="K1881">
        <v>13.26372458</v>
      </c>
      <c r="L1881" t="s">
        <v>14</v>
      </c>
      <c r="M1881" t="s">
        <v>13</v>
      </c>
      <c r="N1881">
        <v>-8.1541295999999999E-2</v>
      </c>
      <c r="O1881">
        <v>1.0815412959999999</v>
      </c>
      <c r="Q1881">
        <v>0.831954843</v>
      </c>
      <c r="R1881">
        <v>0.46219713499999998</v>
      </c>
      <c r="S1881">
        <v>0.46219713499999998</v>
      </c>
      <c r="T1881">
        <v>0.69329570299999999</v>
      </c>
    </row>
    <row r="1882" spans="1:20" x14ac:dyDescent="0.25">
      <c r="A1882" s="1">
        <v>42424</v>
      </c>
      <c r="B1882">
        <v>24</v>
      </c>
      <c r="C1882">
        <v>2</v>
      </c>
      <c r="D1882">
        <v>2016</v>
      </c>
      <c r="E1882">
        <v>16.8476</v>
      </c>
      <c r="F1882">
        <v>25.5</v>
      </c>
      <c r="G1882">
        <v>37</v>
      </c>
      <c r="H1882">
        <v>61</v>
      </c>
      <c r="I1882">
        <v>95</v>
      </c>
      <c r="J1882" t="s">
        <v>14</v>
      </c>
      <c r="K1882">
        <v>217.07394930000001</v>
      </c>
      <c r="L1882" t="s">
        <v>14</v>
      </c>
      <c r="M1882" t="s">
        <v>13</v>
      </c>
      <c r="N1882">
        <v>-4.6280449999999999E-3</v>
      </c>
      <c r="O1882">
        <v>1.004628045</v>
      </c>
      <c r="Q1882">
        <v>0.772790804</v>
      </c>
      <c r="R1882">
        <v>0.772790804</v>
      </c>
      <c r="S1882">
        <v>0.36799562099999999</v>
      </c>
      <c r="T1882">
        <v>0.55199343099999998</v>
      </c>
    </row>
    <row r="1883" spans="1:20" x14ac:dyDescent="0.25">
      <c r="A1883" s="1">
        <v>42425</v>
      </c>
      <c r="B1883">
        <v>25</v>
      </c>
      <c r="C1883">
        <v>2</v>
      </c>
      <c r="D1883">
        <v>2016</v>
      </c>
      <c r="E1883">
        <v>15.316000000000001</v>
      </c>
      <c r="F1883">
        <v>25.5</v>
      </c>
      <c r="G1883">
        <v>37</v>
      </c>
      <c r="H1883">
        <v>38</v>
      </c>
      <c r="I1883">
        <v>97</v>
      </c>
      <c r="J1883" t="s">
        <v>14</v>
      </c>
      <c r="K1883">
        <v>86.487635330000003</v>
      </c>
      <c r="L1883" t="s">
        <v>14</v>
      </c>
      <c r="M1883" t="s">
        <v>13</v>
      </c>
      <c r="N1883">
        <v>-1.1697598E-2</v>
      </c>
      <c r="O1883">
        <v>1.011697598</v>
      </c>
      <c r="Q1883">
        <v>0.77822892200000005</v>
      </c>
      <c r="R1883">
        <v>0.77822892200000005</v>
      </c>
      <c r="S1883">
        <v>0.37058520099999998</v>
      </c>
      <c r="T1883">
        <v>0.55587780099999995</v>
      </c>
    </row>
    <row r="1884" spans="1:20" x14ac:dyDescent="0.25">
      <c r="A1884" s="1">
        <v>42426</v>
      </c>
      <c r="B1884">
        <v>26</v>
      </c>
      <c r="C1884">
        <v>2</v>
      </c>
      <c r="D1884">
        <v>2016</v>
      </c>
      <c r="E1884">
        <v>13.018599999999999</v>
      </c>
      <c r="F1884">
        <v>26</v>
      </c>
      <c r="G1884">
        <v>36</v>
      </c>
      <c r="H1884">
        <v>43</v>
      </c>
      <c r="I1884">
        <v>100</v>
      </c>
      <c r="J1884" t="s">
        <v>14</v>
      </c>
      <c r="K1884">
        <v>100.7382467</v>
      </c>
      <c r="L1884" t="s">
        <v>14</v>
      </c>
      <c r="M1884" t="s">
        <v>13</v>
      </c>
      <c r="N1884">
        <v>-1.0026244E-2</v>
      </c>
      <c r="O1884">
        <v>1.0100262440000001</v>
      </c>
      <c r="Q1884">
        <v>0.77694326499999999</v>
      </c>
      <c r="R1884">
        <v>0.77694326499999999</v>
      </c>
      <c r="S1884">
        <v>0.36997298299999998</v>
      </c>
      <c r="T1884">
        <v>0.55495947499999998</v>
      </c>
    </row>
    <row r="1885" spans="1:20" x14ac:dyDescent="0.25">
      <c r="A1885" s="1">
        <v>42427</v>
      </c>
      <c r="B1885">
        <v>27</v>
      </c>
      <c r="C1885">
        <v>2</v>
      </c>
      <c r="D1885">
        <v>2016</v>
      </c>
      <c r="E1885">
        <v>14.5502</v>
      </c>
      <c r="F1885">
        <v>26</v>
      </c>
      <c r="G1885">
        <v>36</v>
      </c>
      <c r="H1885">
        <v>47</v>
      </c>
      <c r="I1885">
        <v>98</v>
      </c>
      <c r="J1885" t="s">
        <v>14</v>
      </c>
      <c r="K1885">
        <v>123.99050920000001</v>
      </c>
      <c r="L1885" t="s">
        <v>14</v>
      </c>
      <c r="M1885" t="s">
        <v>13</v>
      </c>
      <c r="N1885">
        <v>-8.1307089999999999E-3</v>
      </c>
      <c r="O1885">
        <v>1.008130709</v>
      </c>
      <c r="Q1885">
        <v>0.77548516099999998</v>
      </c>
      <c r="R1885">
        <v>0.77548516099999998</v>
      </c>
      <c r="S1885">
        <v>0.36927864799999999</v>
      </c>
      <c r="T1885">
        <v>0.55391797200000004</v>
      </c>
    </row>
    <row r="1886" spans="1:20" x14ac:dyDescent="0.25">
      <c r="A1886" s="1">
        <v>42428</v>
      </c>
      <c r="B1886">
        <v>28</v>
      </c>
      <c r="C1886">
        <v>2</v>
      </c>
      <c r="D1886">
        <v>2016</v>
      </c>
      <c r="E1886">
        <v>17.613399999999999</v>
      </c>
      <c r="F1886">
        <v>25.5</v>
      </c>
      <c r="G1886">
        <v>36</v>
      </c>
      <c r="H1886">
        <v>62</v>
      </c>
      <c r="I1886">
        <v>100</v>
      </c>
      <c r="J1886" t="s">
        <v>14</v>
      </c>
      <c r="K1886">
        <v>226.59182100000001</v>
      </c>
      <c r="L1886" t="s">
        <v>14</v>
      </c>
      <c r="M1886" t="s">
        <v>13</v>
      </c>
      <c r="N1886">
        <v>-4.4327849999999999E-3</v>
      </c>
      <c r="O1886">
        <v>1.0044327850000001</v>
      </c>
      <c r="Q1886">
        <v>0.77264060400000001</v>
      </c>
      <c r="R1886">
        <v>0.77264060400000001</v>
      </c>
      <c r="S1886">
        <v>0.36792409700000001</v>
      </c>
      <c r="T1886">
        <v>0.55188614599999997</v>
      </c>
    </row>
    <row r="1887" spans="1:20" x14ac:dyDescent="0.25">
      <c r="A1887" s="1">
        <v>42429</v>
      </c>
      <c r="B1887">
        <v>29</v>
      </c>
      <c r="C1887">
        <v>2</v>
      </c>
      <c r="D1887">
        <v>2016</v>
      </c>
      <c r="E1887">
        <v>15.316000000000001</v>
      </c>
      <c r="F1887">
        <v>25.5</v>
      </c>
      <c r="G1887">
        <v>32.5</v>
      </c>
      <c r="H1887">
        <v>65</v>
      </c>
      <c r="I1887">
        <v>100</v>
      </c>
      <c r="J1887" t="s">
        <v>14</v>
      </c>
      <c r="K1887">
        <v>154.76313279999999</v>
      </c>
      <c r="L1887" t="s">
        <v>14</v>
      </c>
      <c r="M1887" t="s">
        <v>13</v>
      </c>
      <c r="N1887">
        <v>-6.5035099999999997E-3</v>
      </c>
      <c r="O1887">
        <v>1.0065035099999999</v>
      </c>
      <c r="Q1887">
        <v>0.77423346900000001</v>
      </c>
      <c r="R1887">
        <v>0.77423346900000001</v>
      </c>
      <c r="S1887">
        <v>0.36868260400000002</v>
      </c>
      <c r="T1887">
        <v>0.55302390700000004</v>
      </c>
    </row>
    <row r="1888" spans="1:20" x14ac:dyDescent="0.25">
      <c r="A1888" s="1">
        <v>42430</v>
      </c>
      <c r="B1888">
        <v>1</v>
      </c>
      <c r="C1888">
        <v>3</v>
      </c>
      <c r="D1888">
        <v>2016</v>
      </c>
      <c r="E1888">
        <v>13.018599999999999</v>
      </c>
      <c r="F1888">
        <v>25</v>
      </c>
      <c r="G1888">
        <v>29.5</v>
      </c>
      <c r="H1888">
        <v>62</v>
      </c>
      <c r="I1888">
        <v>100</v>
      </c>
      <c r="J1888" t="s">
        <v>14</v>
      </c>
      <c r="K1888">
        <v>83.797219429999998</v>
      </c>
      <c r="L1888" t="s">
        <v>14</v>
      </c>
      <c r="M1888" t="s">
        <v>13</v>
      </c>
      <c r="N1888">
        <v>-1.20777E-2</v>
      </c>
      <c r="O1888">
        <v>1.0120777000000001</v>
      </c>
      <c r="Q1888">
        <v>0.77852130799999997</v>
      </c>
      <c r="R1888">
        <v>0.77852130799999997</v>
      </c>
      <c r="S1888">
        <v>0.37072443199999999</v>
      </c>
      <c r="T1888">
        <v>0.55608664799999996</v>
      </c>
    </row>
    <row r="1889" spans="1:20" x14ac:dyDescent="0.25">
      <c r="A1889" s="1">
        <v>42431</v>
      </c>
      <c r="B1889">
        <v>2</v>
      </c>
      <c r="C1889">
        <v>3</v>
      </c>
      <c r="D1889">
        <v>2016</v>
      </c>
      <c r="E1889">
        <v>17.613399999999999</v>
      </c>
      <c r="F1889">
        <v>24</v>
      </c>
      <c r="G1889">
        <v>35.700000000000003</v>
      </c>
      <c r="H1889">
        <v>25</v>
      </c>
      <c r="I1889">
        <v>98</v>
      </c>
      <c r="J1889" t="s">
        <v>13</v>
      </c>
      <c r="K1889">
        <v>-11.2739159</v>
      </c>
      <c r="L1889" t="s">
        <v>13</v>
      </c>
      <c r="M1889" t="s">
        <v>14</v>
      </c>
      <c r="N1889">
        <v>8.1473590999999998E-2</v>
      </c>
      <c r="O1889">
        <v>0.91852640900000004</v>
      </c>
      <c r="Q1889">
        <v>0.70655877600000006</v>
      </c>
      <c r="R1889">
        <v>0.70655877600000006</v>
      </c>
      <c r="S1889">
        <v>0.70655877600000006</v>
      </c>
      <c r="T1889">
        <v>1.0598381640000001</v>
      </c>
    </row>
    <row r="1890" spans="1:20" x14ac:dyDescent="0.25">
      <c r="A1890" s="1">
        <v>42432</v>
      </c>
      <c r="B1890">
        <v>3</v>
      </c>
      <c r="C1890">
        <v>3</v>
      </c>
      <c r="D1890">
        <v>2016</v>
      </c>
      <c r="E1890">
        <v>18.379200000000001</v>
      </c>
      <c r="F1890">
        <v>23.5</v>
      </c>
      <c r="G1890">
        <v>37</v>
      </c>
      <c r="H1890">
        <v>38</v>
      </c>
      <c r="I1890">
        <v>99</v>
      </c>
      <c r="J1890" t="s">
        <v>14</v>
      </c>
      <c r="K1890">
        <v>70.976381000000003</v>
      </c>
      <c r="L1890" t="s">
        <v>14</v>
      </c>
      <c r="M1890" t="s">
        <v>13</v>
      </c>
      <c r="N1890">
        <v>-1.4290536E-2</v>
      </c>
      <c r="O1890">
        <v>1.0142905360000001</v>
      </c>
      <c r="Q1890">
        <v>0.78022348900000005</v>
      </c>
      <c r="R1890">
        <v>0.78022348900000005</v>
      </c>
      <c r="S1890">
        <v>0.37153499499999998</v>
      </c>
      <c r="T1890">
        <v>0.55730249200000004</v>
      </c>
    </row>
    <row r="1891" spans="1:20" x14ac:dyDescent="0.25">
      <c r="A1891" s="1">
        <v>42433</v>
      </c>
      <c r="B1891">
        <v>4</v>
      </c>
      <c r="C1891">
        <v>3</v>
      </c>
      <c r="D1891">
        <v>2016</v>
      </c>
      <c r="E1891">
        <v>13.7844</v>
      </c>
      <c r="F1891">
        <v>26</v>
      </c>
      <c r="G1891">
        <v>36</v>
      </c>
      <c r="H1891">
        <v>40</v>
      </c>
      <c r="I1891">
        <v>100</v>
      </c>
      <c r="J1891" t="s">
        <v>14</v>
      </c>
      <c r="K1891">
        <v>92.787604880000004</v>
      </c>
      <c r="L1891" t="s">
        <v>14</v>
      </c>
      <c r="M1891" t="s">
        <v>13</v>
      </c>
      <c r="N1891">
        <v>-1.0894717E-2</v>
      </c>
      <c r="O1891">
        <v>1.010894717</v>
      </c>
      <c r="Q1891">
        <v>0.77761132099999997</v>
      </c>
      <c r="R1891">
        <v>0.77761132099999997</v>
      </c>
      <c r="S1891">
        <v>0.37029110500000001</v>
      </c>
      <c r="T1891">
        <v>0.55543665799999997</v>
      </c>
    </row>
    <row r="1892" spans="1:20" x14ac:dyDescent="0.25">
      <c r="A1892" s="1">
        <v>42434</v>
      </c>
      <c r="B1892">
        <v>5</v>
      </c>
      <c r="C1892">
        <v>3</v>
      </c>
      <c r="D1892">
        <v>2016</v>
      </c>
      <c r="E1892">
        <v>14.835599999999999</v>
      </c>
      <c r="F1892">
        <v>25.5</v>
      </c>
      <c r="G1892">
        <v>35.5</v>
      </c>
      <c r="H1892">
        <v>60</v>
      </c>
      <c r="I1892">
        <v>98</v>
      </c>
      <c r="J1892" t="s">
        <v>14</v>
      </c>
      <c r="K1892">
        <v>170.6424638</v>
      </c>
      <c r="L1892" t="s">
        <v>14</v>
      </c>
      <c r="M1892" t="s">
        <v>13</v>
      </c>
      <c r="N1892">
        <v>-5.8947510000000002E-3</v>
      </c>
      <c r="O1892">
        <v>1.005894751</v>
      </c>
      <c r="Q1892">
        <v>0.77376519300000002</v>
      </c>
      <c r="R1892">
        <v>0.77376519300000002</v>
      </c>
      <c r="S1892">
        <v>0.36845961599999999</v>
      </c>
      <c r="T1892">
        <v>0.55268942399999998</v>
      </c>
    </row>
    <row r="1893" spans="1:20" x14ac:dyDescent="0.25">
      <c r="A1893" s="1">
        <v>42435</v>
      </c>
      <c r="B1893">
        <v>6</v>
      </c>
      <c r="C1893">
        <v>3</v>
      </c>
      <c r="D1893">
        <v>2016</v>
      </c>
      <c r="E1893">
        <v>13.7844</v>
      </c>
      <c r="F1893">
        <v>25</v>
      </c>
      <c r="G1893">
        <v>32.5</v>
      </c>
      <c r="H1893">
        <v>56</v>
      </c>
      <c r="I1893">
        <v>96</v>
      </c>
      <c r="J1893" t="s">
        <v>14</v>
      </c>
      <c r="K1893">
        <v>93.401265850000001</v>
      </c>
      <c r="L1893" t="s">
        <v>14</v>
      </c>
      <c r="M1893" t="s">
        <v>13</v>
      </c>
      <c r="N1893">
        <v>-1.0822363E-2</v>
      </c>
      <c r="O1893">
        <v>1.0108223629999999</v>
      </c>
      <c r="Q1893">
        <v>0.77755566399999998</v>
      </c>
      <c r="R1893">
        <v>0.77755566399999998</v>
      </c>
      <c r="S1893">
        <v>0.370264602</v>
      </c>
      <c r="T1893">
        <v>0.555396903</v>
      </c>
    </row>
    <row r="1894" spans="1:20" x14ac:dyDescent="0.25">
      <c r="A1894" s="1">
        <v>42436</v>
      </c>
      <c r="B1894">
        <v>7</v>
      </c>
      <c r="C1894">
        <v>3</v>
      </c>
      <c r="D1894">
        <v>2016</v>
      </c>
      <c r="E1894">
        <v>17.613399999999999</v>
      </c>
      <c r="F1894">
        <v>23.5</v>
      </c>
      <c r="G1894">
        <v>36.5</v>
      </c>
      <c r="H1894">
        <v>48</v>
      </c>
      <c r="I1894">
        <v>100</v>
      </c>
      <c r="J1894" t="s">
        <v>14</v>
      </c>
      <c r="K1894">
        <v>121.47652069999999</v>
      </c>
      <c r="L1894" t="s">
        <v>14</v>
      </c>
      <c r="M1894" t="s">
        <v>13</v>
      </c>
      <c r="N1894">
        <v>-8.3003729999999998E-3</v>
      </c>
      <c r="O1894">
        <v>1.008300373</v>
      </c>
      <c r="Q1894">
        <v>0.77561567200000003</v>
      </c>
      <c r="R1894">
        <v>0.77561567200000003</v>
      </c>
      <c r="S1894">
        <v>0.36934079600000003</v>
      </c>
      <c r="T1894">
        <v>0.55401119399999998</v>
      </c>
    </row>
    <row r="1895" spans="1:20" x14ac:dyDescent="0.25">
      <c r="A1895" s="1">
        <v>42437</v>
      </c>
      <c r="B1895">
        <v>8</v>
      </c>
      <c r="C1895">
        <v>3</v>
      </c>
      <c r="D1895">
        <v>2016</v>
      </c>
      <c r="E1895">
        <v>16.081800000000001</v>
      </c>
      <c r="F1895">
        <v>22.5</v>
      </c>
      <c r="G1895">
        <v>32.5</v>
      </c>
      <c r="H1895">
        <v>53</v>
      </c>
      <c r="I1895">
        <v>97</v>
      </c>
      <c r="J1895" t="s">
        <v>14</v>
      </c>
      <c r="K1895">
        <v>60.930460779999997</v>
      </c>
      <c r="L1895" t="s">
        <v>14</v>
      </c>
      <c r="M1895" t="s">
        <v>13</v>
      </c>
      <c r="N1895">
        <v>-1.6686006E-2</v>
      </c>
      <c r="O1895">
        <v>1.016686006</v>
      </c>
      <c r="Q1895">
        <v>0.78206615800000001</v>
      </c>
      <c r="R1895">
        <v>0.78206615800000001</v>
      </c>
      <c r="S1895">
        <v>0.372412456</v>
      </c>
      <c r="T1895">
        <v>0.558618685</v>
      </c>
    </row>
    <row r="1896" spans="1:20" x14ac:dyDescent="0.25">
      <c r="A1896" s="1">
        <v>42438</v>
      </c>
      <c r="B1896">
        <v>9</v>
      </c>
      <c r="C1896">
        <v>3</v>
      </c>
      <c r="D1896">
        <v>2016</v>
      </c>
      <c r="E1896">
        <v>19.910799999999998</v>
      </c>
      <c r="F1896">
        <v>22.5</v>
      </c>
      <c r="G1896">
        <v>34.5</v>
      </c>
      <c r="H1896">
        <v>51</v>
      </c>
      <c r="I1896">
        <v>97</v>
      </c>
      <c r="J1896" t="s">
        <v>14</v>
      </c>
      <c r="K1896">
        <v>92.957846180000004</v>
      </c>
      <c r="L1896" t="s">
        <v>14</v>
      </c>
      <c r="M1896" t="s">
        <v>13</v>
      </c>
      <c r="N1896">
        <v>-1.0874548E-2</v>
      </c>
      <c r="O1896">
        <v>1.0108745480000001</v>
      </c>
      <c r="Q1896">
        <v>0.777595806</v>
      </c>
      <c r="R1896">
        <v>0.777595806</v>
      </c>
      <c r="S1896">
        <v>0.37028371700000001</v>
      </c>
      <c r="T1896">
        <v>0.55542557599999998</v>
      </c>
    </row>
    <row r="1897" spans="1:20" x14ac:dyDescent="0.25">
      <c r="A1897" s="1">
        <v>42439</v>
      </c>
      <c r="B1897">
        <v>10</v>
      </c>
      <c r="C1897">
        <v>3</v>
      </c>
      <c r="D1897">
        <v>2016</v>
      </c>
      <c r="E1897">
        <v>22.208200000000001</v>
      </c>
      <c r="F1897">
        <v>22.5</v>
      </c>
      <c r="G1897">
        <v>35.5</v>
      </c>
      <c r="H1897">
        <v>50</v>
      </c>
      <c r="I1897">
        <v>98</v>
      </c>
      <c r="J1897" t="s">
        <v>14</v>
      </c>
      <c r="K1897">
        <v>117.2781008</v>
      </c>
      <c r="L1897" t="s">
        <v>14</v>
      </c>
      <c r="M1897" t="s">
        <v>13</v>
      </c>
      <c r="N1897">
        <v>-8.6000720000000003E-3</v>
      </c>
      <c r="O1897">
        <v>1.0086000719999999</v>
      </c>
      <c r="Q1897">
        <v>0.77584620900000001</v>
      </c>
      <c r="R1897">
        <v>0.77584620900000001</v>
      </c>
      <c r="S1897">
        <v>0.36945057599999997</v>
      </c>
      <c r="T1897">
        <v>0.55417586399999996</v>
      </c>
    </row>
    <row r="1898" spans="1:20" x14ac:dyDescent="0.25">
      <c r="A1898" s="1">
        <v>42440</v>
      </c>
      <c r="B1898">
        <v>11</v>
      </c>
      <c r="C1898">
        <v>3</v>
      </c>
      <c r="D1898">
        <v>2016</v>
      </c>
      <c r="E1898">
        <v>15.3162</v>
      </c>
      <c r="F1898">
        <v>26.5</v>
      </c>
      <c r="G1898">
        <v>34.5</v>
      </c>
      <c r="H1898">
        <v>54</v>
      </c>
      <c r="I1898">
        <v>99</v>
      </c>
      <c r="J1898" t="s">
        <v>14</v>
      </c>
      <c r="K1898">
        <v>152.6302901</v>
      </c>
      <c r="L1898" t="s">
        <v>14</v>
      </c>
      <c r="M1898" t="s">
        <v>13</v>
      </c>
      <c r="N1898">
        <v>-6.5949880000000004E-3</v>
      </c>
      <c r="O1898">
        <v>1.006594988</v>
      </c>
      <c r="Q1898">
        <v>0.77430383700000005</v>
      </c>
      <c r="R1898">
        <v>0.77430383700000005</v>
      </c>
      <c r="S1898">
        <v>0.36871611300000001</v>
      </c>
      <c r="T1898">
        <v>0.55307416899999995</v>
      </c>
    </row>
    <row r="1899" spans="1:20" x14ac:dyDescent="0.25">
      <c r="A1899" s="1">
        <v>42441</v>
      </c>
      <c r="B1899">
        <v>12</v>
      </c>
      <c r="C1899">
        <v>3</v>
      </c>
      <c r="D1899">
        <v>2016</v>
      </c>
      <c r="E1899">
        <v>18.714600000000001</v>
      </c>
      <c r="F1899">
        <v>25.5</v>
      </c>
      <c r="G1899">
        <v>34.5</v>
      </c>
      <c r="H1899">
        <v>54</v>
      </c>
      <c r="I1899">
        <v>100</v>
      </c>
      <c r="J1899" t="s">
        <v>14</v>
      </c>
      <c r="K1899">
        <v>166.1732356</v>
      </c>
      <c r="L1899" t="s">
        <v>14</v>
      </c>
      <c r="M1899" t="s">
        <v>13</v>
      </c>
      <c r="N1899">
        <v>-6.0542499999999997E-3</v>
      </c>
      <c r="O1899">
        <v>1.00605425</v>
      </c>
      <c r="Q1899">
        <v>0.77388788500000005</v>
      </c>
      <c r="R1899">
        <v>0.77388788500000005</v>
      </c>
      <c r="S1899">
        <v>0.36851803999999999</v>
      </c>
      <c r="T1899">
        <v>0.55277706000000004</v>
      </c>
    </row>
    <row r="1900" spans="1:20" x14ac:dyDescent="0.25">
      <c r="A1900" s="1">
        <v>42442</v>
      </c>
      <c r="B1900">
        <v>13</v>
      </c>
      <c r="C1900">
        <v>3</v>
      </c>
      <c r="D1900">
        <v>2016</v>
      </c>
      <c r="E1900">
        <v>18.739799999999999</v>
      </c>
      <c r="F1900">
        <v>23.5</v>
      </c>
      <c r="G1900">
        <v>31</v>
      </c>
      <c r="H1900">
        <v>67</v>
      </c>
      <c r="I1900">
        <v>100</v>
      </c>
      <c r="J1900" t="s">
        <v>14</v>
      </c>
      <c r="K1900">
        <v>131.67497030000001</v>
      </c>
      <c r="L1900" t="s">
        <v>14</v>
      </c>
      <c r="M1900" t="s">
        <v>13</v>
      </c>
      <c r="N1900">
        <v>-7.652575E-3</v>
      </c>
      <c r="O1900">
        <v>1.0076525750000001</v>
      </c>
      <c r="Q1900">
        <v>0.77511736499999995</v>
      </c>
      <c r="R1900">
        <v>0.77511736499999995</v>
      </c>
      <c r="S1900">
        <v>0.369103507</v>
      </c>
      <c r="T1900">
        <v>0.55365526099999995</v>
      </c>
    </row>
    <row r="1901" spans="1:20" x14ac:dyDescent="0.25">
      <c r="A1901" s="1">
        <v>42443</v>
      </c>
      <c r="B1901">
        <v>14</v>
      </c>
      <c r="C1901">
        <v>3</v>
      </c>
      <c r="D1901">
        <v>2016</v>
      </c>
      <c r="E1901">
        <v>17.317799999999998</v>
      </c>
      <c r="F1901">
        <v>22</v>
      </c>
      <c r="G1901">
        <v>32</v>
      </c>
      <c r="H1901">
        <v>60</v>
      </c>
      <c r="I1901">
        <v>99</v>
      </c>
      <c r="J1901" t="s">
        <v>14</v>
      </c>
      <c r="K1901">
        <v>84.612903110000005</v>
      </c>
      <c r="L1901" t="s">
        <v>14</v>
      </c>
      <c r="M1901" t="s">
        <v>13</v>
      </c>
      <c r="N1901">
        <v>-1.1959877000000001E-2</v>
      </c>
      <c r="O1901">
        <v>1.011959877</v>
      </c>
      <c r="Q1901">
        <v>0.77843067499999996</v>
      </c>
      <c r="R1901">
        <v>0.77843067499999996</v>
      </c>
      <c r="S1901">
        <v>0.37068127400000001</v>
      </c>
      <c r="T1901">
        <v>0.55602191000000001</v>
      </c>
    </row>
    <row r="1902" spans="1:20" x14ac:dyDescent="0.25">
      <c r="A1902" s="1">
        <v>42444</v>
      </c>
      <c r="B1902">
        <v>15</v>
      </c>
      <c r="C1902">
        <v>3</v>
      </c>
      <c r="D1902">
        <v>2016</v>
      </c>
      <c r="E1902">
        <v>21.895199999999999</v>
      </c>
      <c r="F1902">
        <v>22</v>
      </c>
      <c r="G1902">
        <v>32</v>
      </c>
      <c r="H1902">
        <v>35</v>
      </c>
      <c r="I1902">
        <v>100</v>
      </c>
      <c r="J1902" t="s">
        <v>13</v>
      </c>
      <c r="K1902">
        <v>-24.535568470000001</v>
      </c>
      <c r="L1902" t="s">
        <v>13</v>
      </c>
      <c r="M1902" t="s">
        <v>14</v>
      </c>
      <c r="N1902">
        <v>3.9161063000000003E-2</v>
      </c>
      <c r="O1902">
        <v>0.960838937</v>
      </c>
      <c r="Q1902">
        <v>0.73910687500000005</v>
      </c>
      <c r="R1902">
        <v>0.73910687500000005</v>
      </c>
      <c r="S1902">
        <v>0.35195565499999998</v>
      </c>
      <c r="T1902">
        <v>0.52793348200000001</v>
      </c>
    </row>
    <row r="1903" spans="1:20" x14ac:dyDescent="0.25">
      <c r="A1903" s="1">
        <v>42445</v>
      </c>
      <c r="B1903">
        <v>16</v>
      </c>
      <c r="C1903">
        <v>3</v>
      </c>
      <c r="D1903">
        <v>2016</v>
      </c>
      <c r="E1903">
        <v>20.844000000000001</v>
      </c>
      <c r="F1903">
        <v>24</v>
      </c>
      <c r="G1903">
        <v>35</v>
      </c>
      <c r="H1903">
        <v>54</v>
      </c>
      <c r="I1903">
        <v>100</v>
      </c>
      <c r="J1903" t="s">
        <v>14</v>
      </c>
      <c r="K1903">
        <v>161.1882659</v>
      </c>
      <c r="L1903" t="s">
        <v>14</v>
      </c>
      <c r="M1903" t="s">
        <v>13</v>
      </c>
      <c r="N1903">
        <v>-6.2426549999999997E-3</v>
      </c>
      <c r="O1903">
        <v>1.0062426550000001</v>
      </c>
      <c r="Q1903">
        <v>0.77403281199999996</v>
      </c>
      <c r="R1903">
        <v>0.77403281199999996</v>
      </c>
      <c r="S1903">
        <v>0.368587053</v>
      </c>
      <c r="T1903">
        <v>0.55288057999999995</v>
      </c>
    </row>
    <row r="1904" spans="1:20" x14ac:dyDescent="0.25">
      <c r="A1904" s="1">
        <v>42446</v>
      </c>
      <c r="B1904">
        <v>17</v>
      </c>
      <c r="C1904">
        <v>3</v>
      </c>
      <c r="D1904">
        <v>2016</v>
      </c>
      <c r="E1904">
        <v>16.867799999999999</v>
      </c>
      <c r="F1904">
        <v>23</v>
      </c>
      <c r="G1904">
        <v>34</v>
      </c>
      <c r="H1904">
        <v>65</v>
      </c>
      <c r="I1904">
        <v>100</v>
      </c>
      <c r="J1904" t="s">
        <v>14</v>
      </c>
      <c r="K1904">
        <v>153.00223159999999</v>
      </c>
      <c r="L1904" t="s">
        <v>14</v>
      </c>
      <c r="M1904" t="s">
        <v>13</v>
      </c>
      <c r="N1904">
        <v>-6.5788510000000001E-3</v>
      </c>
      <c r="O1904">
        <v>1.006578851</v>
      </c>
      <c r="Q1904">
        <v>0.77429142399999995</v>
      </c>
      <c r="R1904">
        <v>0.77429142399999995</v>
      </c>
      <c r="S1904">
        <v>0.36871020199999999</v>
      </c>
      <c r="T1904">
        <v>0.55306530300000001</v>
      </c>
    </row>
    <row r="1905" spans="1:20" x14ac:dyDescent="0.25">
      <c r="A1905" s="1">
        <v>42447</v>
      </c>
      <c r="B1905">
        <v>18</v>
      </c>
      <c r="C1905">
        <v>3</v>
      </c>
      <c r="D1905">
        <v>2016</v>
      </c>
      <c r="E1905">
        <v>14.5502</v>
      </c>
      <c r="F1905">
        <v>23</v>
      </c>
      <c r="G1905">
        <v>31.5</v>
      </c>
      <c r="H1905">
        <v>64</v>
      </c>
      <c r="I1905">
        <v>100</v>
      </c>
      <c r="J1905" t="s">
        <v>14</v>
      </c>
      <c r="K1905">
        <v>95.273178889999997</v>
      </c>
      <c r="L1905" t="s">
        <v>14</v>
      </c>
      <c r="M1905" t="s">
        <v>13</v>
      </c>
      <c r="N1905">
        <v>-1.0607471E-2</v>
      </c>
      <c r="O1905">
        <v>1.0106074709999999</v>
      </c>
      <c r="Q1905">
        <v>0.777390362</v>
      </c>
      <c r="R1905">
        <v>0.777390362</v>
      </c>
      <c r="S1905">
        <v>0.37018588699999999</v>
      </c>
      <c r="T1905">
        <v>0.55527883</v>
      </c>
    </row>
    <row r="1906" spans="1:20" x14ac:dyDescent="0.25">
      <c r="A1906" s="1">
        <v>42448</v>
      </c>
      <c r="B1906">
        <v>19</v>
      </c>
      <c r="C1906">
        <v>3</v>
      </c>
      <c r="D1906">
        <v>2016</v>
      </c>
      <c r="E1906">
        <v>20.676600000000001</v>
      </c>
      <c r="F1906">
        <v>23</v>
      </c>
      <c r="G1906">
        <v>34</v>
      </c>
      <c r="H1906">
        <v>61</v>
      </c>
      <c r="I1906">
        <v>100</v>
      </c>
      <c r="J1906" t="s">
        <v>14</v>
      </c>
      <c r="K1906">
        <v>161.78483320000001</v>
      </c>
      <c r="L1906" t="s">
        <v>14</v>
      </c>
      <c r="M1906" t="s">
        <v>13</v>
      </c>
      <c r="N1906">
        <v>-6.2194920000000001E-3</v>
      </c>
      <c r="O1906">
        <v>1.006219492</v>
      </c>
      <c r="Q1906">
        <v>0.77401499399999996</v>
      </c>
      <c r="R1906">
        <v>0.77401499399999996</v>
      </c>
      <c r="S1906">
        <v>0.368578568</v>
      </c>
      <c r="T1906">
        <v>0.55286785299999996</v>
      </c>
    </row>
    <row r="1907" spans="1:20" x14ac:dyDescent="0.25">
      <c r="A1907" s="1">
        <v>42449</v>
      </c>
      <c r="B1907">
        <v>20</v>
      </c>
      <c r="C1907">
        <v>3</v>
      </c>
      <c r="D1907">
        <v>2016</v>
      </c>
      <c r="E1907">
        <v>18.379200000000001</v>
      </c>
      <c r="F1907">
        <v>25</v>
      </c>
      <c r="G1907">
        <v>34</v>
      </c>
      <c r="H1907">
        <v>60</v>
      </c>
      <c r="I1907">
        <v>99</v>
      </c>
      <c r="J1907" t="s">
        <v>14</v>
      </c>
      <c r="K1907">
        <v>173.08693270000001</v>
      </c>
      <c r="L1907" t="s">
        <v>14</v>
      </c>
      <c r="M1907" t="s">
        <v>13</v>
      </c>
      <c r="N1907">
        <v>-5.8110159999999996E-3</v>
      </c>
      <c r="O1907">
        <v>1.005811016</v>
      </c>
      <c r="Q1907">
        <v>0.77370078200000003</v>
      </c>
      <c r="R1907">
        <v>0.77370078200000003</v>
      </c>
      <c r="S1907">
        <v>0.36842894399999998</v>
      </c>
      <c r="T1907">
        <v>0.55264341500000003</v>
      </c>
    </row>
    <row r="1908" spans="1:20" x14ac:dyDescent="0.25">
      <c r="A1908" s="1">
        <v>42450</v>
      </c>
      <c r="B1908">
        <v>21</v>
      </c>
      <c r="C1908">
        <v>3</v>
      </c>
      <c r="D1908">
        <v>2016</v>
      </c>
      <c r="E1908">
        <v>20.676600000000001</v>
      </c>
      <c r="F1908">
        <v>24.5</v>
      </c>
      <c r="G1908">
        <v>31</v>
      </c>
      <c r="H1908">
        <v>74</v>
      </c>
      <c r="I1908">
        <v>98</v>
      </c>
      <c r="J1908" t="s">
        <v>14</v>
      </c>
      <c r="K1908">
        <v>189.91579999999999</v>
      </c>
      <c r="L1908" t="s">
        <v>14</v>
      </c>
      <c r="M1908" t="s">
        <v>13</v>
      </c>
      <c r="N1908">
        <v>-5.2933629999999997E-3</v>
      </c>
      <c r="O1908">
        <v>1.0052933630000001</v>
      </c>
      <c r="Q1908">
        <v>0.77330258699999999</v>
      </c>
      <c r="R1908">
        <v>0.77330258699999999</v>
      </c>
      <c r="S1908">
        <v>0.36823932700000001</v>
      </c>
      <c r="T1908">
        <v>0.55235899099999997</v>
      </c>
    </row>
    <row r="1909" spans="1:20" x14ac:dyDescent="0.25">
      <c r="A1909" s="1">
        <v>42451</v>
      </c>
      <c r="B1909">
        <v>22</v>
      </c>
      <c r="C1909">
        <v>3</v>
      </c>
      <c r="D1909">
        <v>2016</v>
      </c>
      <c r="E1909">
        <v>16.8476</v>
      </c>
      <c r="F1909">
        <v>24</v>
      </c>
      <c r="G1909">
        <v>33</v>
      </c>
      <c r="H1909">
        <v>66</v>
      </c>
      <c r="I1909">
        <v>98</v>
      </c>
      <c r="J1909" t="s">
        <v>14</v>
      </c>
      <c r="K1909">
        <v>150.7771425</v>
      </c>
      <c r="L1909" t="s">
        <v>14</v>
      </c>
      <c r="M1909" t="s">
        <v>13</v>
      </c>
      <c r="N1909">
        <v>-6.676586E-3</v>
      </c>
      <c r="O1909">
        <v>1.006676586</v>
      </c>
      <c r="Q1909">
        <v>0.77436660499999999</v>
      </c>
      <c r="R1909">
        <v>0.77436660499999999</v>
      </c>
      <c r="S1909">
        <v>0.36874600200000002</v>
      </c>
      <c r="T1909">
        <v>0.55311900300000005</v>
      </c>
    </row>
    <row r="1910" spans="1:20" x14ac:dyDescent="0.25">
      <c r="A1910" s="1">
        <v>42452</v>
      </c>
      <c r="B1910">
        <v>23</v>
      </c>
      <c r="C1910">
        <v>3</v>
      </c>
      <c r="D1910">
        <v>2016</v>
      </c>
      <c r="E1910">
        <v>19.145</v>
      </c>
      <c r="F1910">
        <v>24</v>
      </c>
      <c r="G1910">
        <v>34.5</v>
      </c>
      <c r="H1910">
        <v>59</v>
      </c>
      <c r="I1910">
        <v>100</v>
      </c>
      <c r="J1910" t="s">
        <v>14</v>
      </c>
      <c r="K1910">
        <v>167.65676139999999</v>
      </c>
      <c r="L1910" t="s">
        <v>14</v>
      </c>
      <c r="M1910" t="s">
        <v>13</v>
      </c>
      <c r="N1910">
        <v>-6.0003569999999996E-3</v>
      </c>
      <c r="O1910">
        <v>1.006000357</v>
      </c>
      <c r="Q1910">
        <v>0.77384642800000003</v>
      </c>
      <c r="R1910">
        <v>0.77384642800000003</v>
      </c>
      <c r="S1910">
        <v>0.36849829899999997</v>
      </c>
      <c r="T1910">
        <v>0.55274744899999995</v>
      </c>
    </row>
    <row r="1911" spans="1:20" x14ac:dyDescent="0.25">
      <c r="A1911" s="1">
        <v>42453</v>
      </c>
      <c r="B1911">
        <v>24</v>
      </c>
      <c r="C1911">
        <v>3</v>
      </c>
      <c r="D1911">
        <v>2016</v>
      </c>
      <c r="E1911">
        <v>16.081800000000001</v>
      </c>
      <c r="F1911">
        <v>22.5</v>
      </c>
      <c r="G1911">
        <v>33</v>
      </c>
      <c r="H1911">
        <v>64</v>
      </c>
      <c r="I1911">
        <v>100</v>
      </c>
      <c r="J1911" t="s">
        <v>14</v>
      </c>
      <c r="K1911">
        <v>118.93971139999999</v>
      </c>
      <c r="L1911" t="s">
        <v>14</v>
      </c>
      <c r="M1911" t="s">
        <v>13</v>
      </c>
      <c r="N1911">
        <v>-8.4789080000000003E-3</v>
      </c>
      <c r="O1911">
        <v>1.0084789080000001</v>
      </c>
      <c r="Q1911">
        <v>0.77575300599999997</v>
      </c>
      <c r="R1911">
        <v>0.77575300599999997</v>
      </c>
      <c r="S1911">
        <v>0.36940619299999999</v>
      </c>
      <c r="T1911">
        <v>0.55410928999999998</v>
      </c>
    </row>
    <row r="1912" spans="1:20" x14ac:dyDescent="0.25">
      <c r="A1912" s="1">
        <v>42454</v>
      </c>
      <c r="B1912">
        <v>25</v>
      </c>
      <c r="C1912">
        <v>3</v>
      </c>
      <c r="D1912">
        <v>2016</v>
      </c>
      <c r="E1912">
        <v>18.379200000000001</v>
      </c>
      <c r="F1912">
        <v>22</v>
      </c>
      <c r="G1912">
        <v>33.5</v>
      </c>
      <c r="H1912">
        <v>60</v>
      </c>
      <c r="I1912">
        <v>98</v>
      </c>
      <c r="J1912" t="s">
        <v>14</v>
      </c>
      <c r="K1912">
        <v>110.6304365</v>
      </c>
      <c r="L1912" t="s">
        <v>14</v>
      </c>
      <c r="M1912" t="s">
        <v>13</v>
      </c>
      <c r="N1912">
        <v>-9.1215540000000005E-3</v>
      </c>
      <c r="O1912">
        <v>1.009121554</v>
      </c>
      <c r="Q1912">
        <v>0.77624734900000003</v>
      </c>
      <c r="R1912">
        <v>0.77624734900000003</v>
      </c>
      <c r="S1912">
        <v>0.36964159499999999</v>
      </c>
      <c r="T1912">
        <v>0.55446239200000003</v>
      </c>
    </row>
    <row r="1913" spans="1:20" x14ac:dyDescent="0.25">
      <c r="A1913" s="1">
        <v>42455</v>
      </c>
      <c r="B1913">
        <v>26</v>
      </c>
      <c r="C1913">
        <v>3</v>
      </c>
      <c r="D1913">
        <v>2016</v>
      </c>
      <c r="E1913">
        <v>16.8476</v>
      </c>
      <c r="F1913">
        <v>24</v>
      </c>
      <c r="G1913">
        <v>33.5</v>
      </c>
      <c r="H1913">
        <v>64</v>
      </c>
      <c r="I1913">
        <v>100</v>
      </c>
      <c r="J1913" t="s">
        <v>14</v>
      </c>
      <c r="K1913">
        <v>155.6125495</v>
      </c>
      <c r="L1913" t="s">
        <v>14</v>
      </c>
      <c r="M1913" t="s">
        <v>13</v>
      </c>
      <c r="N1913">
        <v>-6.4677800000000002E-3</v>
      </c>
      <c r="O1913">
        <v>1.0064677799999999</v>
      </c>
      <c r="Q1913">
        <v>0.77420598500000004</v>
      </c>
      <c r="R1913">
        <v>0.77420598500000004</v>
      </c>
      <c r="S1913">
        <v>0.36866951599999997</v>
      </c>
      <c r="T1913">
        <v>0.55300427500000005</v>
      </c>
    </row>
    <row r="1914" spans="1:20" x14ac:dyDescent="0.25">
      <c r="A1914" s="1">
        <v>42456</v>
      </c>
      <c r="B1914">
        <v>27</v>
      </c>
      <c r="C1914">
        <v>3</v>
      </c>
      <c r="D1914">
        <v>2016</v>
      </c>
      <c r="E1914">
        <v>20.676600000000001</v>
      </c>
      <c r="F1914">
        <v>25</v>
      </c>
      <c r="G1914">
        <v>34.5</v>
      </c>
      <c r="H1914">
        <v>63</v>
      </c>
      <c r="I1914">
        <v>98</v>
      </c>
      <c r="J1914" t="s">
        <v>14</v>
      </c>
      <c r="K1914">
        <v>217.46020150000001</v>
      </c>
      <c r="L1914" t="s">
        <v>14</v>
      </c>
      <c r="M1914" t="s">
        <v>13</v>
      </c>
      <c r="N1914">
        <v>-4.6197870000000002E-3</v>
      </c>
      <c r="O1914">
        <v>1.004619787</v>
      </c>
      <c r="Q1914">
        <v>0.77278445200000001</v>
      </c>
      <c r="R1914">
        <v>0.77278445200000001</v>
      </c>
      <c r="S1914">
        <v>0.36799259600000001</v>
      </c>
      <c r="T1914">
        <v>0.55198889399999995</v>
      </c>
    </row>
    <row r="1915" spans="1:20" x14ac:dyDescent="0.25">
      <c r="A1915" s="1">
        <v>42457</v>
      </c>
      <c r="B1915">
        <v>28</v>
      </c>
      <c r="C1915">
        <v>3</v>
      </c>
      <c r="D1915">
        <v>2016</v>
      </c>
      <c r="E1915">
        <v>20.676600000000001</v>
      </c>
      <c r="F1915">
        <v>26</v>
      </c>
      <c r="G1915">
        <v>35</v>
      </c>
      <c r="H1915">
        <v>67</v>
      </c>
      <c r="I1915">
        <v>98</v>
      </c>
      <c r="J1915" t="s">
        <v>14</v>
      </c>
      <c r="K1915">
        <v>275.00294969999999</v>
      </c>
      <c r="L1915" t="s">
        <v>14</v>
      </c>
      <c r="M1915" t="s">
        <v>13</v>
      </c>
      <c r="N1915">
        <v>-3.6495960000000002E-3</v>
      </c>
      <c r="O1915">
        <v>1.003649596</v>
      </c>
      <c r="Q1915">
        <v>0.77203815099999995</v>
      </c>
      <c r="R1915">
        <v>0.77203815099999995</v>
      </c>
      <c r="S1915">
        <v>0.36763721500000002</v>
      </c>
      <c r="T1915">
        <v>0.55145582199999998</v>
      </c>
    </row>
    <row r="1916" spans="1:20" x14ac:dyDescent="0.25">
      <c r="A1916" s="1">
        <v>42458</v>
      </c>
      <c r="B1916">
        <v>29</v>
      </c>
      <c r="C1916">
        <v>3</v>
      </c>
      <c r="D1916">
        <v>2016</v>
      </c>
      <c r="E1916">
        <v>19.145</v>
      </c>
      <c r="F1916">
        <v>26.2</v>
      </c>
      <c r="G1916">
        <v>35</v>
      </c>
      <c r="H1916">
        <v>54</v>
      </c>
      <c r="I1916">
        <v>98</v>
      </c>
      <c r="J1916" t="s">
        <v>14</v>
      </c>
      <c r="K1916">
        <v>186.2635362</v>
      </c>
      <c r="L1916" t="s">
        <v>14</v>
      </c>
      <c r="M1916" t="s">
        <v>13</v>
      </c>
      <c r="N1916">
        <v>-5.3977160000000003E-3</v>
      </c>
      <c r="O1916">
        <v>1.0053977160000001</v>
      </c>
      <c r="Q1916">
        <v>0.77338285799999995</v>
      </c>
      <c r="R1916">
        <v>0.77338285799999995</v>
      </c>
      <c r="S1916">
        <v>0.36827755200000001</v>
      </c>
      <c r="T1916">
        <v>0.55241632699999998</v>
      </c>
    </row>
    <row r="1917" spans="1:20" x14ac:dyDescent="0.25">
      <c r="A1917" s="1">
        <v>42459</v>
      </c>
      <c r="B1917">
        <v>30</v>
      </c>
      <c r="C1917">
        <v>3</v>
      </c>
      <c r="D1917">
        <v>2016</v>
      </c>
      <c r="E1917">
        <v>19.145</v>
      </c>
      <c r="F1917">
        <v>26</v>
      </c>
      <c r="G1917">
        <v>34</v>
      </c>
      <c r="H1917">
        <v>64</v>
      </c>
      <c r="I1917">
        <v>98</v>
      </c>
      <c r="J1917" t="s">
        <v>14</v>
      </c>
      <c r="K1917">
        <v>217.8068088</v>
      </c>
      <c r="L1917" t="s">
        <v>14</v>
      </c>
      <c r="M1917" t="s">
        <v>13</v>
      </c>
      <c r="N1917">
        <v>-4.6124010000000003E-3</v>
      </c>
      <c r="O1917">
        <v>1.0046124009999999</v>
      </c>
      <c r="Q1917">
        <v>0.77277876999999995</v>
      </c>
      <c r="R1917">
        <v>0.77277876999999995</v>
      </c>
      <c r="S1917">
        <v>0.36798988999999999</v>
      </c>
      <c r="T1917">
        <v>0.55198483600000003</v>
      </c>
    </row>
    <row r="1918" spans="1:20" x14ac:dyDescent="0.25">
      <c r="A1918" s="1">
        <v>42460</v>
      </c>
      <c r="B1918">
        <v>31</v>
      </c>
      <c r="C1918">
        <v>3</v>
      </c>
      <c r="D1918">
        <v>2016</v>
      </c>
      <c r="E1918">
        <v>16.081800000000001</v>
      </c>
      <c r="F1918">
        <v>26</v>
      </c>
      <c r="G1918">
        <v>34</v>
      </c>
      <c r="H1918">
        <v>65</v>
      </c>
      <c r="I1918">
        <v>99</v>
      </c>
      <c r="J1918" t="s">
        <v>14</v>
      </c>
      <c r="K1918">
        <v>192.57161020000001</v>
      </c>
      <c r="L1918" t="s">
        <v>14</v>
      </c>
      <c r="M1918" t="s">
        <v>13</v>
      </c>
      <c r="N1918">
        <v>-5.2199799999999999E-3</v>
      </c>
      <c r="O1918">
        <v>1.0052199799999999</v>
      </c>
      <c r="Q1918">
        <v>0.77324613799999997</v>
      </c>
      <c r="R1918">
        <v>0.77324613799999997</v>
      </c>
      <c r="S1918">
        <v>0.368212447</v>
      </c>
      <c r="T1918">
        <v>0.55231867000000001</v>
      </c>
    </row>
    <row r="1919" spans="1:20" x14ac:dyDescent="0.25">
      <c r="A1919" s="1">
        <v>42461</v>
      </c>
      <c r="B1919">
        <v>1</v>
      </c>
      <c r="C1919">
        <v>4</v>
      </c>
      <c r="D1919">
        <v>2016</v>
      </c>
      <c r="E1919">
        <v>13.7844</v>
      </c>
      <c r="F1919">
        <v>25</v>
      </c>
      <c r="G1919">
        <v>34</v>
      </c>
      <c r="H1919">
        <v>63</v>
      </c>
      <c r="I1919">
        <v>100</v>
      </c>
      <c r="J1919" t="s">
        <v>14</v>
      </c>
      <c r="K1919">
        <v>147.10441170000001</v>
      </c>
      <c r="L1919" t="s">
        <v>14</v>
      </c>
      <c r="M1919" t="s">
        <v>13</v>
      </c>
      <c r="N1919">
        <v>-6.8444200000000004E-3</v>
      </c>
      <c r="O1919">
        <v>1.00684442</v>
      </c>
      <c r="Q1919">
        <v>0.774495708</v>
      </c>
      <c r="R1919">
        <v>0.774495708</v>
      </c>
      <c r="S1919">
        <v>0.36880748000000002</v>
      </c>
      <c r="T1919">
        <v>0.55321122</v>
      </c>
    </row>
    <row r="1920" spans="1:20" x14ac:dyDescent="0.25">
      <c r="A1920" s="1">
        <v>42462</v>
      </c>
      <c r="B1920">
        <v>2</v>
      </c>
      <c r="C1920">
        <v>4</v>
      </c>
      <c r="D1920">
        <v>2016</v>
      </c>
      <c r="E1920">
        <v>18.379200000000001</v>
      </c>
      <c r="F1920">
        <v>25</v>
      </c>
      <c r="G1920">
        <v>34</v>
      </c>
      <c r="H1920">
        <v>65</v>
      </c>
      <c r="I1920">
        <v>100</v>
      </c>
      <c r="J1920" t="s">
        <v>14</v>
      </c>
      <c r="K1920">
        <v>201.4822858</v>
      </c>
      <c r="L1920" t="s">
        <v>14</v>
      </c>
      <c r="M1920" t="s">
        <v>13</v>
      </c>
      <c r="N1920">
        <v>-4.9879720000000002E-3</v>
      </c>
      <c r="O1920">
        <v>1.0049879719999999</v>
      </c>
      <c r="Q1920">
        <v>0.77306767099999996</v>
      </c>
      <c r="R1920">
        <v>0.77306767099999996</v>
      </c>
      <c r="S1920">
        <v>0.36812746200000002</v>
      </c>
      <c r="T1920">
        <v>0.55219119299999997</v>
      </c>
    </row>
    <row r="1921" spans="1:20" x14ac:dyDescent="0.25">
      <c r="A1921" s="1">
        <v>42463</v>
      </c>
      <c r="B1921">
        <v>3</v>
      </c>
      <c r="C1921">
        <v>4</v>
      </c>
      <c r="D1921">
        <v>2016</v>
      </c>
      <c r="E1921">
        <v>19.910799999999998</v>
      </c>
      <c r="F1921">
        <v>25</v>
      </c>
      <c r="G1921">
        <v>35</v>
      </c>
      <c r="H1921">
        <v>56</v>
      </c>
      <c r="I1921">
        <v>98</v>
      </c>
      <c r="J1921" t="s">
        <v>14</v>
      </c>
      <c r="K1921">
        <v>179.70629869999999</v>
      </c>
      <c r="L1921" t="s">
        <v>14</v>
      </c>
      <c r="M1921" t="s">
        <v>13</v>
      </c>
      <c r="N1921">
        <v>-5.5957740000000004E-3</v>
      </c>
      <c r="O1921">
        <v>1.0055957740000001</v>
      </c>
      <c r="Q1921">
        <v>0.773535211</v>
      </c>
      <c r="R1921">
        <v>0.773535211</v>
      </c>
      <c r="S1921">
        <v>0.36835010000000001</v>
      </c>
      <c r="T1921">
        <v>0.55252515099999999</v>
      </c>
    </row>
    <row r="1922" spans="1:20" x14ac:dyDescent="0.25">
      <c r="A1922" s="1">
        <v>42464</v>
      </c>
      <c r="B1922">
        <v>4</v>
      </c>
      <c r="C1922">
        <v>4</v>
      </c>
      <c r="D1922">
        <v>2016</v>
      </c>
      <c r="E1922">
        <v>19.145</v>
      </c>
      <c r="F1922">
        <v>25</v>
      </c>
      <c r="G1922">
        <v>34</v>
      </c>
      <c r="H1922">
        <v>61</v>
      </c>
      <c r="I1922">
        <v>98</v>
      </c>
      <c r="J1922" t="s">
        <v>14</v>
      </c>
      <c r="K1922">
        <v>181.83617699999999</v>
      </c>
      <c r="L1922" t="s">
        <v>14</v>
      </c>
      <c r="M1922" t="s">
        <v>13</v>
      </c>
      <c r="N1922">
        <v>-5.5298669999999999E-3</v>
      </c>
      <c r="O1922">
        <v>1.0055298669999999</v>
      </c>
      <c r="Q1922">
        <v>0.77348451299999998</v>
      </c>
      <c r="R1922">
        <v>0.77348451299999998</v>
      </c>
      <c r="S1922">
        <v>0.36832595899999998</v>
      </c>
      <c r="T1922">
        <v>0.55248893799999998</v>
      </c>
    </row>
    <row r="1923" spans="1:20" x14ac:dyDescent="0.25">
      <c r="A1923" s="1">
        <v>42465</v>
      </c>
      <c r="B1923">
        <v>5</v>
      </c>
      <c r="C1923">
        <v>4</v>
      </c>
      <c r="D1923">
        <v>2016</v>
      </c>
      <c r="E1923">
        <v>16.081800000000001</v>
      </c>
      <c r="F1923">
        <v>25.3</v>
      </c>
      <c r="G1923">
        <v>34</v>
      </c>
      <c r="H1923">
        <v>60</v>
      </c>
      <c r="I1923">
        <v>95</v>
      </c>
      <c r="J1923" t="s">
        <v>14</v>
      </c>
      <c r="K1923">
        <v>147.44878360000001</v>
      </c>
      <c r="L1923" t="s">
        <v>14</v>
      </c>
      <c r="M1923" t="s">
        <v>13</v>
      </c>
      <c r="N1923">
        <v>-6.828326E-3</v>
      </c>
      <c r="O1923">
        <v>1.0068283259999999</v>
      </c>
      <c r="Q1923">
        <v>0.77448332799999997</v>
      </c>
      <c r="R1923">
        <v>0.77448332799999997</v>
      </c>
      <c r="S1923">
        <v>0.36880158499999999</v>
      </c>
      <c r="T1923">
        <v>0.55320237699999997</v>
      </c>
    </row>
    <row r="1924" spans="1:20" x14ac:dyDescent="0.25">
      <c r="A1924" s="1">
        <v>42466</v>
      </c>
      <c r="B1924">
        <v>6</v>
      </c>
      <c r="C1924">
        <v>4</v>
      </c>
      <c r="D1924">
        <v>2016</v>
      </c>
      <c r="E1924">
        <v>16.8476</v>
      </c>
      <c r="F1924">
        <v>24</v>
      </c>
      <c r="G1924">
        <v>34</v>
      </c>
      <c r="H1924">
        <v>56</v>
      </c>
      <c r="I1924">
        <v>96</v>
      </c>
      <c r="J1924" t="s">
        <v>14</v>
      </c>
      <c r="K1924">
        <v>116.8791477</v>
      </c>
      <c r="L1924" t="s">
        <v>14</v>
      </c>
      <c r="M1924" t="s">
        <v>13</v>
      </c>
      <c r="N1924">
        <v>-8.6296800000000007E-3</v>
      </c>
      <c r="O1924">
        <v>1.0086296800000001</v>
      </c>
      <c r="Q1924">
        <v>0.77586898500000001</v>
      </c>
      <c r="R1924">
        <v>0.77586898500000001</v>
      </c>
      <c r="S1924">
        <v>0.36946142100000001</v>
      </c>
      <c r="T1924">
        <v>0.55419213199999995</v>
      </c>
    </row>
    <row r="1925" spans="1:20" x14ac:dyDescent="0.25">
      <c r="A1925" s="1">
        <v>42467</v>
      </c>
      <c r="B1925">
        <v>7</v>
      </c>
      <c r="C1925">
        <v>4</v>
      </c>
      <c r="D1925">
        <v>2016</v>
      </c>
      <c r="E1925">
        <v>15.316000000000001</v>
      </c>
      <c r="F1925">
        <v>23.5</v>
      </c>
      <c r="G1925">
        <v>33.5</v>
      </c>
      <c r="H1925">
        <v>58</v>
      </c>
      <c r="I1925">
        <v>100</v>
      </c>
      <c r="J1925" t="s">
        <v>14</v>
      </c>
      <c r="K1925">
        <v>111.06774470000001</v>
      </c>
      <c r="L1925" t="s">
        <v>14</v>
      </c>
      <c r="M1925" t="s">
        <v>13</v>
      </c>
      <c r="N1925">
        <v>-9.0853140000000006E-3</v>
      </c>
      <c r="O1925">
        <v>1.009085314</v>
      </c>
      <c r="Q1925">
        <v>0.77621947199999997</v>
      </c>
      <c r="R1925">
        <v>0.77621947199999997</v>
      </c>
      <c r="S1925">
        <v>0.36962832000000001</v>
      </c>
      <c r="T1925">
        <v>0.55444247999999996</v>
      </c>
    </row>
    <row r="1926" spans="1:20" x14ac:dyDescent="0.25">
      <c r="A1926" s="1">
        <v>42468</v>
      </c>
      <c r="B1926">
        <v>8</v>
      </c>
      <c r="C1926">
        <v>4</v>
      </c>
      <c r="D1926">
        <v>2016</v>
      </c>
      <c r="E1926">
        <v>21.442399999999999</v>
      </c>
      <c r="F1926">
        <v>24.5</v>
      </c>
      <c r="G1926">
        <v>35</v>
      </c>
      <c r="H1926">
        <v>52</v>
      </c>
      <c r="I1926">
        <v>98</v>
      </c>
      <c r="J1926" t="s">
        <v>14</v>
      </c>
      <c r="K1926">
        <v>156.55493050000001</v>
      </c>
      <c r="L1926" t="s">
        <v>14</v>
      </c>
      <c r="M1926" t="s">
        <v>13</v>
      </c>
      <c r="N1926">
        <v>-6.4285970000000003E-3</v>
      </c>
      <c r="O1926">
        <v>1.006428597</v>
      </c>
      <c r="Q1926">
        <v>0.77417584399999995</v>
      </c>
      <c r="R1926">
        <v>0.77417584399999995</v>
      </c>
      <c r="S1926">
        <v>0.36865516399999998</v>
      </c>
      <c r="T1926">
        <v>0.55298274599999997</v>
      </c>
    </row>
    <row r="1927" spans="1:20" x14ac:dyDescent="0.25">
      <c r="A1927" s="1">
        <v>42469</v>
      </c>
      <c r="B1927">
        <v>9</v>
      </c>
      <c r="C1927">
        <v>4</v>
      </c>
      <c r="D1927">
        <v>2016</v>
      </c>
      <c r="E1927">
        <v>16.8476</v>
      </c>
      <c r="F1927">
        <v>24.5</v>
      </c>
      <c r="G1927">
        <v>34.5</v>
      </c>
      <c r="H1927">
        <v>56</v>
      </c>
      <c r="I1927">
        <v>100</v>
      </c>
      <c r="J1927" t="s">
        <v>14</v>
      </c>
      <c r="K1927">
        <v>143.26315120000001</v>
      </c>
      <c r="L1927" t="s">
        <v>14</v>
      </c>
      <c r="M1927" t="s">
        <v>13</v>
      </c>
      <c r="N1927">
        <v>-7.0292269999999999E-3</v>
      </c>
      <c r="O1927">
        <v>1.0070292270000001</v>
      </c>
      <c r="Q1927">
        <v>0.77463786700000004</v>
      </c>
      <c r="R1927">
        <v>0.77463786700000004</v>
      </c>
      <c r="S1927">
        <v>0.368875175</v>
      </c>
      <c r="T1927">
        <v>0.55331276200000001</v>
      </c>
    </row>
    <row r="1928" spans="1:20" x14ac:dyDescent="0.25">
      <c r="A1928" s="1">
        <v>42470</v>
      </c>
      <c r="B1928">
        <v>10</v>
      </c>
      <c r="C1928">
        <v>4</v>
      </c>
      <c r="D1928">
        <v>2016</v>
      </c>
      <c r="E1928">
        <v>22.974</v>
      </c>
      <c r="F1928">
        <v>21</v>
      </c>
      <c r="G1928">
        <v>35</v>
      </c>
      <c r="H1928">
        <v>45</v>
      </c>
      <c r="I1928">
        <v>100</v>
      </c>
      <c r="J1928" t="s">
        <v>14</v>
      </c>
      <c r="K1928">
        <v>55.884712380000003</v>
      </c>
      <c r="L1928" t="s">
        <v>14</v>
      </c>
      <c r="M1928" t="s">
        <v>13</v>
      </c>
      <c r="N1928">
        <v>-1.8220009999999998E-2</v>
      </c>
      <c r="O1928">
        <v>1.0182200100000001</v>
      </c>
      <c r="Q1928">
        <v>0.78324616199999997</v>
      </c>
      <c r="R1928">
        <v>0.78324616199999997</v>
      </c>
      <c r="S1928">
        <v>0.37297436299999998</v>
      </c>
      <c r="T1928">
        <v>0.55946154400000003</v>
      </c>
    </row>
    <row r="1929" spans="1:20" x14ac:dyDescent="0.25">
      <c r="A1929" s="1">
        <v>42471</v>
      </c>
      <c r="B1929">
        <v>11</v>
      </c>
      <c r="C1929">
        <v>4</v>
      </c>
      <c r="D1929">
        <v>2016</v>
      </c>
      <c r="E1929">
        <v>22.208200000000001</v>
      </c>
      <c r="F1929">
        <v>21.5</v>
      </c>
      <c r="G1929">
        <v>33.5</v>
      </c>
      <c r="H1929">
        <v>64</v>
      </c>
      <c r="I1929">
        <v>100</v>
      </c>
      <c r="J1929" t="s">
        <v>14</v>
      </c>
      <c r="K1929">
        <v>150.66236259999999</v>
      </c>
      <c r="L1929" t="s">
        <v>14</v>
      </c>
      <c r="M1929" t="s">
        <v>13</v>
      </c>
      <c r="N1929">
        <v>-6.6817070000000003E-3</v>
      </c>
      <c r="O1929">
        <v>1.006681707</v>
      </c>
      <c r="Q1929">
        <v>0.77437054400000005</v>
      </c>
      <c r="R1929">
        <v>0.77437054400000005</v>
      </c>
      <c r="S1929">
        <v>0.36874787799999997</v>
      </c>
      <c r="T1929">
        <v>0.55312181699999996</v>
      </c>
    </row>
    <row r="1930" spans="1:20" x14ac:dyDescent="0.25">
      <c r="A1930" s="1">
        <v>42472</v>
      </c>
      <c r="B1930">
        <v>12</v>
      </c>
      <c r="C1930">
        <v>4</v>
      </c>
      <c r="D1930">
        <v>2016</v>
      </c>
      <c r="E1930">
        <v>16.8476</v>
      </c>
      <c r="F1930">
        <v>22.5</v>
      </c>
      <c r="G1930">
        <v>21.5</v>
      </c>
      <c r="H1930">
        <v>70</v>
      </c>
      <c r="I1930">
        <v>99</v>
      </c>
      <c r="J1930" t="s">
        <v>14</v>
      </c>
      <c r="K1930">
        <v>1.1398877140000001</v>
      </c>
      <c r="L1930" t="s">
        <v>14</v>
      </c>
      <c r="M1930" t="s">
        <v>13</v>
      </c>
      <c r="N1930">
        <v>-7.1485906200000002</v>
      </c>
      <c r="O1930">
        <v>8.1485906200000002</v>
      </c>
      <c r="Q1930">
        <v>8.1485906200000002</v>
      </c>
      <c r="R1930">
        <v>4.5269947889999997</v>
      </c>
      <c r="S1930">
        <v>2.1557118040000001</v>
      </c>
      <c r="T1930">
        <v>3.2335677060000001</v>
      </c>
    </row>
    <row r="1931" spans="1:20" x14ac:dyDescent="0.25">
      <c r="A1931" s="1">
        <v>42473</v>
      </c>
      <c r="B1931">
        <v>13</v>
      </c>
      <c r="C1931">
        <v>4</v>
      </c>
      <c r="D1931">
        <v>2016</v>
      </c>
      <c r="E1931">
        <v>20.676600000000001</v>
      </c>
      <c r="F1931">
        <v>24</v>
      </c>
      <c r="G1931">
        <v>33.5</v>
      </c>
      <c r="H1931">
        <v>65</v>
      </c>
      <c r="I1931">
        <v>98</v>
      </c>
      <c r="J1931" t="s">
        <v>14</v>
      </c>
      <c r="K1931">
        <v>186.88907950000001</v>
      </c>
      <c r="L1931" t="s">
        <v>14</v>
      </c>
      <c r="M1931" t="s">
        <v>13</v>
      </c>
      <c r="N1931">
        <v>-5.3795520000000001E-3</v>
      </c>
      <c r="O1931">
        <v>1.005379552</v>
      </c>
      <c r="Q1931">
        <v>0.77336888599999998</v>
      </c>
      <c r="R1931">
        <v>0.77336888599999998</v>
      </c>
      <c r="S1931">
        <v>0.36827089800000001</v>
      </c>
      <c r="T1931">
        <v>0.55240634700000002</v>
      </c>
    </row>
    <row r="1932" spans="1:20" x14ac:dyDescent="0.25">
      <c r="A1932" s="1">
        <v>42474</v>
      </c>
      <c r="B1932">
        <v>14</v>
      </c>
      <c r="C1932">
        <v>4</v>
      </c>
      <c r="D1932">
        <v>2016</v>
      </c>
      <c r="E1932">
        <v>19.910799999999998</v>
      </c>
      <c r="F1932">
        <v>23.5</v>
      </c>
      <c r="G1932">
        <v>33</v>
      </c>
      <c r="H1932">
        <v>60</v>
      </c>
      <c r="I1932">
        <v>100</v>
      </c>
      <c r="J1932" t="s">
        <v>14</v>
      </c>
      <c r="K1932">
        <v>141.50845200000001</v>
      </c>
      <c r="L1932" t="s">
        <v>14</v>
      </c>
      <c r="M1932" t="s">
        <v>13</v>
      </c>
      <c r="N1932">
        <v>-7.11701E-3</v>
      </c>
      <c r="O1932">
        <v>1.00711701</v>
      </c>
      <c r="Q1932">
        <v>0.77470539199999999</v>
      </c>
      <c r="R1932">
        <v>0.77470539199999999</v>
      </c>
      <c r="S1932">
        <v>0.36890732999999998</v>
      </c>
      <c r="T1932">
        <v>0.55336099500000002</v>
      </c>
    </row>
    <row r="1933" spans="1:20" x14ac:dyDescent="0.25">
      <c r="A1933" s="1">
        <v>42475</v>
      </c>
      <c r="B1933">
        <v>15</v>
      </c>
      <c r="C1933">
        <v>4</v>
      </c>
      <c r="D1933">
        <v>2016</v>
      </c>
      <c r="E1933">
        <v>19.629000000000001</v>
      </c>
      <c r="F1933">
        <v>23</v>
      </c>
      <c r="G1933">
        <v>32</v>
      </c>
      <c r="H1933">
        <v>68</v>
      </c>
      <c r="I1933">
        <v>100</v>
      </c>
      <c r="J1933" t="s">
        <v>14</v>
      </c>
      <c r="K1933">
        <v>151.3047602</v>
      </c>
      <c r="L1933" t="s">
        <v>14</v>
      </c>
      <c r="M1933" t="s">
        <v>13</v>
      </c>
      <c r="N1933">
        <v>-6.6531489999999997E-3</v>
      </c>
      <c r="O1933">
        <v>1.0066531489999999</v>
      </c>
      <c r="Q1933">
        <v>0.77434857599999996</v>
      </c>
      <c r="R1933">
        <v>0.77434857599999996</v>
      </c>
      <c r="S1933">
        <v>0.36873741700000001</v>
      </c>
      <c r="T1933">
        <v>0.55310612599999998</v>
      </c>
    </row>
    <row r="1934" spans="1:20" x14ac:dyDescent="0.25">
      <c r="A1934" s="1">
        <v>42476</v>
      </c>
      <c r="B1934">
        <v>16</v>
      </c>
      <c r="C1934">
        <v>4</v>
      </c>
      <c r="D1934">
        <v>2016</v>
      </c>
      <c r="E1934">
        <v>19.137599999999999</v>
      </c>
      <c r="F1934">
        <v>22.5</v>
      </c>
      <c r="G1934">
        <v>33.5</v>
      </c>
      <c r="H1934">
        <v>65</v>
      </c>
      <c r="I1934">
        <v>100</v>
      </c>
      <c r="J1934" t="s">
        <v>14</v>
      </c>
      <c r="K1934">
        <v>153.2284621</v>
      </c>
      <c r="L1934" t="s">
        <v>14</v>
      </c>
      <c r="M1934" t="s">
        <v>13</v>
      </c>
      <c r="N1934">
        <v>-6.5690740000000003E-3</v>
      </c>
      <c r="O1934">
        <v>1.006569074</v>
      </c>
      <c r="Q1934">
        <v>0.77428390300000005</v>
      </c>
      <c r="R1934">
        <v>0.77428390300000005</v>
      </c>
      <c r="S1934">
        <v>0.36870662100000001</v>
      </c>
      <c r="T1934">
        <v>0.55305993099999995</v>
      </c>
    </row>
    <row r="1935" spans="1:20" x14ac:dyDescent="0.25">
      <c r="A1935" s="1">
        <v>42477</v>
      </c>
      <c r="B1935">
        <v>17</v>
      </c>
      <c r="C1935">
        <v>4</v>
      </c>
      <c r="D1935">
        <v>2016</v>
      </c>
      <c r="E1935">
        <v>11.487</v>
      </c>
      <c r="F1935">
        <v>23.6</v>
      </c>
      <c r="G1935">
        <v>26</v>
      </c>
      <c r="H1935">
        <v>71</v>
      </c>
      <c r="I1935">
        <v>100</v>
      </c>
      <c r="J1935" t="s">
        <v>14</v>
      </c>
      <c r="K1935">
        <v>49.76713685</v>
      </c>
      <c r="L1935" t="s">
        <v>14</v>
      </c>
      <c r="M1935" t="s">
        <v>13</v>
      </c>
      <c r="N1935">
        <v>-2.0505611999999999E-2</v>
      </c>
      <c r="O1935">
        <v>1.020505612</v>
      </c>
      <c r="Q1935">
        <v>0.78500431699999995</v>
      </c>
      <c r="R1935">
        <v>0.78500431699999995</v>
      </c>
      <c r="S1935">
        <v>0.373811579</v>
      </c>
      <c r="T1935">
        <v>0.56071736900000002</v>
      </c>
    </row>
    <row r="1936" spans="1:20" x14ac:dyDescent="0.25">
      <c r="A1936" s="1">
        <v>42478</v>
      </c>
      <c r="B1936">
        <v>18</v>
      </c>
      <c r="C1936">
        <v>4</v>
      </c>
      <c r="D1936">
        <v>2016</v>
      </c>
      <c r="E1936">
        <v>18.379200000000001</v>
      </c>
      <c r="F1936">
        <v>25</v>
      </c>
      <c r="G1936">
        <v>31.5</v>
      </c>
      <c r="H1936">
        <v>66</v>
      </c>
      <c r="I1936">
        <v>100</v>
      </c>
      <c r="J1936" t="s">
        <v>14</v>
      </c>
      <c r="K1936">
        <v>160.20041939999999</v>
      </c>
      <c r="L1936" t="s">
        <v>14</v>
      </c>
      <c r="M1936" t="s">
        <v>13</v>
      </c>
      <c r="N1936">
        <v>-6.2813900000000004E-3</v>
      </c>
      <c r="O1936">
        <v>1.0062813900000001</v>
      </c>
      <c r="Q1936">
        <v>0.77406260800000004</v>
      </c>
      <c r="R1936">
        <v>0.77406260800000004</v>
      </c>
      <c r="S1936">
        <v>0.368601242</v>
      </c>
      <c r="T1936">
        <v>0.55290186299999999</v>
      </c>
    </row>
    <row r="1937" spans="1:20" x14ac:dyDescent="0.25">
      <c r="A1937" s="1">
        <v>42479</v>
      </c>
      <c r="B1937">
        <v>19</v>
      </c>
      <c r="C1937">
        <v>4</v>
      </c>
      <c r="D1937">
        <v>2016</v>
      </c>
      <c r="E1937">
        <v>19.145</v>
      </c>
      <c r="F1937">
        <v>26</v>
      </c>
      <c r="G1937">
        <v>34</v>
      </c>
      <c r="H1937">
        <v>59</v>
      </c>
      <c r="I1937">
        <v>98</v>
      </c>
      <c r="J1937" t="s">
        <v>14</v>
      </c>
      <c r="K1937">
        <v>191.20874280000001</v>
      </c>
      <c r="L1937" t="s">
        <v>14</v>
      </c>
      <c r="M1937" t="s">
        <v>13</v>
      </c>
      <c r="N1937">
        <v>-5.2573819999999997E-3</v>
      </c>
      <c r="O1937">
        <v>1.0052573819999999</v>
      </c>
      <c r="Q1937">
        <v>0.77327490899999995</v>
      </c>
      <c r="R1937">
        <v>0.77327490899999995</v>
      </c>
      <c r="S1937">
        <v>0.368226147</v>
      </c>
      <c r="T1937">
        <v>0.55233922099999999</v>
      </c>
    </row>
    <row r="1938" spans="1:20" x14ac:dyDescent="0.25">
      <c r="A1938" s="1">
        <v>42480</v>
      </c>
      <c r="B1938">
        <v>20</v>
      </c>
      <c r="C1938">
        <v>4</v>
      </c>
      <c r="D1938">
        <v>2016</v>
      </c>
      <c r="E1938">
        <v>17.613399999999999</v>
      </c>
      <c r="F1938">
        <v>24</v>
      </c>
      <c r="G1938">
        <v>34.5</v>
      </c>
      <c r="H1938">
        <v>57</v>
      </c>
      <c r="I1938">
        <v>99</v>
      </c>
      <c r="J1938" t="s">
        <v>14</v>
      </c>
      <c r="K1938">
        <v>142.7017902</v>
      </c>
      <c r="L1938" t="s">
        <v>14</v>
      </c>
      <c r="M1938" t="s">
        <v>13</v>
      </c>
      <c r="N1938">
        <v>-7.057074E-3</v>
      </c>
      <c r="O1938">
        <v>1.007057074</v>
      </c>
      <c r="Q1938">
        <v>0.77465928799999995</v>
      </c>
      <c r="R1938">
        <v>0.77465928799999995</v>
      </c>
      <c r="S1938">
        <v>0.36888537500000002</v>
      </c>
      <c r="T1938">
        <v>0.55332806300000004</v>
      </c>
    </row>
    <row r="1939" spans="1:20" x14ac:dyDescent="0.25">
      <c r="A1939" s="1">
        <v>42481</v>
      </c>
      <c r="B1939">
        <v>21</v>
      </c>
      <c r="C1939">
        <v>4</v>
      </c>
      <c r="D1939">
        <v>2016</v>
      </c>
      <c r="E1939">
        <v>19.145</v>
      </c>
      <c r="F1939">
        <v>25.5</v>
      </c>
      <c r="G1939">
        <v>35</v>
      </c>
      <c r="H1939">
        <v>50</v>
      </c>
      <c r="I1939">
        <v>98</v>
      </c>
      <c r="J1939" t="s">
        <v>14</v>
      </c>
      <c r="K1939">
        <v>149.3754003</v>
      </c>
      <c r="L1939" t="s">
        <v>14</v>
      </c>
      <c r="M1939" t="s">
        <v>13</v>
      </c>
      <c r="N1939">
        <v>-6.7396620000000004E-3</v>
      </c>
      <c r="O1939">
        <v>1.006739662</v>
      </c>
      <c r="Q1939">
        <v>0.77441512499999998</v>
      </c>
      <c r="R1939">
        <v>0.77441512499999998</v>
      </c>
      <c r="S1939">
        <v>0.36876910699999998</v>
      </c>
      <c r="T1939">
        <v>0.55315365999999999</v>
      </c>
    </row>
    <row r="1940" spans="1:20" x14ac:dyDescent="0.25">
      <c r="A1940" s="1">
        <v>42482</v>
      </c>
      <c r="B1940">
        <v>22</v>
      </c>
      <c r="C1940">
        <v>4</v>
      </c>
      <c r="D1940">
        <v>2016</v>
      </c>
      <c r="E1940">
        <v>22.974</v>
      </c>
      <c r="F1940">
        <v>26</v>
      </c>
      <c r="G1940">
        <v>35.200000000000003</v>
      </c>
      <c r="H1940">
        <v>54</v>
      </c>
      <c r="I1940">
        <v>100</v>
      </c>
      <c r="J1940" t="s">
        <v>14</v>
      </c>
      <c r="K1940">
        <v>228.0921543</v>
      </c>
      <c r="L1940" t="s">
        <v>14</v>
      </c>
      <c r="M1940" t="s">
        <v>13</v>
      </c>
      <c r="N1940">
        <v>-4.403499E-3</v>
      </c>
      <c r="O1940">
        <v>1.0044034989999999</v>
      </c>
      <c r="Q1940">
        <v>0.77261807599999999</v>
      </c>
      <c r="R1940">
        <v>0.77261807599999999</v>
      </c>
      <c r="S1940">
        <v>0.36791337000000002</v>
      </c>
      <c r="T1940">
        <v>0.551870054</v>
      </c>
    </row>
    <row r="1941" spans="1:20" x14ac:dyDescent="0.25">
      <c r="A1941" s="1">
        <v>42483</v>
      </c>
      <c r="B1941">
        <v>23</v>
      </c>
      <c r="C1941">
        <v>4</v>
      </c>
      <c r="D1941">
        <v>2016</v>
      </c>
      <c r="E1941">
        <v>19.145</v>
      </c>
      <c r="F1941">
        <v>25.2</v>
      </c>
      <c r="G1941">
        <v>34.5</v>
      </c>
      <c r="H1941">
        <v>59</v>
      </c>
      <c r="I1941">
        <v>100</v>
      </c>
      <c r="J1941" t="s">
        <v>14</v>
      </c>
      <c r="K1941">
        <v>190.9250533</v>
      </c>
      <c r="L1941" t="s">
        <v>14</v>
      </c>
      <c r="M1941" t="s">
        <v>13</v>
      </c>
      <c r="N1941">
        <v>-5.2652350000000001E-3</v>
      </c>
      <c r="O1941">
        <v>1.005265235</v>
      </c>
      <c r="Q1941">
        <v>0.77328094999999997</v>
      </c>
      <c r="R1941">
        <v>0.77328094999999997</v>
      </c>
      <c r="S1941">
        <v>0.36822902400000002</v>
      </c>
      <c r="T1941">
        <v>0.55234353599999997</v>
      </c>
    </row>
    <row r="1942" spans="1:20" x14ac:dyDescent="0.25">
      <c r="A1942" s="1">
        <v>42484</v>
      </c>
      <c r="B1942">
        <v>24</v>
      </c>
      <c r="C1942">
        <v>4</v>
      </c>
      <c r="D1942">
        <v>2016</v>
      </c>
      <c r="E1942">
        <v>16.081800000000001</v>
      </c>
      <c r="F1942">
        <v>25</v>
      </c>
      <c r="G1942">
        <v>35</v>
      </c>
      <c r="H1942">
        <v>62</v>
      </c>
      <c r="I1942">
        <v>100</v>
      </c>
      <c r="J1942" t="s">
        <v>14</v>
      </c>
      <c r="K1942">
        <v>181.6216135</v>
      </c>
      <c r="L1942" t="s">
        <v>14</v>
      </c>
      <c r="M1942" t="s">
        <v>13</v>
      </c>
      <c r="N1942">
        <v>-5.5364359999999996E-3</v>
      </c>
      <c r="O1942">
        <v>1.0055364360000001</v>
      </c>
      <c r="Q1942">
        <v>0.77348956599999996</v>
      </c>
      <c r="R1942">
        <v>0.77348956599999996</v>
      </c>
      <c r="S1942">
        <v>0.36832836499999999</v>
      </c>
      <c r="T1942">
        <v>0.55249254699999995</v>
      </c>
    </row>
    <row r="1943" spans="1:20" x14ac:dyDescent="0.25">
      <c r="A1943" s="1">
        <v>42485</v>
      </c>
      <c r="B1943">
        <v>25</v>
      </c>
      <c r="C1943">
        <v>4</v>
      </c>
      <c r="D1943">
        <v>2016</v>
      </c>
      <c r="E1943">
        <v>16.8476</v>
      </c>
      <c r="F1943">
        <v>24</v>
      </c>
      <c r="G1943">
        <v>34</v>
      </c>
      <c r="H1943">
        <v>61</v>
      </c>
      <c r="I1943">
        <v>100</v>
      </c>
      <c r="J1943" t="s">
        <v>14</v>
      </c>
      <c r="K1943">
        <v>150.36432110000001</v>
      </c>
      <c r="L1943" t="s">
        <v>14</v>
      </c>
      <c r="M1943" t="s">
        <v>13</v>
      </c>
      <c r="N1943">
        <v>-6.6950389999999999E-3</v>
      </c>
      <c r="O1943">
        <v>1.006695039</v>
      </c>
      <c r="Q1943">
        <v>0.77438079900000001</v>
      </c>
      <c r="R1943">
        <v>0.77438079900000001</v>
      </c>
      <c r="S1943">
        <v>0.36875276200000001</v>
      </c>
      <c r="T1943">
        <v>0.55312914199999996</v>
      </c>
    </row>
    <row r="1944" spans="1:20" x14ac:dyDescent="0.25">
      <c r="A1944" s="1">
        <v>42486</v>
      </c>
      <c r="B1944">
        <v>26</v>
      </c>
      <c r="C1944">
        <v>4</v>
      </c>
      <c r="D1944">
        <v>2016</v>
      </c>
      <c r="E1944">
        <v>18.379200000000001</v>
      </c>
      <c r="F1944">
        <v>23.5</v>
      </c>
      <c r="G1944">
        <v>32.5</v>
      </c>
      <c r="H1944">
        <v>68</v>
      </c>
      <c r="I1944">
        <v>100</v>
      </c>
      <c r="J1944" t="s">
        <v>14</v>
      </c>
      <c r="K1944">
        <v>160.09400890000001</v>
      </c>
      <c r="L1944" t="s">
        <v>14</v>
      </c>
      <c r="M1944" t="s">
        <v>13</v>
      </c>
      <c r="N1944">
        <v>-6.2855919999999996E-3</v>
      </c>
      <c r="O1944">
        <v>1.006285592</v>
      </c>
      <c r="Q1944">
        <v>0.77406584000000001</v>
      </c>
      <c r="R1944">
        <v>0.77406584000000001</v>
      </c>
      <c r="S1944">
        <v>0.36860278099999999</v>
      </c>
      <c r="T1944">
        <v>0.552904171</v>
      </c>
    </row>
    <row r="1945" spans="1:20" x14ac:dyDescent="0.25">
      <c r="A1945" s="1">
        <v>42487</v>
      </c>
      <c r="B1945">
        <v>27</v>
      </c>
      <c r="C1945">
        <v>4</v>
      </c>
      <c r="D1945">
        <v>2016</v>
      </c>
      <c r="E1945">
        <v>17.613399999999999</v>
      </c>
      <c r="F1945">
        <v>25.5</v>
      </c>
      <c r="G1945">
        <v>34</v>
      </c>
      <c r="H1945">
        <v>83</v>
      </c>
      <c r="I1945">
        <v>100</v>
      </c>
      <c r="J1945" t="s">
        <v>14</v>
      </c>
      <c r="K1945">
        <v>290.825444</v>
      </c>
      <c r="L1945" t="s">
        <v>14</v>
      </c>
      <c r="M1945" t="s">
        <v>13</v>
      </c>
      <c r="N1945">
        <v>-3.4503530000000002E-3</v>
      </c>
      <c r="O1945">
        <v>1.0034503530000001</v>
      </c>
      <c r="Q1945">
        <v>0.77188488700000002</v>
      </c>
      <c r="R1945">
        <v>0.77188488700000002</v>
      </c>
      <c r="S1945">
        <v>0.36756423199999999</v>
      </c>
      <c r="T1945">
        <v>0.55134634800000004</v>
      </c>
    </row>
    <row r="1946" spans="1:20" x14ac:dyDescent="0.25">
      <c r="A1946" s="1">
        <v>42488</v>
      </c>
      <c r="B1946">
        <v>28</v>
      </c>
      <c r="C1946">
        <v>4</v>
      </c>
      <c r="D1946">
        <v>2016</v>
      </c>
      <c r="E1946">
        <v>17.613399999999999</v>
      </c>
      <c r="F1946">
        <v>21</v>
      </c>
      <c r="G1946">
        <v>29</v>
      </c>
      <c r="H1946">
        <v>76</v>
      </c>
      <c r="I1946">
        <v>100</v>
      </c>
      <c r="J1946" t="s">
        <v>14</v>
      </c>
      <c r="K1946">
        <v>89.228659739999998</v>
      </c>
      <c r="L1946" t="s">
        <v>14</v>
      </c>
      <c r="M1946" t="s">
        <v>13</v>
      </c>
      <c r="N1946">
        <v>-1.1334186E-2</v>
      </c>
      <c r="O1946">
        <v>1.011334186</v>
      </c>
      <c r="Q1946">
        <v>0.77794937399999997</v>
      </c>
      <c r="R1946">
        <v>0.77794937399999997</v>
      </c>
      <c r="S1946">
        <v>0.37045208299999999</v>
      </c>
      <c r="T1946">
        <v>0.55567812400000005</v>
      </c>
    </row>
    <row r="1947" spans="1:20" x14ac:dyDescent="0.25">
      <c r="A1947" s="1">
        <v>42489</v>
      </c>
      <c r="B1947">
        <v>29</v>
      </c>
      <c r="C1947">
        <v>4</v>
      </c>
      <c r="D1947">
        <v>2016</v>
      </c>
      <c r="E1947">
        <v>18.379200000000001</v>
      </c>
      <c r="F1947">
        <v>22</v>
      </c>
      <c r="G1947">
        <v>33.200000000000003</v>
      </c>
      <c r="H1947">
        <v>55</v>
      </c>
      <c r="I1947">
        <v>100</v>
      </c>
      <c r="J1947" t="s">
        <v>14</v>
      </c>
      <c r="K1947">
        <v>86.871130780000001</v>
      </c>
      <c r="L1947" t="s">
        <v>14</v>
      </c>
      <c r="M1947" t="s">
        <v>13</v>
      </c>
      <c r="N1947">
        <v>-1.1645357E-2</v>
      </c>
      <c r="O1947">
        <v>1.0116453569999999</v>
      </c>
      <c r="Q1947">
        <v>0.77818873600000005</v>
      </c>
      <c r="R1947">
        <v>0.77818873600000005</v>
      </c>
      <c r="S1947">
        <v>0.370566065</v>
      </c>
      <c r="T1947">
        <v>0.55584909699999996</v>
      </c>
    </row>
    <row r="1948" spans="1:20" x14ac:dyDescent="0.25">
      <c r="A1948" s="1">
        <v>42490</v>
      </c>
      <c r="B1948">
        <v>30</v>
      </c>
      <c r="C1948">
        <v>4</v>
      </c>
      <c r="D1948">
        <v>2016</v>
      </c>
      <c r="E1948">
        <v>15.316000000000001</v>
      </c>
      <c r="F1948">
        <v>21.5</v>
      </c>
      <c r="G1948">
        <v>33.5</v>
      </c>
      <c r="H1948">
        <v>66</v>
      </c>
      <c r="I1948">
        <v>100</v>
      </c>
      <c r="J1948" t="s">
        <v>14</v>
      </c>
      <c r="K1948">
        <v>116.2857152</v>
      </c>
      <c r="L1948" t="s">
        <v>14</v>
      </c>
      <c r="M1948" t="s">
        <v>13</v>
      </c>
      <c r="N1948">
        <v>-8.6741019999999995E-3</v>
      </c>
      <c r="O1948">
        <v>1.0086741020000001</v>
      </c>
      <c r="Q1948">
        <v>0.77590315499999996</v>
      </c>
      <c r="R1948">
        <v>0.77590315499999996</v>
      </c>
      <c r="S1948">
        <v>0.369477693</v>
      </c>
      <c r="T1948">
        <v>0.55421653999999998</v>
      </c>
    </row>
    <row r="1949" spans="1:20" x14ac:dyDescent="0.25">
      <c r="A1949" s="1">
        <v>42491</v>
      </c>
      <c r="B1949">
        <v>1</v>
      </c>
      <c r="C1949">
        <v>5</v>
      </c>
      <c r="D1949">
        <v>2016</v>
      </c>
      <c r="E1949">
        <v>18.379200000000001</v>
      </c>
      <c r="F1949">
        <v>25.5</v>
      </c>
      <c r="G1949">
        <v>34</v>
      </c>
      <c r="H1949">
        <v>62</v>
      </c>
      <c r="I1949">
        <v>100</v>
      </c>
      <c r="J1949" t="s">
        <v>14</v>
      </c>
      <c r="K1949">
        <v>195.93647240000001</v>
      </c>
      <c r="L1949" t="s">
        <v>14</v>
      </c>
      <c r="M1949" t="s">
        <v>13</v>
      </c>
      <c r="N1949">
        <v>-5.1298760000000002E-3</v>
      </c>
      <c r="O1949">
        <v>1.005129876</v>
      </c>
      <c r="Q1949">
        <v>0.77317682799999998</v>
      </c>
      <c r="R1949">
        <v>0.77317682799999998</v>
      </c>
      <c r="S1949">
        <v>0.36817944200000002</v>
      </c>
      <c r="T1949">
        <v>0.55226916299999995</v>
      </c>
    </row>
    <row r="1950" spans="1:20" x14ac:dyDescent="0.25">
      <c r="A1950" s="1">
        <v>42492</v>
      </c>
      <c r="B1950">
        <v>2</v>
      </c>
      <c r="C1950">
        <v>5</v>
      </c>
      <c r="D1950">
        <v>2016</v>
      </c>
      <c r="E1950">
        <v>16.8476</v>
      </c>
      <c r="F1950">
        <v>26</v>
      </c>
      <c r="G1950">
        <v>33.5</v>
      </c>
      <c r="H1950">
        <v>67</v>
      </c>
      <c r="I1950">
        <v>100</v>
      </c>
      <c r="J1950" t="s">
        <v>14</v>
      </c>
      <c r="K1950">
        <v>204.1021609</v>
      </c>
      <c r="L1950" t="s">
        <v>14</v>
      </c>
      <c r="M1950" t="s">
        <v>13</v>
      </c>
      <c r="N1950">
        <v>-4.9236310000000004E-3</v>
      </c>
      <c r="O1950">
        <v>1.004923631</v>
      </c>
      <c r="Q1950">
        <v>0.77301817799999994</v>
      </c>
      <c r="R1950">
        <v>0.77301817799999994</v>
      </c>
      <c r="S1950">
        <v>0.36810389399999999</v>
      </c>
      <c r="T1950">
        <v>0.55215584100000004</v>
      </c>
    </row>
    <row r="1951" spans="1:20" x14ac:dyDescent="0.25">
      <c r="A1951" s="1">
        <v>42493</v>
      </c>
      <c r="B1951">
        <v>3</v>
      </c>
      <c r="C1951">
        <v>5</v>
      </c>
      <c r="D1951">
        <v>2016</v>
      </c>
      <c r="E1951">
        <v>13.018599999999999</v>
      </c>
      <c r="F1951">
        <v>24</v>
      </c>
      <c r="G1951">
        <v>33</v>
      </c>
      <c r="H1951">
        <v>70</v>
      </c>
      <c r="I1951">
        <v>98</v>
      </c>
      <c r="J1951" t="s">
        <v>14</v>
      </c>
      <c r="K1951">
        <v>133.16152049999999</v>
      </c>
      <c r="L1951" t="s">
        <v>14</v>
      </c>
      <c r="M1951" t="s">
        <v>13</v>
      </c>
      <c r="N1951">
        <v>-7.566499E-3</v>
      </c>
      <c r="O1951">
        <v>1.0075664989999999</v>
      </c>
      <c r="Q1951">
        <v>0.77505115300000005</v>
      </c>
      <c r="R1951">
        <v>0.77505115300000005</v>
      </c>
      <c r="S1951">
        <v>0.36907197800000002</v>
      </c>
      <c r="T1951">
        <v>0.55360796599999995</v>
      </c>
    </row>
    <row r="1952" spans="1:20" x14ac:dyDescent="0.25">
      <c r="A1952" s="1">
        <v>42494</v>
      </c>
      <c r="B1952">
        <v>4</v>
      </c>
      <c r="C1952">
        <v>5</v>
      </c>
      <c r="D1952">
        <v>2016</v>
      </c>
      <c r="E1952">
        <v>14.5502</v>
      </c>
      <c r="F1952">
        <v>24.5</v>
      </c>
      <c r="G1952">
        <v>32.5</v>
      </c>
      <c r="H1952">
        <v>80</v>
      </c>
      <c r="I1952">
        <v>100</v>
      </c>
      <c r="J1952" t="s">
        <v>14</v>
      </c>
      <c r="K1952">
        <v>187.49708039999999</v>
      </c>
      <c r="L1952" t="s">
        <v>14</v>
      </c>
      <c r="M1952" t="s">
        <v>13</v>
      </c>
      <c r="N1952">
        <v>-5.362014E-3</v>
      </c>
      <c r="O1952">
        <v>1.0053620139999999</v>
      </c>
      <c r="Q1952">
        <v>0.77335539499999995</v>
      </c>
      <c r="R1952">
        <v>0.77335539499999995</v>
      </c>
      <c r="S1952">
        <v>0.36826447400000001</v>
      </c>
      <c r="T1952">
        <v>0.55239671099999998</v>
      </c>
    </row>
    <row r="1953" spans="1:20" x14ac:dyDescent="0.25">
      <c r="A1953" s="1">
        <v>42495</v>
      </c>
      <c r="B1953">
        <v>5</v>
      </c>
      <c r="C1953">
        <v>5</v>
      </c>
      <c r="D1953">
        <v>2016</v>
      </c>
      <c r="E1953">
        <v>19.145</v>
      </c>
      <c r="F1953">
        <v>21.5</v>
      </c>
      <c r="G1953">
        <v>33</v>
      </c>
      <c r="H1953">
        <v>69</v>
      </c>
      <c r="I1953">
        <v>99</v>
      </c>
      <c r="J1953" t="s">
        <v>14</v>
      </c>
      <c r="K1953">
        <v>144.40578880000001</v>
      </c>
      <c r="L1953" t="s">
        <v>14</v>
      </c>
      <c r="M1953" t="s">
        <v>13</v>
      </c>
      <c r="N1953">
        <v>-6.9732190000000001E-3</v>
      </c>
      <c r="O1953">
        <v>1.006973219</v>
      </c>
      <c r="Q1953">
        <v>0.77459478400000004</v>
      </c>
      <c r="R1953">
        <v>0.77459478400000004</v>
      </c>
      <c r="S1953">
        <v>0.36885465899999997</v>
      </c>
      <c r="T1953">
        <v>0.55328198799999995</v>
      </c>
    </row>
    <row r="1954" spans="1:20" x14ac:dyDescent="0.25">
      <c r="A1954" s="1">
        <v>42496</v>
      </c>
      <c r="B1954">
        <v>6</v>
      </c>
      <c r="C1954">
        <v>5</v>
      </c>
      <c r="D1954">
        <v>2016</v>
      </c>
      <c r="E1954">
        <v>14.234400000000001</v>
      </c>
      <c r="F1954">
        <v>21</v>
      </c>
      <c r="G1954">
        <v>34</v>
      </c>
      <c r="H1954">
        <v>69</v>
      </c>
      <c r="I1954">
        <v>100</v>
      </c>
      <c r="J1954" t="s">
        <v>14</v>
      </c>
      <c r="K1954">
        <v>121.98460609999999</v>
      </c>
      <c r="L1954" t="s">
        <v>14</v>
      </c>
      <c r="M1954" t="s">
        <v>13</v>
      </c>
      <c r="N1954">
        <v>-8.2655139999999998E-3</v>
      </c>
      <c r="O1954">
        <v>1.0082655140000001</v>
      </c>
      <c r="Q1954">
        <v>0.77558885700000002</v>
      </c>
      <c r="R1954">
        <v>0.77558885700000002</v>
      </c>
      <c r="S1954">
        <v>0.369328027</v>
      </c>
      <c r="T1954">
        <v>0.55399204099999999</v>
      </c>
    </row>
    <row r="1955" spans="1:20" x14ac:dyDescent="0.25">
      <c r="A1955" s="1">
        <v>42497</v>
      </c>
      <c r="B1955">
        <v>7</v>
      </c>
      <c r="C1955">
        <v>5</v>
      </c>
      <c r="D1955">
        <v>2016</v>
      </c>
      <c r="E1955">
        <v>15.220800000000001</v>
      </c>
      <c r="F1955">
        <v>22.5</v>
      </c>
      <c r="G1955">
        <v>32.5</v>
      </c>
      <c r="H1955">
        <v>65</v>
      </c>
      <c r="I1955">
        <v>99</v>
      </c>
      <c r="J1955" t="s">
        <v>14</v>
      </c>
      <c r="K1955">
        <v>107.786002</v>
      </c>
      <c r="L1955" t="s">
        <v>14</v>
      </c>
      <c r="M1955" t="s">
        <v>13</v>
      </c>
      <c r="N1955">
        <v>-9.3645229999999996E-3</v>
      </c>
      <c r="O1955">
        <v>1.0093645229999999</v>
      </c>
      <c r="Q1955">
        <v>0.77643424800000005</v>
      </c>
      <c r="R1955">
        <v>0.77643424800000005</v>
      </c>
      <c r="S1955">
        <v>0.369730595</v>
      </c>
      <c r="T1955">
        <v>0.55459589200000003</v>
      </c>
    </row>
    <row r="1956" spans="1:20" x14ac:dyDescent="0.25">
      <c r="A1956" s="1">
        <v>42498</v>
      </c>
      <c r="B1956">
        <v>8</v>
      </c>
      <c r="C1956">
        <v>5</v>
      </c>
      <c r="D1956">
        <v>2016</v>
      </c>
      <c r="E1956">
        <v>17.260200000000001</v>
      </c>
      <c r="F1956">
        <v>23.5</v>
      </c>
      <c r="G1956">
        <v>32</v>
      </c>
      <c r="H1956">
        <v>73</v>
      </c>
      <c r="I1956">
        <v>100</v>
      </c>
      <c r="J1956" t="s">
        <v>14</v>
      </c>
      <c r="K1956">
        <v>163.4581148</v>
      </c>
      <c r="L1956" t="s">
        <v>14</v>
      </c>
      <c r="M1956" t="s">
        <v>13</v>
      </c>
      <c r="N1956">
        <v>-6.1554330000000001E-3</v>
      </c>
      <c r="O1956">
        <v>1.006155433</v>
      </c>
      <c r="Q1956">
        <v>0.77396571800000002</v>
      </c>
      <c r="R1956">
        <v>0.77396571800000002</v>
      </c>
      <c r="S1956">
        <v>0.36855510400000002</v>
      </c>
      <c r="T1956">
        <v>0.55283265500000001</v>
      </c>
    </row>
    <row r="1957" spans="1:20" x14ac:dyDescent="0.25">
      <c r="A1957" s="1">
        <v>42499</v>
      </c>
      <c r="B1957">
        <v>9</v>
      </c>
      <c r="C1957">
        <v>5</v>
      </c>
      <c r="D1957">
        <v>2016</v>
      </c>
      <c r="E1957">
        <v>17.873999999999999</v>
      </c>
      <c r="F1957">
        <v>23.5</v>
      </c>
      <c r="G1957">
        <v>33</v>
      </c>
      <c r="H1957">
        <v>65</v>
      </c>
      <c r="I1957">
        <v>100</v>
      </c>
      <c r="J1957" t="s">
        <v>14</v>
      </c>
      <c r="K1957">
        <v>151.4389304</v>
      </c>
      <c r="L1957" t="s">
        <v>14</v>
      </c>
      <c r="M1957" t="s">
        <v>13</v>
      </c>
      <c r="N1957">
        <v>-6.6472160000000001E-3</v>
      </c>
      <c r="O1957">
        <v>1.006647216</v>
      </c>
      <c r="Q1957">
        <v>0.77434401200000003</v>
      </c>
      <c r="R1957">
        <v>0.77434401200000003</v>
      </c>
      <c r="S1957">
        <v>0.36873524400000002</v>
      </c>
      <c r="T1957">
        <v>0.55310286600000003</v>
      </c>
    </row>
    <row r="1958" spans="1:20" x14ac:dyDescent="0.25">
      <c r="A1958" s="1">
        <v>42500</v>
      </c>
      <c r="B1958">
        <v>10</v>
      </c>
      <c r="C1958">
        <v>5</v>
      </c>
      <c r="D1958">
        <v>2016</v>
      </c>
      <c r="E1958">
        <v>9.9017999999999997</v>
      </c>
      <c r="F1958">
        <v>23.5</v>
      </c>
      <c r="G1958">
        <v>30</v>
      </c>
      <c r="H1958">
        <v>63</v>
      </c>
      <c r="I1958">
        <v>100</v>
      </c>
      <c r="J1958" t="s">
        <v>14</v>
      </c>
      <c r="K1958">
        <v>59.032222179999998</v>
      </c>
      <c r="L1958" t="s">
        <v>14</v>
      </c>
      <c r="M1958" t="s">
        <v>13</v>
      </c>
      <c r="N1958">
        <v>-1.7231805999999999E-2</v>
      </c>
      <c r="O1958">
        <v>1.0172318060000001</v>
      </c>
      <c r="Q1958">
        <v>0.78248600499999998</v>
      </c>
      <c r="R1958">
        <v>0.78248600499999998</v>
      </c>
      <c r="S1958">
        <v>0.37261238299999999</v>
      </c>
      <c r="T1958">
        <v>0.55891857499999997</v>
      </c>
    </row>
    <row r="1959" spans="1:20" x14ac:dyDescent="0.25">
      <c r="A1959" s="1">
        <v>42501</v>
      </c>
      <c r="B1959">
        <v>11</v>
      </c>
      <c r="C1959">
        <v>5</v>
      </c>
      <c r="D1959">
        <v>2016</v>
      </c>
      <c r="E1959">
        <v>18.444600000000001</v>
      </c>
      <c r="F1959">
        <v>22.5</v>
      </c>
      <c r="G1959">
        <v>30.5</v>
      </c>
      <c r="H1959">
        <v>70</v>
      </c>
      <c r="I1959">
        <v>100</v>
      </c>
      <c r="J1959" t="s">
        <v>14</v>
      </c>
      <c r="K1959">
        <v>117.36084049999999</v>
      </c>
      <c r="L1959" t="s">
        <v>14</v>
      </c>
      <c r="M1959" t="s">
        <v>13</v>
      </c>
      <c r="N1959">
        <v>-8.5939559999999998E-3</v>
      </c>
      <c r="O1959">
        <v>1.0085939559999999</v>
      </c>
      <c r="Q1959">
        <v>0.77584150500000004</v>
      </c>
      <c r="R1959">
        <v>0.77584150500000004</v>
      </c>
      <c r="S1959">
        <v>0.36944833599999999</v>
      </c>
      <c r="T1959">
        <v>0.55417250299999998</v>
      </c>
    </row>
    <row r="1960" spans="1:20" x14ac:dyDescent="0.25">
      <c r="A1960" s="1">
        <v>42502</v>
      </c>
      <c r="B1960">
        <v>12</v>
      </c>
      <c r="C1960">
        <v>5</v>
      </c>
      <c r="D1960">
        <v>2016</v>
      </c>
      <c r="E1960">
        <v>10.092599999999999</v>
      </c>
      <c r="F1960">
        <v>21.2</v>
      </c>
      <c r="G1960">
        <v>28.5</v>
      </c>
      <c r="H1960">
        <v>72</v>
      </c>
      <c r="I1960">
        <v>100</v>
      </c>
      <c r="J1960" t="s">
        <v>14</v>
      </c>
      <c r="K1960">
        <v>46.398039199999999</v>
      </c>
      <c r="L1960" t="s">
        <v>14</v>
      </c>
      <c r="M1960" t="s">
        <v>13</v>
      </c>
      <c r="N1960">
        <v>-2.2027383000000001E-2</v>
      </c>
      <c r="O1960">
        <v>1.022027383</v>
      </c>
      <c r="Q1960">
        <v>0.78617490999999995</v>
      </c>
      <c r="R1960">
        <v>0.78617490999999995</v>
      </c>
      <c r="S1960">
        <v>0.37436900499999998</v>
      </c>
      <c r="T1960">
        <v>0.56155350699999995</v>
      </c>
    </row>
    <row r="1961" spans="1:20" x14ac:dyDescent="0.25">
      <c r="A1961" s="1">
        <v>42503</v>
      </c>
      <c r="B1961">
        <v>13</v>
      </c>
      <c r="C1961">
        <v>5</v>
      </c>
      <c r="D1961">
        <v>2016</v>
      </c>
      <c r="E1961">
        <v>20.154599999999999</v>
      </c>
      <c r="F1961">
        <v>21</v>
      </c>
      <c r="G1961">
        <v>32.5</v>
      </c>
      <c r="H1961">
        <v>70</v>
      </c>
      <c r="I1961">
        <v>98</v>
      </c>
      <c r="J1961" t="s">
        <v>14</v>
      </c>
      <c r="K1961">
        <v>135.39368769999999</v>
      </c>
      <c r="L1961" t="s">
        <v>14</v>
      </c>
      <c r="M1961" t="s">
        <v>13</v>
      </c>
      <c r="N1961">
        <v>-7.4408260000000002E-3</v>
      </c>
      <c r="O1961">
        <v>1.0074408260000001</v>
      </c>
      <c r="Q1961">
        <v>0.77495448199999994</v>
      </c>
      <c r="R1961">
        <v>0.77495448199999994</v>
      </c>
      <c r="S1961">
        <v>0.36902594399999999</v>
      </c>
      <c r="T1961">
        <v>0.55353891499999996</v>
      </c>
    </row>
    <row r="1962" spans="1:20" x14ac:dyDescent="0.25">
      <c r="A1962" s="1">
        <v>42504</v>
      </c>
      <c r="B1962">
        <v>14</v>
      </c>
      <c r="C1962">
        <v>5</v>
      </c>
      <c r="D1962">
        <v>2016</v>
      </c>
      <c r="E1962">
        <v>15.4854</v>
      </c>
      <c r="F1962">
        <v>22.5</v>
      </c>
      <c r="G1962">
        <v>32.5</v>
      </c>
      <c r="H1962">
        <v>71</v>
      </c>
      <c r="I1962">
        <v>98</v>
      </c>
      <c r="J1962" t="s">
        <v>14</v>
      </c>
      <c r="K1962">
        <v>130.25909089999999</v>
      </c>
      <c r="L1962" t="s">
        <v>14</v>
      </c>
      <c r="M1962" t="s">
        <v>13</v>
      </c>
      <c r="N1962">
        <v>-7.7364E-3</v>
      </c>
      <c r="O1962">
        <v>1.0077364</v>
      </c>
      <c r="Q1962">
        <v>0.77518184599999995</v>
      </c>
      <c r="R1962">
        <v>0.77518184599999995</v>
      </c>
      <c r="S1962">
        <v>0.36913421200000002</v>
      </c>
      <c r="T1962">
        <v>0.55370131899999997</v>
      </c>
    </row>
    <row r="1963" spans="1:20" x14ac:dyDescent="0.25">
      <c r="A1963" s="1">
        <v>42505</v>
      </c>
      <c r="B1963">
        <v>15</v>
      </c>
      <c r="C1963">
        <v>5</v>
      </c>
      <c r="D1963">
        <v>2016</v>
      </c>
      <c r="E1963">
        <v>8.9117999999999995</v>
      </c>
      <c r="F1963">
        <v>24</v>
      </c>
      <c r="G1963">
        <v>28</v>
      </c>
      <c r="H1963">
        <v>87</v>
      </c>
      <c r="I1963">
        <v>100</v>
      </c>
      <c r="J1963" t="s">
        <v>14</v>
      </c>
      <c r="K1963">
        <v>85.088723529999996</v>
      </c>
      <c r="L1963" t="s">
        <v>14</v>
      </c>
      <c r="M1963" t="s">
        <v>13</v>
      </c>
      <c r="N1963">
        <v>-1.1892201E-2</v>
      </c>
      <c r="O1963">
        <v>1.011892201</v>
      </c>
      <c r="Q1963">
        <v>0.77837861600000002</v>
      </c>
      <c r="R1963">
        <v>0.77837861600000002</v>
      </c>
      <c r="S1963">
        <v>0.37065648400000001</v>
      </c>
      <c r="T1963">
        <v>0.55598472600000004</v>
      </c>
    </row>
    <row r="1964" spans="1:20" x14ac:dyDescent="0.25">
      <c r="A1964" s="1">
        <v>42506</v>
      </c>
      <c r="B1964">
        <v>16</v>
      </c>
      <c r="C1964">
        <v>5</v>
      </c>
      <c r="D1964">
        <v>2016</v>
      </c>
      <c r="E1964">
        <v>17.069400000000002</v>
      </c>
      <c r="F1964">
        <v>22</v>
      </c>
      <c r="G1964">
        <v>32</v>
      </c>
      <c r="H1964">
        <v>69</v>
      </c>
      <c r="I1964">
        <v>99</v>
      </c>
      <c r="J1964" t="s">
        <v>14</v>
      </c>
      <c r="K1964">
        <v>120.29016369999999</v>
      </c>
      <c r="L1964" t="s">
        <v>14</v>
      </c>
      <c r="M1964" t="s">
        <v>13</v>
      </c>
      <c r="N1964">
        <v>-8.3829209999999998E-3</v>
      </c>
      <c r="O1964">
        <v>1.0083829209999999</v>
      </c>
      <c r="Q1964">
        <v>0.77567916999999997</v>
      </c>
      <c r="R1964">
        <v>0.77567916999999997</v>
      </c>
      <c r="S1964">
        <v>0.36937103300000002</v>
      </c>
      <c r="T1964">
        <v>0.55405654999999998</v>
      </c>
    </row>
    <row r="1965" spans="1:20" x14ac:dyDescent="0.25">
      <c r="A1965" s="1">
        <v>42507</v>
      </c>
      <c r="B1965">
        <v>17</v>
      </c>
      <c r="C1965">
        <v>5</v>
      </c>
      <c r="D1965">
        <v>2016</v>
      </c>
      <c r="E1965">
        <v>16.137</v>
      </c>
      <c r="F1965">
        <v>22</v>
      </c>
      <c r="G1965">
        <v>31</v>
      </c>
      <c r="H1965">
        <v>70</v>
      </c>
      <c r="I1965">
        <v>100</v>
      </c>
      <c r="J1965" t="s">
        <v>14</v>
      </c>
      <c r="K1965">
        <v>104.98024479999999</v>
      </c>
      <c r="L1965" t="s">
        <v>14</v>
      </c>
      <c r="M1965" t="s">
        <v>13</v>
      </c>
      <c r="N1965">
        <v>-9.6172110000000005E-3</v>
      </c>
      <c r="O1965">
        <v>1.0096172109999999</v>
      </c>
      <c r="Q1965">
        <v>0.77662862399999999</v>
      </c>
      <c r="R1965">
        <v>0.77662862399999999</v>
      </c>
      <c r="S1965">
        <v>0.36982315399999999</v>
      </c>
      <c r="T1965">
        <v>0.55473473100000004</v>
      </c>
    </row>
    <row r="1966" spans="1:20" x14ac:dyDescent="0.25">
      <c r="A1966" s="1">
        <v>42508</v>
      </c>
      <c r="B1966">
        <v>18</v>
      </c>
      <c r="C1966">
        <v>5</v>
      </c>
      <c r="D1966">
        <v>2016</v>
      </c>
      <c r="E1966">
        <v>17.667000000000002</v>
      </c>
      <c r="F1966">
        <v>24</v>
      </c>
      <c r="G1966">
        <v>32.5</v>
      </c>
      <c r="H1966">
        <v>65</v>
      </c>
      <c r="I1966">
        <v>98</v>
      </c>
      <c r="J1966" t="s">
        <v>14</v>
      </c>
      <c r="K1966">
        <v>144.229251</v>
      </c>
      <c r="L1966" t="s">
        <v>14</v>
      </c>
      <c r="M1966" t="s">
        <v>13</v>
      </c>
      <c r="N1966">
        <v>-6.9818140000000002E-3</v>
      </c>
      <c r="O1966">
        <v>1.006981814</v>
      </c>
      <c r="Q1966">
        <v>0.77460139500000003</v>
      </c>
      <c r="R1966">
        <v>0.77460139500000003</v>
      </c>
      <c r="S1966">
        <v>0.36885780699999998</v>
      </c>
      <c r="T1966">
        <v>0.55328671100000004</v>
      </c>
    </row>
    <row r="1967" spans="1:20" x14ac:dyDescent="0.25">
      <c r="A1967" s="1">
        <v>42509</v>
      </c>
      <c r="B1967">
        <v>19</v>
      </c>
      <c r="C1967">
        <v>5</v>
      </c>
      <c r="D1967">
        <v>2016</v>
      </c>
      <c r="E1967">
        <v>18.9072</v>
      </c>
      <c r="F1967">
        <v>23.5</v>
      </c>
      <c r="G1967">
        <v>33</v>
      </c>
      <c r="H1967">
        <v>64</v>
      </c>
      <c r="I1967">
        <v>98</v>
      </c>
      <c r="J1967" t="s">
        <v>14</v>
      </c>
      <c r="K1967">
        <v>148.92537540000001</v>
      </c>
      <c r="L1967" t="s">
        <v>14</v>
      </c>
      <c r="M1967" t="s">
        <v>13</v>
      </c>
      <c r="N1967">
        <v>-6.7601650000000003E-3</v>
      </c>
      <c r="O1967">
        <v>1.006760165</v>
      </c>
      <c r="Q1967">
        <v>0.77443089600000004</v>
      </c>
      <c r="R1967">
        <v>0.77443089600000004</v>
      </c>
      <c r="S1967">
        <v>0.36877661699999997</v>
      </c>
      <c r="T1967">
        <v>0.553164926</v>
      </c>
    </row>
    <row r="1968" spans="1:20" x14ac:dyDescent="0.25">
      <c r="A1968" s="1">
        <v>42510</v>
      </c>
      <c r="B1968">
        <v>20</v>
      </c>
      <c r="C1968">
        <v>5</v>
      </c>
      <c r="D1968">
        <v>2016</v>
      </c>
      <c r="E1968">
        <v>17.155799999999999</v>
      </c>
      <c r="F1968">
        <v>23</v>
      </c>
      <c r="G1968">
        <v>31.5</v>
      </c>
      <c r="H1968">
        <v>77</v>
      </c>
      <c r="I1968">
        <v>98</v>
      </c>
      <c r="J1968" t="s">
        <v>14</v>
      </c>
      <c r="K1968">
        <v>156.9006904</v>
      </c>
      <c r="L1968" t="s">
        <v>14</v>
      </c>
      <c r="M1968" t="s">
        <v>13</v>
      </c>
      <c r="N1968">
        <v>-6.4143400000000001E-3</v>
      </c>
      <c r="O1968">
        <v>1.0064143400000001</v>
      </c>
      <c r="Q1968">
        <v>0.77416487700000003</v>
      </c>
      <c r="R1968">
        <v>0.77416487700000003</v>
      </c>
      <c r="S1968">
        <v>0.36864994099999998</v>
      </c>
      <c r="T1968">
        <v>0.55297491200000004</v>
      </c>
    </row>
    <row r="1969" spans="1:20" x14ac:dyDescent="0.25">
      <c r="A1969" s="1">
        <v>42511</v>
      </c>
      <c r="B1969">
        <v>21</v>
      </c>
      <c r="C1969">
        <v>5</v>
      </c>
      <c r="D1969">
        <v>2016</v>
      </c>
      <c r="E1969">
        <v>12.283200000000001</v>
      </c>
      <c r="F1969">
        <v>22.5</v>
      </c>
      <c r="G1969">
        <v>32.5</v>
      </c>
      <c r="H1969">
        <v>73</v>
      </c>
      <c r="I1969">
        <v>99</v>
      </c>
      <c r="J1969" t="s">
        <v>14</v>
      </c>
      <c r="K1969">
        <v>113.9958596</v>
      </c>
      <c r="L1969" t="s">
        <v>14</v>
      </c>
      <c r="M1969" t="s">
        <v>13</v>
      </c>
      <c r="N1969">
        <v>-8.8498819999999999E-3</v>
      </c>
      <c r="O1969">
        <v>1.008849882</v>
      </c>
      <c r="Q1969">
        <v>0.77603837099999995</v>
      </c>
      <c r="R1969">
        <v>0.77603837099999995</v>
      </c>
      <c r="S1969">
        <v>0.36954208100000002</v>
      </c>
      <c r="T1969">
        <v>0.55431312200000005</v>
      </c>
    </row>
    <row r="1970" spans="1:20" x14ac:dyDescent="0.25">
      <c r="A1970" s="1">
        <v>42512</v>
      </c>
      <c r="B1970">
        <v>22</v>
      </c>
      <c r="C1970">
        <v>5</v>
      </c>
      <c r="D1970">
        <v>2016</v>
      </c>
      <c r="E1970">
        <v>16.484400000000001</v>
      </c>
      <c r="F1970">
        <v>23.5</v>
      </c>
      <c r="G1970">
        <v>30</v>
      </c>
      <c r="H1970">
        <v>78</v>
      </c>
      <c r="I1970">
        <v>100</v>
      </c>
      <c r="J1970" t="s">
        <v>14</v>
      </c>
      <c r="K1970">
        <v>141.51441629999999</v>
      </c>
      <c r="L1970" t="s">
        <v>14</v>
      </c>
      <c r="M1970" t="s">
        <v>13</v>
      </c>
      <c r="N1970">
        <v>-7.1167069999999999E-3</v>
      </c>
      <c r="O1970">
        <v>1.007116707</v>
      </c>
      <c r="Q1970">
        <v>0.77470515900000003</v>
      </c>
      <c r="R1970">
        <v>0.77470515900000003</v>
      </c>
      <c r="S1970">
        <v>0.36890721900000001</v>
      </c>
      <c r="T1970">
        <v>0.55336082799999997</v>
      </c>
    </row>
    <row r="1971" spans="1:20" x14ac:dyDescent="0.25">
      <c r="A1971" s="1">
        <v>42513</v>
      </c>
      <c r="B1971">
        <v>23</v>
      </c>
      <c r="C1971">
        <v>5</v>
      </c>
      <c r="D1971">
        <v>2016</v>
      </c>
      <c r="E1971">
        <v>14.0364</v>
      </c>
      <c r="F1971">
        <v>23.5</v>
      </c>
      <c r="G1971">
        <v>30</v>
      </c>
      <c r="H1971">
        <v>72</v>
      </c>
      <c r="I1971">
        <v>100</v>
      </c>
      <c r="J1971" t="s">
        <v>14</v>
      </c>
      <c r="K1971">
        <v>104.68949360000001</v>
      </c>
      <c r="L1971" t="s">
        <v>14</v>
      </c>
      <c r="M1971" t="s">
        <v>13</v>
      </c>
      <c r="N1971">
        <v>-9.6441789999999993E-3</v>
      </c>
      <c r="O1971">
        <v>1.0096441789999999</v>
      </c>
      <c r="Q1971">
        <v>0.77664936799999995</v>
      </c>
      <c r="R1971">
        <v>0.77664936799999995</v>
      </c>
      <c r="S1971">
        <v>0.36983303299999998</v>
      </c>
      <c r="T1971">
        <v>0.55474954899999995</v>
      </c>
    </row>
    <row r="1972" spans="1:20" x14ac:dyDescent="0.25">
      <c r="A1972" s="1">
        <v>42514</v>
      </c>
      <c r="B1972">
        <v>24</v>
      </c>
      <c r="C1972">
        <v>5</v>
      </c>
      <c r="D1972">
        <v>2016</v>
      </c>
      <c r="E1972">
        <v>18.053999999999998</v>
      </c>
      <c r="F1972">
        <v>22.5</v>
      </c>
      <c r="G1972">
        <v>30</v>
      </c>
      <c r="H1972">
        <v>65</v>
      </c>
      <c r="I1972">
        <v>98</v>
      </c>
      <c r="J1972" t="s">
        <v>14</v>
      </c>
      <c r="K1972">
        <v>83.169962290000001</v>
      </c>
      <c r="L1972" t="s">
        <v>14</v>
      </c>
      <c r="M1972" t="s">
        <v>13</v>
      </c>
      <c r="N1972">
        <v>-1.2169897000000001E-2</v>
      </c>
      <c r="O1972">
        <v>1.0121698969999999</v>
      </c>
      <c r="Q1972">
        <v>0.77859222800000005</v>
      </c>
      <c r="R1972">
        <v>0.77859222800000005</v>
      </c>
      <c r="S1972">
        <v>0.37075820399999998</v>
      </c>
      <c r="T1972">
        <v>0.556137306</v>
      </c>
    </row>
    <row r="1973" spans="1:20" x14ac:dyDescent="0.25">
      <c r="A1973" s="1">
        <v>42515</v>
      </c>
      <c r="B1973">
        <v>25</v>
      </c>
      <c r="C1973">
        <v>5</v>
      </c>
      <c r="D1973">
        <v>2016</v>
      </c>
      <c r="E1973">
        <v>17.6418</v>
      </c>
      <c r="F1973">
        <v>22.5</v>
      </c>
      <c r="G1973">
        <v>32</v>
      </c>
      <c r="H1973">
        <v>68</v>
      </c>
      <c r="I1973">
        <v>100</v>
      </c>
      <c r="J1973" t="s">
        <v>14</v>
      </c>
      <c r="K1973">
        <v>129.57530220000001</v>
      </c>
      <c r="L1973" t="s">
        <v>14</v>
      </c>
      <c r="M1973" t="s">
        <v>13</v>
      </c>
      <c r="N1973">
        <v>-7.7775429999999996E-3</v>
      </c>
      <c r="O1973">
        <v>1.007777543</v>
      </c>
      <c r="Q1973">
        <v>0.77521349500000003</v>
      </c>
      <c r="R1973">
        <v>0.77521349500000003</v>
      </c>
      <c r="S1973">
        <v>0.36914928299999999</v>
      </c>
      <c r="T1973">
        <v>0.55372392500000001</v>
      </c>
    </row>
    <row r="1974" spans="1:20" x14ac:dyDescent="0.25">
      <c r="A1974" s="1">
        <v>42516</v>
      </c>
      <c r="B1974">
        <v>26</v>
      </c>
      <c r="C1974">
        <v>5</v>
      </c>
      <c r="D1974">
        <v>2016</v>
      </c>
      <c r="E1974">
        <v>13.8348</v>
      </c>
      <c r="F1974">
        <v>22.5</v>
      </c>
      <c r="G1974">
        <v>30.5</v>
      </c>
      <c r="H1974">
        <v>67</v>
      </c>
      <c r="I1974">
        <v>100</v>
      </c>
      <c r="J1974" t="s">
        <v>14</v>
      </c>
      <c r="K1974">
        <v>82.454325609999998</v>
      </c>
      <c r="L1974" t="s">
        <v>14</v>
      </c>
      <c r="M1974" t="s">
        <v>13</v>
      </c>
      <c r="N1974">
        <v>-1.2276819E-2</v>
      </c>
      <c r="O1974">
        <v>1.012276819</v>
      </c>
      <c r="Q1974">
        <v>0.77867447599999995</v>
      </c>
      <c r="R1974">
        <v>0.77867447599999995</v>
      </c>
      <c r="S1974">
        <v>0.37079737000000002</v>
      </c>
      <c r="T1974">
        <v>0.55619605400000005</v>
      </c>
    </row>
    <row r="1975" spans="1:20" x14ac:dyDescent="0.25">
      <c r="A1975" s="1">
        <v>42517</v>
      </c>
      <c r="B1975">
        <v>27</v>
      </c>
      <c r="C1975">
        <v>5</v>
      </c>
      <c r="D1975">
        <v>2016</v>
      </c>
      <c r="E1975">
        <v>14.372999999999999</v>
      </c>
      <c r="F1975">
        <v>22</v>
      </c>
      <c r="G1975">
        <v>32</v>
      </c>
      <c r="H1975">
        <v>73</v>
      </c>
      <c r="I1975">
        <v>100</v>
      </c>
      <c r="J1975" t="s">
        <v>14</v>
      </c>
      <c r="K1975">
        <v>119.1322535</v>
      </c>
      <c r="L1975" t="s">
        <v>14</v>
      </c>
      <c r="M1975" t="s">
        <v>13</v>
      </c>
      <c r="N1975">
        <v>-8.4650890000000003E-3</v>
      </c>
      <c r="O1975">
        <v>1.008465089</v>
      </c>
      <c r="Q1975">
        <v>0.77574237599999996</v>
      </c>
      <c r="R1975">
        <v>0.77574237599999996</v>
      </c>
      <c r="S1975">
        <v>0.36940113200000002</v>
      </c>
      <c r="T1975">
        <v>0.554101697</v>
      </c>
    </row>
    <row r="1976" spans="1:20" x14ac:dyDescent="0.25">
      <c r="A1976" s="1">
        <v>42518</v>
      </c>
      <c r="B1976">
        <v>28</v>
      </c>
      <c r="C1976">
        <v>5</v>
      </c>
      <c r="D1976">
        <v>2016</v>
      </c>
      <c r="E1976">
        <v>14.7852</v>
      </c>
      <c r="F1976">
        <v>24</v>
      </c>
      <c r="G1976">
        <v>31</v>
      </c>
      <c r="H1976">
        <v>73</v>
      </c>
      <c r="I1976">
        <v>100</v>
      </c>
      <c r="J1976" t="s">
        <v>14</v>
      </c>
      <c r="K1976">
        <v>133.8736457</v>
      </c>
      <c r="L1976" t="s">
        <v>14</v>
      </c>
      <c r="M1976" t="s">
        <v>13</v>
      </c>
      <c r="N1976">
        <v>-7.5259469999999998E-3</v>
      </c>
      <c r="O1976">
        <v>1.007525947</v>
      </c>
      <c r="Q1976">
        <v>0.77501995899999998</v>
      </c>
      <c r="R1976">
        <v>0.77501995899999998</v>
      </c>
      <c r="S1976">
        <v>0.36905712299999999</v>
      </c>
      <c r="T1976">
        <v>0.55358568500000005</v>
      </c>
    </row>
    <row r="1977" spans="1:20" x14ac:dyDescent="0.25">
      <c r="A1977" s="1">
        <v>42519</v>
      </c>
      <c r="B1977">
        <v>29</v>
      </c>
      <c r="C1977">
        <v>5</v>
      </c>
      <c r="D1977">
        <v>2016</v>
      </c>
      <c r="E1977">
        <v>16.005600000000001</v>
      </c>
      <c r="F1977">
        <v>23.5</v>
      </c>
      <c r="G1977">
        <v>32.5</v>
      </c>
      <c r="H1977">
        <v>72</v>
      </c>
      <c r="I1977">
        <v>100</v>
      </c>
      <c r="J1977" t="s">
        <v>14</v>
      </c>
      <c r="K1977">
        <v>157.1775743</v>
      </c>
      <c r="L1977" t="s">
        <v>14</v>
      </c>
      <c r="M1977" t="s">
        <v>13</v>
      </c>
      <c r="N1977">
        <v>-6.4029680000000002E-3</v>
      </c>
      <c r="O1977">
        <v>1.006402968</v>
      </c>
      <c r="Q1977">
        <v>0.77415612899999997</v>
      </c>
      <c r="R1977">
        <v>0.77415612899999997</v>
      </c>
      <c r="S1977">
        <v>0.36864577599999998</v>
      </c>
      <c r="T1977">
        <v>0.552968664</v>
      </c>
    </row>
    <row r="1978" spans="1:20" x14ac:dyDescent="0.25">
      <c r="A1978" s="1">
        <v>42520</v>
      </c>
      <c r="B1978">
        <v>30</v>
      </c>
      <c r="C1978">
        <v>5</v>
      </c>
      <c r="D1978">
        <v>2016</v>
      </c>
      <c r="E1978">
        <v>15.516</v>
      </c>
      <c r="F1978">
        <v>21</v>
      </c>
      <c r="G1978">
        <v>30</v>
      </c>
      <c r="H1978">
        <v>68</v>
      </c>
      <c r="I1978">
        <v>100</v>
      </c>
      <c r="J1978" t="s">
        <v>14</v>
      </c>
      <c r="K1978">
        <v>68.528665399999994</v>
      </c>
      <c r="L1978" t="s">
        <v>14</v>
      </c>
      <c r="M1978" t="s">
        <v>13</v>
      </c>
      <c r="N1978">
        <v>-1.4808526000000001E-2</v>
      </c>
      <c r="O1978">
        <v>1.0148085259999999</v>
      </c>
      <c r="Q1978">
        <v>0.78062194299999998</v>
      </c>
      <c r="R1978">
        <v>0.78062194299999998</v>
      </c>
      <c r="S1978">
        <v>0.37172473499999997</v>
      </c>
      <c r="T1978">
        <v>0.55758710199999995</v>
      </c>
    </row>
    <row r="1979" spans="1:20" x14ac:dyDescent="0.25">
      <c r="A1979" s="1">
        <v>42521</v>
      </c>
      <c r="B1979">
        <v>31</v>
      </c>
      <c r="C1979">
        <v>5</v>
      </c>
      <c r="D1979">
        <v>2016</v>
      </c>
      <c r="E1979">
        <v>16.522200000000002</v>
      </c>
      <c r="F1979">
        <v>24</v>
      </c>
      <c r="G1979">
        <v>32</v>
      </c>
      <c r="H1979">
        <v>62</v>
      </c>
      <c r="I1979">
        <v>100</v>
      </c>
      <c r="J1979" t="s">
        <v>14</v>
      </c>
      <c r="K1979">
        <v>120.9872221</v>
      </c>
      <c r="L1979" t="s">
        <v>14</v>
      </c>
      <c r="M1979" t="s">
        <v>13</v>
      </c>
      <c r="N1979">
        <v>-8.3342209999999993E-3</v>
      </c>
      <c r="O1979">
        <v>1.0083342209999999</v>
      </c>
      <c r="Q1979">
        <v>0.77564170799999999</v>
      </c>
      <c r="R1979">
        <v>0.77564170799999999</v>
      </c>
      <c r="S1979">
        <v>0.36935319500000002</v>
      </c>
      <c r="T1979">
        <v>0.55402979200000002</v>
      </c>
    </row>
    <row r="1980" spans="1:20" x14ac:dyDescent="0.25">
      <c r="A1980" s="1">
        <v>42522</v>
      </c>
      <c r="B1980">
        <v>1</v>
      </c>
      <c r="C1980">
        <v>6</v>
      </c>
      <c r="D1980">
        <v>2016</v>
      </c>
      <c r="E1980">
        <v>17.1036</v>
      </c>
      <c r="F1980">
        <v>22.5</v>
      </c>
      <c r="G1980">
        <v>33</v>
      </c>
      <c r="H1980">
        <v>65</v>
      </c>
      <c r="I1980">
        <v>100</v>
      </c>
      <c r="J1980" t="s">
        <v>14</v>
      </c>
      <c r="K1980">
        <v>129.9668489</v>
      </c>
      <c r="L1980" t="s">
        <v>14</v>
      </c>
      <c r="M1980" t="s">
        <v>13</v>
      </c>
      <c r="N1980">
        <v>-7.7539310000000004E-3</v>
      </c>
      <c r="O1980">
        <v>1.0077539310000001</v>
      </c>
      <c r="Q1980">
        <v>0.77519533200000001</v>
      </c>
      <c r="R1980">
        <v>0.77519533200000001</v>
      </c>
      <c r="S1980">
        <v>0.36914063400000002</v>
      </c>
      <c r="T1980">
        <v>0.55371095100000001</v>
      </c>
    </row>
    <row r="1981" spans="1:20" x14ac:dyDescent="0.25">
      <c r="A1981" s="1">
        <v>42523</v>
      </c>
      <c r="B1981">
        <v>2</v>
      </c>
      <c r="C1981">
        <v>6</v>
      </c>
      <c r="D1981">
        <v>2016</v>
      </c>
      <c r="E1981">
        <v>12.556800000000001</v>
      </c>
      <c r="F1981">
        <v>22</v>
      </c>
      <c r="G1981">
        <v>30</v>
      </c>
      <c r="H1981">
        <v>76</v>
      </c>
      <c r="I1981">
        <v>98</v>
      </c>
      <c r="J1981" t="s">
        <v>14</v>
      </c>
      <c r="K1981">
        <v>85.943979650000003</v>
      </c>
      <c r="L1981" t="s">
        <v>14</v>
      </c>
      <c r="M1981" t="s">
        <v>13</v>
      </c>
      <c r="N1981">
        <v>-1.1772464999999999E-2</v>
      </c>
      <c r="O1981">
        <v>1.011772465</v>
      </c>
      <c r="Q1981">
        <v>0.77828651199999999</v>
      </c>
      <c r="R1981">
        <v>0.77828651199999999</v>
      </c>
      <c r="S1981">
        <v>0.37061262499999997</v>
      </c>
      <c r="T1981">
        <v>0.55591893699999995</v>
      </c>
    </row>
    <row r="1982" spans="1:20" x14ac:dyDescent="0.25">
      <c r="A1982" s="1">
        <v>42524</v>
      </c>
      <c r="B1982">
        <v>3</v>
      </c>
      <c r="C1982">
        <v>6</v>
      </c>
      <c r="D1982">
        <v>2016</v>
      </c>
      <c r="E1982">
        <v>11.431800000000001</v>
      </c>
      <c r="F1982">
        <v>22</v>
      </c>
      <c r="G1982">
        <v>30.5</v>
      </c>
      <c r="H1982">
        <v>70</v>
      </c>
      <c r="I1982">
        <v>98</v>
      </c>
      <c r="J1982" t="s">
        <v>14</v>
      </c>
      <c r="K1982">
        <v>70.148294129999996</v>
      </c>
      <c r="L1982" t="s">
        <v>14</v>
      </c>
      <c r="M1982" t="s">
        <v>13</v>
      </c>
      <c r="N1982">
        <v>-1.4461673E-2</v>
      </c>
      <c r="O1982">
        <v>1.014461673</v>
      </c>
      <c r="Q1982">
        <v>0.78035513300000003</v>
      </c>
      <c r="R1982">
        <v>0.78035513300000003</v>
      </c>
      <c r="S1982">
        <v>0.37159768199999998</v>
      </c>
      <c r="T1982">
        <v>0.55739652399999995</v>
      </c>
    </row>
    <row r="1983" spans="1:20" x14ac:dyDescent="0.25">
      <c r="A1983" s="1">
        <v>42525</v>
      </c>
      <c r="B1983">
        <v>4</v>
      </c>
      <c r="C1983">
        <v>6</v>
      </c>
      <c r="D1983">
        <v>2016</v>
      </c>
      <c r="E1983">
        <v>19.139399999999998</v>
      </c>
      <c r="F1983">
        <v>23</v>
      </c>
      <c r="G1983">
        <v>31.5</v>
      </c>
      <c r="H1983">
        <v>65</v>
      </c>
      <c r="I1983">
        <v>98</v>
      </c>
      <c r="J1983" t="s">
        <v>14</v>
      </c>
      <c r="K1983">
        <v>119.948283</v>
      </c>
      <c r="L1983" t="s">
        <v>14</v>
      </c>
      <c r="M1983" t="s">
        <v>13</v>
      </c>
      <c r="N1983">
        <v>-8.4070150000000003E-3</v>
      </c>
      <c r="O1983">
        <v>1.008407015</v>
      </c>
      <c r="Q1983">
        <v>0.77569770400000004</v>
      </c>
      <c r="R1983">
        <v>0.77569770400000004</v>
      </c>
      <c r="S1983">
        <v>0.36937985899999998</v>
      </c>
      <c r="T1983">
        <v>0.55406978799999995</v>
      </c>
    </row>
    <row r="1984" spans="1:20" x14ac:dyDescent="0.25">
      <c r="A1984" s="1">
        <v>42526</v>
      </c>
      <c r="B1984">
        <v>5</v>
      </c>
      <c r="C1984">
        <v>6</v>
      </c>
      <c r="D1984">
        <v>2016</v>
      </c>
      <c r="E1984">
        <v>11.122199999999999</v>
      </c>
      <c r="F1984">
        <v>21</v>
      </c>
      <c r="G1984">
        <v>26.5</v>
      </c>
      <c r="H1984">
        <v>80</v>
      </c>
      <c r="I1984">
        <v>99</v>
      </c>
      <c r="J1984" t="s">
        <v>14</v>
      </c>
      <c r="K1984">
        <v>44.481364220000003</v>
      </c>
      <c r="L1984" t="s">
        <v>14</v>
      </c>
      <c r="M1984" t="s">
        <v>13</v>
      </c>
      <c r="N1984">
        <v>-2.2998358E-2</v>
      </c>
      <c r="O1984">
        <v>1.0229983579999999</v>
      </c>
      <c r="Q1984">
        <v>0.78692181400000005</v>
      </c>
      <c r="R1984">
        <v>0.78692181400000005</v>
      </c>
      <c r="S1984">
        <v>0.37472467300000001</v>
      </c>
      <c r="T1984">
        <v>0.56208701000000005</v>
      </c>
    </row>
    <row r="1985" spans="1:20" x14ac:dyDescent="0.25">
      <c r="A1985" s="1">
        <v>42527</v>
      </c>
      <c r="B1985">
        <v>6</v>
      </c>
      <c r="C1985">
        <v>6</v>
      </c>
      <c r="D1985">
        <v>2016</v>
      </c>
      <c r="E1985">
        <v>14.956200000000001</v>
      </c>
      <c r="F1985">
        <v>21.5</v>
      </c>
      <c r="G1985">
        <v>34</v>
      </c>
      <c r="H1985">
        <v>68</v>
      </c>
      <c r="I1985">
        <v>100</v>
      </c>
      <c r="J1985" t="s">
        <v>14</v>
      </c>
      <c r="K1985">
        <v>129.64712209999999</v>
      </c>
      <c r="L1985" t="s">
        <v>14</v>
      </c>
      <c r="M1985" t="s">
        <v>13</v>
      </c>
      <c r="N1985">
        <v>-7.7732010000000004E-3</v>
      </c>
      <c r="O1985">
        <v>1.007773201</v>
      </c>
      <c r="Q1985">
        <v>0.77521015500000001</v>
      </c>
      <c r="R1985">
        <v>0.77521015500000001</v>
      </c>
      <c r="S1985">
        <v>0.369147693</v>
      </c>
      <c r="T1985">
        <v>0.55372153899999998</v>
      </c>
    </row>
    <row r="1986" spans="1:20" x14ac:dyDescent="0.25">
      <c r="A1986" s="1">
        <v>42528</v>
      </c>
      <c r="B1986">
        <v>7</v>
      </c>
      <c r="C1986">
        <v>6</v>
      </c>
      <c r="D1986">
        <v>2016</v>
      </c>
      <c r="E1986">
        <v>5.0255999999999998</v>
      </c>
      <c r="F1986">
        <v>21</v>
      </c>
      <c r="G1986">
        <v>25.5</v>
      </c>
      <c r="H1986">
        <v>85</v>
      </c>
      <c r="I1986">
        <v>100</v>
      </c>
      <c r="J1986" t="s">
        <v>14</v>
      </c>
      <c r="K1986">
        <v>27.955396</v>
      </c>
      <c r="L1986" t="s">
        <v>14</v>
      </c>
      <c r="M1986" t="s">
        <v>13</v>
      </c>
      <c r="N1986">
        <v>-3.7098323000000002E-2</v>
      </c>
      <c r="O1986">
        <v>1.0370983229999999</v>
      </c>
      <c r="Q1986">
        <v>0.79776794100000004</v>
      </c>
      <c r="R1986">
        <v>0.79776794100000004</v>
      </c>
      <c r="S1986">
        <v>0.37988949599999999</v>
      </c>
      <c r="T1986">
        <v>0.56983424299999996</v>
      </c>
    </row>
    <row r="1987" spans="1:20" x14ac:dyDescent="0.25">
      <c r="A1987" s="1">
        <v>42529</v>
      </c>
      <c r="B1987">
        <v>8</v>
      </c>
      <c r="C1987">
        <v>6</v>
      </c>
      <c r="D1987">
        <v>2016</v>
      </c>
      <c r="E1987">
        <v>19.53</v>
      </c>
      <c r="F1987">
        <v>21.5</v>
      </c>
      <c r="G1987">
        <v>31</v>
      </c>
      <c r="H1987">
        <v>50</v>
      </c>
      <c r="I1987">
        <v>100</v>
      </c>
      <c r="J1987" t="s">
        <v>14</v>
      </c>
      <c r="K1987">
        <v>28.833370439999999</v>
      </c>
      <c r="L1987" t="s">
        <v>14</v>
      </c>
      <c r="M1987" t="s">
        <v>13</v>
      </c>
      <c r="N1987">
        <v>-3.5928096E-2</v>
      </c>
      <c r="O1987">
        <v>1.0359280959999999</v>
      </c>
      <c r="Q1987">
        <v>0.79686776599999998</v>
      </c>
      <c r="R1987">
        <v>0.79686776599999998</v>
      </c>
      <c r="S1987">
        <v>0.37946084099999999</v>
      </c>
      <c r="T1987">
        <v>0.56919126200000003</v>
      </c>
    </row>
    <row r="1988" spans="1:20" x14ac:dyDescent="0.25">
      <c r="A1988" s="1">
        <v>42530</v>
      </c>
      <c r="B1988">
        <v>9</v>
      </c>
      <c r="C1988">
        <v>6</v>
      </c>
      <c r="D1988">
        <v>2016</v>
      </c>
      <c r="E1988">
        <v>10.6938</v>
      </c>
      <c r="F1988">
        <v>21</v>
      </c>
      <c r="G1988">
        <v>31</v>
      </c>
      <c r="H1988">
        <v>68</v>
      </c>
      <c r="I1988">
        <v>100</v>
      </c>
      <c r="J1988" t="s">
        <v>14</v>
      </c>
      <c r="K1988">
        <v>60.760066090000002</v>
      </c>
      <c r="L1988" t="s">
        <v>14</v>
      </c>
      <c r="M1988" t="s">
        <v>13</v>
      </c>
      <c r="N1988">
        <v>-1.6733583E-2</v>
      </c>
      <c r="O1988">
        <v>1.0167335829999999</v>
      </c>
      <c r="Q1988">
        <v>0.78210275600000001</v>
      </c>
      <c r="R1988">
        <v>0.78210275600000001</v>
      </c>
      <c r="S1988">
        <v>0.37242988399999999</v>
      </c>
      <c r="T1988">
        <v>0.55864482599999998</v>
      </c>
    </row>
    <row r="1989" spans="1:20" x14ac:dyDescent="0.25">
      <c r="A1989" s="1">
        <v>42531</v>
      </c>
      <c r="B1989">
        <v>10</v>
      </c>
      <c r="C1989">
        <v>6</v>
      </c>
      <c r="D1989">
        <v>2016</v>
      </c>
      <c r="E1989">
        <v>11.465999999999999</v>
      </c>
      <c r="F1989">
        <v>23</v>
      </c>
      <c r="G1989">
        <v>29.5</v>
      </c>
      <c r="H1989">
        <v>71</v>
      </c>
      <c r="I1989">
        <v>99</v>
      </c>
      <c r="J1989" t="s">
        <v>14</v>
      </c>
      <c r="K1989">
        <v>73.770464500000003</v>
      </c>
      <c r="L1989" t="s">
        <v>14</v>
      </c>
      <c r="M1989" t="s">
        <v>13</v>
      </c>
      <c r="N1989">
        <v>-1.3741839E-2</v>
      </c>
      <c r="O1989">
        <v>1.0137418389999999</v>
      </c>
      <c r="Q1989">
        <v>0.779801415</v>
      </c>
      <c r="R1989">
        <v>0.779801415</v>
      </c>
      <c r="S1989">
        <v>0.37133400700000002</v>
      </c>
      <c r="T1989">
        <v>0.55700101000000002</v>
      </c>
    </row>
    <row r="1990" spans="1:20" x14ac:dyDescent="0.25">
      <c r="A1990" s="1">
        <v>42532</v>
      </c>
      <c r="B1990">
        <v>11</v>
      </c>
      <c r="C1990">
        <v>6</v>
      </c>
      <c r="D1990">
        <v>2016</v>
      </c>
      <c r="E1990">
        <v>16.7454</v>
      </c>
      <c r="F1990">
        <v>23</v>
      </c>
      <c r="G1990">
        <v>31.5</v>
      </c>
      <c r="H1990">
        <v>54</v>
      </c>
      <c r="I1990">
        <v>99</v>
      </c>
      <c r="J1990" t="s">
        <v>14</v>
      </c>
      <c r="K1990">
        <v>66.177018540000006</v>
      </c>
      <c r="L1990" t="s">
        <v>14</v>
      </c>
      <c r="M1990" t="s">
        <v>13</v>
      </c>
      <c r="N1990">
        <v>-1.5342830999999999E-2</v>
      </c>
      <c r="O1990">
        <v>1.0153428309999999</v>
      </c>
      <c r="Q1990">
        <v>0.78103294700000003</v>
      </c>
      <c r="R1990">
        <v>0.78103294700000003</v>
      </c>
      <c r="S1990">
        <v>0.37192045099999999</v>
      </c>
      <c r="T1990">
        <v>0.55788067600000002</v>
      </c>
    </row>
    <row r="1991" spans="1:20" x14ac:dyDescent="0.25">
      <c r="A1991" s="1">
        <v>42533</v>
      </c>
      <c r="B1991">
        <v>12</v>
      </c>
      <c r="C1991">
        <v>6</v>
      </c>
      <c r="D1991">
        <v>2016</v>
      </c>
      <c r="E1991">
        <v>9.3257999999999992</v>
      </c>
      <c r="F1991">
        <v>21.5</v>
      </c>
      <c r="G1991">
        <v>28</v>
      </c>
      <c r="H1991">
        <v>70</v>
      </c>
      <c r="I1991">
        <v>100</v>
      </c>
      <c r="J1991" t="s">
        <v>14</v>
      </c>
      <c r="K1991">
        <v>38.892870070000001</v>
      </c>
      <c r="L1991" t="s">
        <v>14</v>
      </c>
      <c r="M1991" t="s">
        <v>13</v>
      </c>
      <c r="N1991">
        <v>-2.6390189000000001E-2</v>
      </c>
      <c r="O1991">
        <v>1.026390189</v>
      </c>
      <c r="Q1991">
        <v>0.78953091500000006</v>
      </c>
      <c r="R1991">
        <v>0.78953091500000006</v>
      </c>
      <c r="S1991">
        <v>0.375967102</v>
      </c>
      <c r="T1991">
        <v>0.56395065300000002</v>
      </c>
    </row>
    <row r="1992" spans="1:20" x14ac:dyDescent="0.25">
      <c r="A1992" s="1">
        <v>42534</v>
      </c>
      <c r="B1992">
        <v>13</v>
      </c>
      <c r="C1992">
        <v>6</v>
      </c>
      <c r="D1992">
        <v>2016</v>
      </c>
      <c r="E1992">
        <v>15.717599999999999</v>
      </c>
      <c r="F1992">
        <v>20.5</v>
      </c>
      <c r="G1992">
        <v>30</v>
      </c>
      <c r="H1992">
        <v>60</v>
      </c>
      <c r="I1992">
        <v>99</v>
      </c>
      <c r="J1992" t="s">
        <v>14</v>
      </c>
      <c r="K1992">
        <v>35.223639059999996</v>
      </c>
      <c r="L1992" t="s">
        <v>14</v>
      </c>
      <c r="M1992" t="s">
        <v>13</v>
      </c>
      <c r="N1992">
        <v>-2.9219569000000001E-2</v>
      </c>
      <c r="O1992">
        <v>1.0292195689999999</v>
      </c>
      <c r="Q1992">
        <v>0.79170736100000005</v>
      </c>
      <c r="R1992">
        <v>0.79170736100000005</v>
      </c>
      <c r="S1992">
        <v>0.37700350500000002</v>
      </c>
      <c r="T1992">
        <v>0.56550525799999996</v>
      </c>
    </row>
    <row r="1993" spans="1:20" x14ac:dyDescent="0.25">
      <c r="A1993" s="1">
        <v>42535</v>
      </c>
      <c r="B1993">
        <v>14</v>
      </c>
      <c r="C1993">
        <v>6</v>
      </c>
      <c r="D1993">
        <v>2016</v>
      </c>
      <c r="E1993">
        <v>18.161999999999999</v>
      </c>
      <c r="F1993">
        <v>22.5</v>
      </c>
      <c r="G1993">
        <v>31.5</v>
      </c>
      <c r="H1993">
        <v>50</v>
      </c>
      <c r="I1993">
        <v>100</v>
      </c>
      <c r="J1993" t="s">
        <v>14</v>
      </c>
      <c r="K1993">
        <v>48.478889459999998</v>
      </c>
      <c r="L1993" t="s">
        <v>14</v>
      </c>
      <c r="M1993" t="s">
        <v>13</v>
      </c>
      <c r="N1993">
        <v>-2.1061992000000002E-2</v>
      </c>
      <c r="O1993">
        <v>1.0210619919999999</v>
      </c>
      <c r="Q1993">
        <v>0.78543230200000003</v>
      </c>
      <c r="R1993">
        <v>0.78543230200000003</v>
      </c>
      <c r="S1993">
        <v>0.37401538200000001</v>
      </c>
      <c r="T1993">
        <v>0.56102307299999998</v>
      </c>
    </row>
    <row r="1994" spans="1:20" x14ac:dyDescent="0.25">
      <c r="A1994" s="1">
        <v>42536</v>
      </c>
      <c r="B1994">
        <v>15</v>
      </c>
      <c r="C1994">
        <v>6</v>
      </c>
      <c r="D1994">
        <v>2016</v>
      </c>
      <c r="E1994">
        <v>16.729199999999999</v>
      </c>
      <c r="F1994">
        <v>23.5</v>
      </c>
      <c r="G1994">
        <v>27</v>
      </c>
      <c r="H1994">
        <v>78</v>
      </c>
      <c r="I1994">
        <v>100</v>
      </c>
      <c r="J1994" t="s">
        <v>14</v>
      </c>
      <c r="K1994">
        <v>97.501399919999997</v>
      </c>
      <c r="L1994" t="s">
        <v>14</v>
      </c>
      <c r="M1994" t="s">
        <v>13</v>
      </c>
      <c r="N1994">
        <v>-1.0362544E-2</v>
      </c>
      <c r="O1994">
        <v>1.0103625439999999</v>
      </c>
      <c r="Q1994">
        <v>0.77720195700000005</v>
      </c>
      <c r="R1994">
        <v>0.77720195700000005</v>
      </c>
      <c r="S1994">
        <v>0.37009617</v>
      </c>
      <c r="T1994">
        <v>0.55514425499999998</v>
      </c>
    </row>
    <row r="1995" spans="1:20" x14ac:dyDescent="0.25">
      <c r="A1995" s="1">
        <v>42537</v>
      </c>
      <c r="B1995">
        <v>16</v>
      </c>
      <c r="C1995">
        <v>6</v>
      </c>
      <c r="D1995">
        <v>2016</v>
      </c>
      <c r="E1995">
        <v>15.305400000000001</v>
      </c>
      <c r="F1995">
        <v>21.2</v>
      </c>
      <c r="G1995">
        <v>29.5</v>
      </c>
      <c r="H1995">
        <v>60</v>
      </c>
      <c r="I1995">
        <v>98</v>
      </c>
      <c r="J1995" t="s">
        <v>14</v>
      </c>
      <c r="K1995">
        <v>35.25770361</v>
      </c>
      <c r="L1995" t="s">
        <v>14</v>
      </c>
      <c r="M1995" t="s">
        <v>13</v>
      </c>
      <c r="N1995">
        <v>-2.9190515E-2</v>
      </c>
      <c r="O1995">
        <v>1.029190515</v>
      </c>
      <c r="Q1995">
        <v>0.79168501199999997</v>
      </c>
      <c r="R1995">
        <v>0.79168501199999997</v>
      </c>
      <c r="S1995">
        <v>0.37699286300000001</v>
      </c>
      <c r="T1995">
        <v>0.56548929400000003</v>
      </c>
    </row>
    <row r="1996" spans="1:20" x14ac:dyDescent="0.25">
      <c r="A1996" s="1">
        <v>42538</v>
      </c>
      <c r="B1996">
        <v>17</v>
      </c>
      <c r="C1996">
        <v>6</v>
      </c>
      <c r="D1996">
        <v>2016</v>
      </c>
      <c r="E1996">
        <v>14.835599999999999</v>
      </c>
      <c r="F1996">
        <v>20.5</v>
      </c>
      <c r="G1996">
        <v>30</v>
      </c>
      <c r="H1996">
        <v>52</v>
      </c>
      <c r="I1996">
        <v>98</v>
      </c>
      <c r="J1996" t="s">
        <v>14</v>
      </c>
      <c r="K1996">
        <v>7.5494342310000002</v>
      </c>
      <c r="L1996" t="s">
        <v>14</v>
      </c>
      <c r="M1996" t="s">
        <v>13</v>
      </c>
      <c r="N1996">
        <v>-0.15268494399999999</v>
      </c>
      <c r="O1996">
        <v>1.152684944</v>
      </c>
      <c r="Q1996">
        <v>0.88668072600000003</v>
      </c>
      <c r="R1996">
        <v>0.49260040300000002</v>
      </c>
      <c r="S1996">
        <v>0.49260040300000002</v>
      </c>
      <c r="T1996">
        <v>0.73890060499999999</v>
      </c>
    </row>
    <row r="1997" spans="1:20" x14ac:dyDescent="0.25">
      <c r="A1997" s="1">
        <v>42539</v>
      </c>
      <c r="B1997">
        <v>18</v>
      </c>
      <c r="C1997">
        <v>6</v>
      </c>
      <c r="D1997">
        <v>2016</v>
      </c>
      <c r="E1997">
        <v>15.672599999999999</v>
      </c>
      <c r="F1997">
        <v>23</v>
      </c>
      <c r="G1997">
        <v>31</v>
      </c>
      <c r="H1997">
        <v>50</v>
      </c>
      <c r="I1997">
        <v>98</v>
      </c>
      <c r="J1997" t="s">
        <v>14</v>
      </c>
      <c r="K1997">
        <v>40.820884739999997</v>
      </c>
      <c r="L1997" t="s">
        <v>14</v>
      </c>
      <c r="M1997" t="s">
        <v>13</v>
      </c>
      <c r="N1997">
        <v>-2.5112451000000001E-2</v>
      </c>
      <c r="O1997">
        <v>1.025112451</v>
      </c>
      <c r="Q1997">
        <v>0.78854803900000003</v>
      </c>
      <c r="R1997">
        <v>0.78854803900000003</v>
      </c>
      <c r="S1997">
        <v>0.37549906599999999</v>
      </c>
      <c r="T1997">
        <v>0.56324859900000002</v>
      </c>
    </row>
    <row r="1998" spans="1:20" x14ac:dyDescent="0.25">
      <c r="A1998" s="1">
        <v>42540</v>
      </c>
      <c r="B1998">
        <v>19</v>
      </c>
      <c r="C1998">
        <v>6</v>
      </c>
      <c r="D1998">
        <v>2016</v>
      </c>
      <c r="E1998">
        <v>16.0578</v>
      </c>
      <c r="F1998">
        <v>23</v>
      </c>
      <c r="G1998">
        <v>30</v>
      </c>
      <c r="H1998">
        <v>51</v>
      </c>
      <c r="I1998">
        <v>98</v>
      </c>
      <c r="J1998" t="s">
        <v>14</v>
      </c>
      <c r="K1998">
        <v>34.71506926</v>
      </c>
      <c r="L1998" t="s">
        <v>14</v>
      </c>
      <c r="M1998" t="s">
        <v>13</v>
      </c>
      <c r="N1998">
        <v>-2.9660328E-2</v>
      </c>
      <c r="O1998">
        <v>1.0296603280000001</v>
      </c>
      <c r="Q1998">
        <v>0.79204640599999998</v>
      </c>
      <c r="R1998">
        <v>0.79204640599999998</v>
      </c>
      <c r="S1998">
        <v>0.37716495500000002</v>
      </c>
      <c r="T1998">
        <v>0.56574743299999997</v>
      </c>
    </row>
    <row r="1999" spans="1:20" x14ac:dyDescent="0.25">
      <c r="A1999" s="1">
        <v>42541</v>
      </c>
      <c r="B1999">
        <v>20</v>
      </c>
      <c r="C1999">
        <v>6</v>
      </c>
      <c r="D1999">
        <v>2016</v>
      </c>
      <c r="E1999">
        <v>10.924200000000001</v>
      </c>
      <c r="F1999">
        <v>22</v>
      </c>
      <c r="G1999">
        <v>28</v>
      </c>
      <c r="H1999">
        <v>58</v>
      </c>
      <c r="I1999">
        <v>100</v>
      </c>
      <c r="J1999" t="s">
        <v>14</v>
      </c>
      <c r="K1999">
        <v>23.38171565</v>
      </c>
      <c r="L1999" t="s">
        <v>14</v>
      </c>
      <c r="M1999" t="s">
        <v>13</v>
      </c>
      <c r="N1999">
        <v>-4.4679326999999998E-2</v>
      </c>
      <c r="O1999">
        <v>1.0446793270000001</v>
      </c>
      <c r="Q1999">
        <v>0.80359948199999998</v>
      </c>
      <c r="R1999">
        <v>0.44644415700000001</v>
      </c>
      <c r="S1999">
        <v>0.44644415700000001</v>
      </c>
      <c r="T1999">
        <v>0.669666235</v>
      </c>
    </row>
    <row r="2000" spans="1:20" x14ac:dyDescent="0.25">
      <c r="A2000" s="1">
        <v>42542</v>
      </c>
      <c r="B2000">
        <v>21</v>
      </c>
      <c r="C2000">
        <v>6</v>
      </c>
      <c r="D2000">
        <v>2016</v>
      </c>
      <c r="E2000">
        <v>10.0764</v>
      </c>
      <c r="F2000">
        <v>22.2</v>
      </c>
      <c r="G2000">
        <v>28.5</v>
      </c>
      <c r="H2000">
        <v>58</v>
      </c>
      <c r="I2000">
        <v>100</v>
      </c>
      <c r="J2000" t="s">
        <v>14</v>
      </c>
      <c r="K2000">
        <v>27.479897040000001</v>
      </c>
      <c r="L2000" t="s">
        <v>14</v>
      </c>
      <c r="M2000" t="s">
        <v>13</v>
      </c>
      <c r="N2000">
        <v>-3.7764497000000001E-2</v>
      </c>
      <c r="O2000">
        <v>1.037764497</v>
      </c>
      <c r="Q2000">
        <v>0.79828038199999996</v>
      </c>
      <c r="R2000">
        <v>0.79828038199999996</v>
      </c>
      <c r="S2000">
        <v>0.38013351499999998</v>
      </c>
      <c r="T2000">
        <v>0.57020027299999998</v>
      </c>
    </row>
    <row r="2001" spans="1:20" x14ac:dyDescent="0.25">
      <c r="A2001" s="1">
        <v>42543</v>
      </c>
      <c r="B2001">
        <v>22</v>
      </c>
      <c r="C2001">
        <v>6</v>
      </c>
      <c r="D2001">
        <v>2016</v>
      </c>
      <c r="E2001">
        <v>13.422599999999999</v>
      </c>
      <c r="F2001">
        <v>23</v>
      </c>
      <c r="G2001">
        <v>30</v>
      </c>
      <c r="H2001">
        <v>49</v>
      </c>
      <c r="I2001">
        <v>98</v>
      </c>
      <c r="J2001" t="s">
        <v>14</v>
      </c>
      <c r="K2001">
        <v>25.611999669999999</v>
      </c>
      <c r="L2001" t="s">
        <v>14</v>
      </c>
      <c r="M2001" t="s">
        <v>13</v>
      </c>
      <c r="N2001">
        <v>-4.0630587000000003E-2</v>
      </c>
      <c r="O2001">
        <v>1.0406305870000001</v>
      </c>
      <c r="Q2001">
        <v>0.80048506699999999</v>
      </c>
      <c r="R2001">
        <v>0.44471392599999998</v>
      </c>
      <c r="S2001">
        <v>0.44471392599999998</v>
      </c>
      <c r="T2001">
        <v>0.667070889</v>
      </c>
    </row>
    <row r="2002" spans="1:20" x14ac:dyDescent="0.25">
      <c r="A2002" s="1">
        <v>42544</v>
      </c>
      <c r="B2002">
        <v>23</v>
      </c>
      <c r="C2002">
        <v>6</v>
      </c>
      <c r="D2002">
        <v>2016</v>
      </c>
      <c r="E2002">
        <v>14.526</v>
      </c>
      <c r="F2002">
        <v>22.5</v>
      </c>
      <c r="G2002">
        <v>30</v>
      </c>
      <c r="H2002">
        <v>50</v>
      </c>
      <c r="I2002">
        <v>100</v>
      </c>
      <c r="J2002" t="s">
        <v>14</v>
      </c>
      <c r="K2002">
        <v>27.606461880000001</v>
      </c>
      <c r="L2002" t="s">
        <v>14</v>
      </c>
      <c r="M2002" t="s">
        <v>13</v>
      </c>
      <c r="N2002">
        <v>-3.7584855E-2</v>
      </c>
      <c r="O2002">
        <v>1.037584855</v>
      </c>
      <c r="Q2002">
        <v>0.79814219600000003</v>
      </c>
      <c r="R2002">
        <v>0.79814219600000003</v>
      </c>
      <c r="S2002">
        <v>0.380067712</v>
      </c>
      <c r="T2002">
        <v>0.57010156899999997</v>
      </c>
    </row>
    <row r="2003" spans="1:20" x14ac:dyDescent="0.25">
      <c r="A2003" s="1">
        <v>42545</v>
      </c>
      <c r="B2003">
        <v>24</v>
      </c>
      <c r="C2003">
        <v>6</v>
      </c>
      <c r="D2003">
        <v>2016</v>
      </c>
      <c r="E2003">
        <v>8.6435999999999993</v>
      </c>
      <c r="F2003">
        <v>23</v>
      </c>
      <c r="G2003">
        <v>29.5</v>
      </c>
      <c r="H2003">
        <v>70</v>
      </c>
      <c r="I2003">
        <v>100</v>
      </c>
      <c r="J2003" t="s">
        <v>14</v>
      </c>
      <c r="K2003">
        <v>58.444640929999998</v>
      </c>
      <c r="L2003" t="s">
        <v>14</v>
      </c>
      <c r="M2003" t="s">
        <v>13</v>
      </c>
      <c r="N2003">
        <v>-1.7408064000000001E-2</v>
      </c>
      <c r="O2003">
        <v>1.0174080640000001</v>
      </c>
      <c r="Q2003">
        <v>0.78262158800000003</v>
      </c>
      <c r="R2003">
        <v>0.78262158800000003</v>
      </c>
      <c r="S2003">
        <v>0.37267694699999998</v>
      </c>
      <c r="T2003">
        <v>0.55901542000000004</v>
      </c>
    </row>
    <row r="2004" spans="1:20" x14ac:dyDescent="0.25">
      <c r="A2004" s="1">
        <v>42546</v>
      </c>
      <c r="B2004">
        <v>25</v>
      </c>
      <c r="C2004">
        <v>6</v>
      </c>
      <c r="D2004">
        <v>2016</v>
      </c>
      <c r="E2004">
        <v>10.7226</v>
      </c>
      <c r="F2004">
        <v>22.5</v>
      </c>
      <c r="G2004">
        <v>29.1</v>
      </c>
      <c r="H2004">
        <v>62</v>
      </c>
      <c r="I2004">
        <v>99</v>
      </c>
      <c r="J2004" t="s">
        <v>14</v>
      </c>
      <c r="K2004">
        <v>42.39757857</v>
      </c>
      <c r="L2004" t="s">
        <v>14</v>
      </c>
      <c r="M2004" t="s">
        <v>13</v>
      </c>
      <c r="N2004">
        <v>-2.4156001999999999E-2</v>
      </c>
      <c r="O2004">
        <v>1.024156002</v>
      </c>
      <c r="Q2004">
        <v>0.78781230899999999</v>
      </c>
      <c r="R2004">
        <v>0.78781230899999999</v>
      </c>
      <c r="S2004">
        <v>0.37514871900000002</v>
      </c>
      <c r="T2004">
        <v>0.56272307799999999</v>
      </c>
    </row>
    <row r="2005" spans="1:20" x14ac:dyDescent="0.25">
      <c r="A2005" s="1">
        <v>42547</v>
      </c>
      <c r="B2005">
        <v>26</v>
      </c>
      <c r="C2005">
        <v>6</v>
      </c>
      <c r="D2005">
        <v>2016</v>
      </c>
      <c r="E2005">
        <v>10.720800000000001</v>
      </c>
      <c r="F2005">
        <v>22.5</v>
      </c>
      <c r="G2005">
        <v>29</v>
      </c>
      <c r="H2005">
        <v>57</v>
      </c>
      <c r="I2005">
        <v>98</v>
      </c>
      <c r="J2005" t="s">
        <v>14</v>
      </c>
      <c r="K2005">
        <v>29.570731460000001</v>
      </c>
      <c r="L2005" t="s">
        <v>14</v>
      </c>
      <c r="M2005" t="s">
        <v>13</v>
      </c>
      <c r="N2005">
        <v>-3.5000853999999998E-2</v>
      </c>
      <c r="O2005">
        <v>1.035000854</v>
      </c>
      <c r="Q2005">
        <v>0.79615450300000001</v>
      </c>
      <c r="R2005">
        <v>0.79615450300000001</v>
      </c>
      <c r="S2005">
        <v>0.379121192</v>
      </c>
      <c r="T2005">
        <v>0.56868178800000002</v>
      </c>
    </row>
    <row r="2006" spans="1:20" x14ac:dyDescent="0.25">
      <c r="A2006" s="1">
        <v>42548</v>
      </c>
      <c r="B2006">
        <v>27</v>
      </c>
      <c r="C2006">
        <v>6</v>
      </c>
      <c r="D2006">
        <v>2016</v>
      </c>
      <c r="E2006">
        <v>9.3870000000000005</v>
      </c>
      <c r="F2006">
        <v>22.5</v>
      </c>
      <c r="G2006">
        <v>29</v>
      </c>
      <c r="H2006">
        <v>60</v>
      </c>
      <c r="I2006">
        <v>100</v>
      </c>
      <c r="J2006" t="s">
        <v>14</v>
      </c>
      <c r="K2006">
        <v>35.689711959999997</v>
      </c>
      <c r="L2006" t="s">
        <v>14</v>
      </c>
      <c r="M2006" t="s">
        <v>13</v>
      </c>
      <c r="N2006">
        <v>-2.8826991E-2</v>
      </c>
      <c r="O2006">
        <v>1.0288269910000001</v>
      </c>
      <c r="Q2006">
        <v>0.79140537799999999</v>
      </c>
      <c r="R2006">
        <v>0.79140537799999999</v>
      </c>
      <c r="S2006">
        <v>0.37685970400000002</v>
      </c>
      <c r="T2006">
        <v>0.565289555</v>
      </c>
    </row>
    <row r="2007" spans="1:20" x14ac:dyDescent="0.25">
      <c r="A2007" s="1">
        <v>42549</v>
      </c>
      <c r="B2007">
        <v>28</v>
      </c>
      <c r="C2007">
        <v>6</v>
      </c>
      <c r="D2007">
        <v>2016</v>
      </c>
      <c r="E2007">
        <v>11.583</v>
      </c>
      <c r="F2007">
        <v>22</v>
      </c>
      <c r="G2007">
        <v>29</v>
      </c>
      <c r="H2007">
        <v>64</v>
      </c>
      <c r="I2007">
        <v>100</v>
      </c>
      <c r="J2007" t="s">
        <v>14</v>
      </c>
      <c r="K2007">
        <v>45.214476339999997</v>
      </c>
      <c r="L2007" t="s">
        <v>14</v>
      </c>
      <c r="M2007" t="s">
        <v>13</v>
      </c>
      <c r="N2007">
        <v>-2.2617027000000001E-2</v>
      </c>
      <c r="O2007">
        <v>1.0226170269999999</v>
      </c>
      <c r="Q2007">
        <v>0.78662848200000002</v>
      </c>
      <c r="R2007">
        <v>0.78662848200000002</v>
      </c>
      <c r="S2007">
        <v>0.37458499200000001</v>
      </c>
      <c r="T2007">
        <v>0.56187748699999995</v>
      </c>
    </row>
    <row r="2008" spans="1:20" x14ac:dyDescent="0.25">
      <c r="A2008" s="1">
        <v>42550</v>
      </c>
      <c r="B2008">
        <v>29</v>
      </c>
      <c r="C2008">
        <v>6</v>
      </c>
      <c r="D2008">
        <v>2016</v>
      </c>
      <c r="E2008">
        <v>13.760999999999999</v>
      </c>
      <c r="F2008">
        <v>23</v>
      </c>
      <c r="G2008">
        <v>27</v>
      </c>
      <c r="H2008">
        <v>60</v>
      </c>
      <c r="I2008">
        <v>100</v>
      </c>
      <c r="J2008" t="s">
        <v>14</v>
      </c>
      <c r="K2008">
        <v>33.4758967</v>
      </c>
      <c r="L2008" t="s">
        <v>14</v>
      </c>
      <c r="M2008" t="s">
        <v>13</v>
      </c>
      <c r="N2008">
        <v>-3.0792066999999999E-2</v>
      </c>
      <c r="O2008">
        <v>1.0307920669999999</v>
      </c>
      <c r="Q2008">
        <v>0.79291697500000002</v>
      </c>
      <c r="R2008">
        <v>0.79291697500000002</v>
      </c>
      <c r="S2008">
        <v>0.37757951200000001</v>
      </c>
      <c r="T2008">
        <v>0.56636926799999998</v>
      </c>
    </row>
    <row r="2009" spans="1:20" x14ac:dyDescent="0.25">
      <c r="A2009" s="1">
        <v>42551</v>
      </c>
      <c r="B2009">
        <v>30</v>
      </c>
      <c r="C2009">
        <v>6</v>
      </c>
      <c r="D2009">
        <v>2016</v>
      </c>
      <c r="E2009">
        <v>9.8369999999999997</v>
      </c>
      <c r="F2009">
        <v>23</v>
      </c>
      <c r="G2009">
        <v>29</v>
      </c>
      <c r="H2009">
        <v>48</v>
      </c>
      <c r="I2009">
        <v>100</v>
      </c>
      <c r="J2009" t="s">
        <v>14</v>
      </c>
      <c r="K2009">
        <v>17.503154080000002</v>
      </c>
      <c r="L2009" t="s">
        <v>14</v>
      </c>
      <c r="M2009" t="s">
        <v>13</v>
      </c>
      <c r="N2009">
        <v>-6.0594478E-2</v>
      </c>
      <c r="O2009">
        <v>1.0605944780000001</v>
      </c>
      <c r="Q2009">
        <v>0.81584190599999995</v>
      </c>
      <c r="R2009">
        <v>0.45324550299999999</v>
      </c>
      <c r="S2009">
        <v>0.45324550299999999</v>
      </c>
      <c r="T2009">
        <v>0.67986825500000003</v>
      </c>
    </row>
    <row r="2010" spans="1:20" x14ac:dyDescent="0.25">
      <c r="A2010" s="1">
        <v>42552</v>
      </c>
      <c r="B2010">
        <v>1</v>
      </c>
      <c r="C2010">
        <v>7</v>
      </c>
      <c r="D2010">
        <v>2016</v>
      </c>
      <c r="E2010">
        <v>10.913399999999999</v>
      </c>
      <c r="F2010">
        <v>22</v>
      </c>
      <c r="G2010">
        <v>22.5</v>
      </c>
      <c r="H2010">
        <v>60</v>
      </c>
      <c r="I2010">
        <v>100</v>
      </c>
      <c r="J2010" t="s">
        <v>13</v>
      </c>
      <c r="K2010">
        <v>-5.6878643310000001</v>
      </c>
      <c r="L2010" t="s">
        <v>13</v>
      </c>
      <c r="M2010" t="s">
        <v>14</v>
      </c>
      <c r="N2010">
        <v>0.149524564</v>
      </c>
      <c r="O2010">
        <v>0.85047543599999997</v>
      </c>
      <c r="Q2010">
        <v>0.65421187400000003</v>
      </c>
      <c r="R2010">
        <v>0.65421187400000003</v>
      </c>
      <c r="S2010">
        <v>0.65421187400000003</v>
      </c>
      <c r="T2010">
        <v>0.98131781100000004</v>
      </c>
    </row>
    <row r="2011" spans="1:20" x14ac:dyDescent="0.25">
      <c r="A2011" s="1">
        <v>42553</v>
      </c>
      <c r="B2011">
        <v>2</v>
      </c>
      <c r="C2011">
        <v>7</v>
      </c>
      <c r="D2011">
        <v>2016</v>
      </c>
      <c r="E2011">
        <v>10.690200000000001</v>
      </c>
      <c r="F2011">
        <v>22.5</v>
      </c>
      <c r="G2011">
        <v>29</v>
      </c>
      <c r="H2011">
        <v>60</v>
      </c>
      <c r="I2011">
        <v>98</v>
      </c>
      <c r="J2011" t="s">
        <v>14</v>
      </c>
      <c r="K2011">
        <v>35.865398679999998</v>
      </c>
      <c r="L2011" t="s">
        <v>14</v>
      </c>
      <c r="M2011" t="s">
        <v>13</v>
      </c>
      <c r="N2011">
        <v>-2.8681730999999999E-2</v>
      </c>
      <c r="O2011">
        <v>1.028681731</v>
      </c>
      <c r="Q2011">
        <v>0.79129363900000005</v>
      </c>
      <c r="R2011">
        <v>0.79129363900000005</v>
      </c>
      <c r="S2011">
        <v>0.37680649500000002</v>
      </c>
      <c r="T2011">
        <v>0.56520974199999996</v>
      </c>
    </row>
    <row r="2012" spans="1:20" x14ac:dyDescent="0.25">
      <c r="A2012" s="1">
        <v>42554</v>
      </c>
      <c r="B2012">
        <v>3</v>
      </c>
      <c r="C2012">
        <v>7</v>
      </c>
      <c r="D2012">
        <v>2016</v>
      </c>
      <c r="E2012">
        <v>7.6284000000000001</v>
      </c>
      <c r="F2012">
        <v>23.5</v>
      </c>
      <c r="G2012">
        <v>29</v>
      </c>
      <c r="H2012">
        <v>68</v>
      </c>
      <c r="I2012">
        <v>100</v>
      </c>
      <c r="J2012" t="s">
        <v>14</v>
      </c>
      <c r="K2012">
        <v>50.309710199999998</v>
      </c>
      <c r="L2012" t="s">
        <v>14</v>
      </c>
      <c r="M2012" t="s">
        <v>13</v>
      </c>
      <c r="N2012">
        <v>-2.0279980999999999E-2</v>
      </c>
      <c r="O2012">
        <v>1.0202799810000001</v>
      </c>
      <c r="Q2012">
        <v>0.78483075499999999</v>
      </c>
      <c r="R2012">
        <v>0.78483075499999999</v>
      </c>
      <c r="S2012">
        <v>0.37372893099999999</v>
      </c>
      <c r="T2012">
        <v>0.56059339600000002</v>
      </c>
    </row>
    <row r="2013" spans="1:20" x14ac:dyDescent="0.25">
      <c r="A2013" s="1">
        <v>42555</v>
      </c>
      <c r="B2013">
        <v>4</v>
      </c>
      <c r="C2013">
        <v>7</v>
      </c>
      <c r="D2013">
        <v>2016</v>
      </c>
      <c r="E2013">
        <v>14.2164</v>
      </c>
      <c r="F2013">
        <v>22.5</v>
      </c>
      <c r="G2013">
        <v>30</v>
      </c>
      <c r="H2013">
        <v>58</v>
      </c>
      <c r="I2013">
        <v>100</v>
      </c>
      <c r="J2013" t="s">
        <v>14</v>
      </c>
      <c r="K2013">
        <v>51.293185129999998</v>
      </c>
      <c r="L2013" t="s">
        <v>14</v>
      </c>
      <c r="M2013" t="s">
        <v>13</v>
      </c>
      <c r="N2013">
        <v>-1.9883410000000001E-2</v>
      </c>
      <c r="O2013">
        <v>1.01988341</v>
      </c>
      <c r="Q2013">
        <v>0.78452569999999999</v>
      </c>
      <c r="R2013">
        <v>0.78452569999999999</v>
      </c>
      <c r="S2013">
        <v>0.37358366700000001</v>
      </c>
      <c r="T2013">
        <v>0.56037550000000003</v>
      </c>
    </row>
    <row r="2014" spans="1:20" x14ac:dyDescent="0.25">
      <c r="A2014" s="1">
        <v>42556</v>
      </c>
      <c r="B2014">
        <v>5</v>
      </c>
      <c r="C2014">
        <v>7</v>
      </c>
      <c r="D2014">
        <v>2016</v>
      </c>
      <c r="E2014">
        <v>12.231</v>
      </c>
      <c r="F2014">
        <v>23</v>
      </c>
      <c r="G2014">
        <v>29</v>
      </c>
      <c r="H2014">
        <v>60</v>
      </c>
      <c r="I2014">
        <v>100</v>
      </c>
      <c r="J2014" t="s">
        <v>14</v>
      </c>
      <c r="K2014">
        <v>47.524779690000003</v>
      </c>
      <c r="L2014" t="s">
        <v>14</v>
      </c>
      <c r="M2014" t="s">
        <v>13</v>
      </c>
      <c r="N2014">
        <v>-2.1493921999999999E-2</v>
      </c>
      <c r="O2014">
        <v>1.0214939220000001</v>
      </c>
      <c r="Q2014">
        <v>0.78576455499999998</v>
      </c>
      <c r="R2014">
        <v>0.78576455499999998</v>
      </c>
      <c r="S2014">
        <v>0.374173598</v>
      </c>
      <c r="T2014">
        <v>0.56126039699999997</v>
      </c>
    </row>
    <row r="2015" spans="1:20" x14ac:dyDescent="0.25">
      <c r="A2015" s="1">
        <v>42557</v>
      </c>
      <c r="B2015">
        <v>6</v>
      </c>
      <c r="C2015">
        <v>7</v>
      </c>
      <c r="D2015">
        <v>2016</v>
      </c>
      <c r="E2015">
        <v>12.852</v>
      </c>
      <c r="F2015">
        <v>23</v>
      </c>
      <c r="G2015">
        <v>31</v>
      </c>
      <c r="H2015">
        <v>51</v>
      </c>
      <c r="I2015">
        <v>100</v>
      </c>
      <c r="J2015" t="s">
        <v>14</v>
      </c>
      <c r="K2015">
        <v>42.507599759999998</v>
      </c>
      <c r="L2015" t="s">
        <v>14</v>
      </c>
      <c r="M2015" t="s">
        <v>13</v>
      </c>
      <c r="N2015">
        <v>-2.4091973999999999E-2</v>
      </c>
      <c r="O2015">
        <v>1.0240919740000001</v>
      </c>
      <c r="Q2015">
        <v>0.78776305700000004</v>
      </c>
      <c r="R2015">
        <v>0.78776305700000004</v>
      </c>
      <c r="S2015">
        <v>0.37512526499999999</v>
      </c>
      <c r="T2015">
        <v>0.56268789799999996</v>
      </c>
    </row>
    <row r="2016" spans="1:20" x14ac:dyDescent="0.25">
      <c r="A2016" s="1">
        <v>42558</v>
      </c>
      <c r="B2016">
        <v>7</v>
      </c>
      <c r="C2016">
        <v>7</v>
      </c>
      <c r="D2016">
        <v>2016</v>
      </c>
      <c r="E2016">
        <v>11.262600000000001</v>
      </c>
      <c r="F2016">
        <v>23</v>
      </c>
      <c r="G2016">
        <v>30</v>
      </c>
      <c r="H2016">
        <v>52</v>
      </c>
      <c r="I2016">
        <v>100</v>
      </c>
      <c r="J2016" t="s">
        <v>14</v>
      </c>
      <c r="K2016">
        <v>34.021220909999997</v>
      </c>
      <c r="L2016" t="s">
        <v>14</v>
      </c>
      <c r="M2016" t="s">
        <v>13</v>
      </c>
      <c r="N2016">
        <v>-3.0283556E-2</v>
      </c>
      <c r="O2016">
        <v>1.0302835560000001</v>
      </c>
      <c r="Q2016">
        <v>0.79252581200000005</v>
      </c>
      <c r="R2016">
        <v>0.79252581200000005</v>
      </c>
      <c r="S2016">
        <v>0.37739324400000002</v>
      </c>
      <c r="T2016">
        <v>0.566089866</v>
      </c>
    </row>
    <row r="2017" spans="1:20" x14ac:dyDescent="0.25">
      <c r="A2017" s="1">
        <v>42559</v>
      </c>
      <c r="B2017">
        <v>8</v>
      </c>
      <c r="C2017">
        <v>7</v>
      </c>
      <c r="D2017">
        <v>2016</v>
      </c>
      <c r="E2017">
        <v>9.8046000000000006</v>
      </c>
      <c r="F2017">
        <v>23</v>
      </c>
      <c r="G2017">
        <v>30</v>
      </c>
      <c r="H2017">
        <v>57</v>
      </c>
      <c r="I2017">
        <v>100</v>
      </c>
      <c r="J2017" t="s">
        <v>14</v>
      </c>
      <c r="K2017">
        <v>41.779839750000001</v>
      </c>
      <c r="L2017" t="s">
        <v>14</v>
      </c>
      <c r="M2017" t="s">
        <v>13</v>
      </c>
      <c r="N2017">
        <v>-2.4521920999999999E-2</v>
      </c>
      <c r="O2017">
        <v>1.0245219210000001</v>
      </c>
      <c r="Q2017">
        <v>0.78809378500000005</v>
      </c>
      <c r="R2017">
        <v>0.78809378500000005</v>
      </c>
      <c r="S2017">
        <v>0.37528275500000002</v>
      </c>
      <c r="T2017">
        <v>0.56292413200000002</v>
      </c>
    </row>
    <row r="2018" spans="1:20" x14ac:dyDescent="0.25">
      <c r="A2018" s="1">
        <v>42560</v>
      </c>
      <c r="B2018">
        <v>9</v>
      </c>
      <c r="C2018">
        <v>7</v>
      </c>
      <c r="D2018">
        <v>2016</v>
      </c>
      <c r="E2018">
        <v>11.1114</v>
      </c>
      <c r="F2018">
        <v>23.5</v>
      </c>
      <c r="G2018">
        <v>30</v>
      </c>
      <c r="H2018">
        <v>56</v>
      </c>
      <c r="I2018">
        <v>100</v>
      </c>
      <c r="J2018" t="s">
        <v>14</v>
      </c>
      <c r="K2018">
        <v>48.040139549999999</v>
      </c>
      <c r="L2018" t="s">
        <v>14</v>
      </c>
      <c r="M2018" t="s">
        <v>13</v>
      </c>
      <c r="N2018">
        <v>-2.125844E-2</v>
      </c>
      <c r="O2018">
        <v>1.02125844</v>
      </c>
      <c r="Q2018">
        <v>0.78558341499999995</v>
      </c>
      <c r="R2018">
        <v>0.78558341499999995</v>
      </c>
      <c r="S2018">
        <v>0.37408734100000002</v>
      </c>
      <c r="T2018">
        <v>0.56113101099999996</v>
      </c>
    </row>
    <row r="2019" spans="1:20" x14ac:dyDescent="0.25">
      <c r="A2019" s="1">
        <v>42561</v>
      </c>
      <c r="B2019">
        <v>10</v>
      </c>
      <c r="C2019">
        <v>7</v>
      </c>
      <c r="D2019">
        <v>2016</v>
      </c>
      <c r="E2019">
        <v>7.8426</v>
      </c>
      <c r="F2019">
        <v>23</v>
      </c>
      <c r="G2019">
        <v>27</v>
      </c>
      <c r="H2019">
        <v>71</v>
      </c>
      <c r="I2019">
        <v>100</v>
      </c>
      <c r="J2019" t="s">
        <v>14</v>
      </c>
      <c r="K2019">
        <v>39.933924019999999</v>
      </c>
      <c r="L2019" t="s">
        <v>14</v>
      </c>
      <c r="M2019" t="s">
        <v>13</v>
      </c>
      <c r="N2019">
        <v>-2.5684542000000001E-2</v>
      </c>
      <c r="O2019">
        <v>1.025684542</v>
      </c>
      <c r="Q2019">
        <v>0.78898810900000005</v>
      </c>
      <c r="R2019">
        <v>0.78898810900000005</v>
      </c>
      <c r="S2019">
        <v>0.37570862300000002</v>
      </c>
      <c r="T2019">
        <v>0.56356293499999999</v>
      </c>
    </row>
    <row r="2020" spans="1:20" x14ac:dyDescent="0.25">
      <c r="A2020" s="1">
        <v>42562</v>
      </c>
      <c r="B2020">
        <v>11</v>
      </c>
      <c r="C2020">
        <v>7</v>
      </c>
      <c r="D2020">
        <v>2016</v>
      </c>
      <c r="E2020">
        <v>10.7316</v>
      </c>
      <c r="F2020">
        <v>23</v>
      </c>
      <c r="G2020">
        <v>29</v>
      </c>
      <c r="H2020">
        <v>60</v>
      </c>
      <c r="I2020">
        <v>100</v>
      </c>
      <c r="J2020" t="s">
        <v>14</v>
      </c>
      <c r="K2020">
        <v>43.38472573</v>
      </c>
      <c r="L2020" t="s">
        <v>14</v>
      </c>
      <c r="M2020" t="s">
        <v>13</v>
      </c>
      <c r="N2020">
        <v>-2.3593405000000001E-2</v>
      </c>
      <c r="O2020">
        <v>1.023593405</v>
      </c>
      <c r="Q2020">
        <v>0.78737954200000004</v>
      </c>
      <c r="R2020">
        <v>0.78737954200000004</v>
      </c>
      <c r="S2020">
        <v>0.37494263900000002</v>
      </c>
      <c r="T2020">
        <v>0.56241395900000002</v>
      </c>
    </row>
    <row r="2021" spans="1:20" x14ac:dyDescent="0.25">
      <c r="A2021" s="1">
        <v>42563</v>
      </c>
      <c r="B2021">
        <v>12</v>
      </c>
      <c r="C2021">
        <v>7</v>
      </c>
      <c r="D2021">
        <v>2016</v>
      </c>
      <c r="E2021">
        <v>17.3826</v>
      </c>
      <c r="F2021">
        <v>23</v>
      </c>
      <c r="G2021">
        <v>30</v>
      </c>
      <c r="H2021">
        <v>48</v>
      </c>
      <c r="I2021">
        <v>100</v>
      </c>
      <c r="J2021" t="s">
        <v>14</v>
      </c>
      <c r="K2021">
        <v>30.27482024</v>
      </c>
      <c r="L2021" t="s">
        <v>14</v>
      </c>
      <c r="M2021" t="s">
        <v>13</v>
      </c>
      <c r="N2021">
        <v>-3.4159047999999997E-2</v>
      </c>
      <c r="O2021">
        <v>1.034159048</v>
      </c>
      <c r="Q2021">
        <v>0.79550695999999999</v>
      </c>
      <c r="R2021">
        <v>0.79550695999999999</v>
      </c>
      <c r="S2021">
        <v>0.37881283799999999</v>
      </c>
      <c r="T2021">
        <v>0.56821925699999998</v>
      </c>
    </row>
    <row r="2022" spans="1:20" x14ac:dyDescent="0.25">
      <c r="A2022" s="1">
        <v>42564</v>
      </c>
      <c r="B2022">
        <v>13</v>
      </c>
      <c r="C2022">
        <v>7</v>
      </c>
      <c r="D2022">
        <v>2016</v>
      </c>
      <c r="E2022">
        <v>11.635199999999999</v>
      </c>
      <c r="F2022">
        <v>22</v>
      </c>
      <c r="G2022">
        <v>28</v>
      </c>
      <c r="H2022">
        <v>63</v>
      </c>
      <c r="I2022">
        <v>100</v>
      </c>
      <c r="J2022" t="s">
        <v>14</v>
      </c>
      <c r="K2022">
        <v>34.763181959999997</v>
      </c>
      <c r="L2022" t="s">
        <v>14</v>
      </c>
      <c r="M2022" t="s">
        <v>13</v>
      </c>
      <c r="N2022">
        <v>-2.9618062000000001E-2</v>
      </c>
      <c r="O2022">
        <v>1.0296180619999999</v>
      </c>
      <c r="Q2022">
        <v>0.792013894</v>
      </c>
      <c r="R2022">
        <v>0.792013894</v>
      </c>
      <c r="S2022">
        <v>0.37714947300000001</v>
      </c>
      <c r="T2022">
        <v>0.56572420999999995</v>
      </c>
    </row>
    <row r="2023" spans="1:20" x14ac:dyDescent="0.25">
      <c r="A2023" s="1">
        <v>42565</v>
      </c>
      <c r="B2023">
        <v>14</v>
      </c>
      <c r="C2023">
        <v>7</v>
      </c>
      <c r="D2023">
        <v>2016</v>
      </c>
      <c r="E2023">
        <v>9.2070000000000007</v>
      </c>
      <c r="F2023">
        <v>22</v>
      </c>
      <c r="G2023">
        <v>27</v>
      </c>
      <c r="H2023">
        <v>72</v>
      </c>
      <c r="I2023">
        <v>100</v>
      </c>
      <c r="J2023" t="s">
        <v>14</v>
      </c>
      <c r="K2023">
        <v>38.489817539999997</v>
      </c>
      <c r="L2023" t="s">
        <v>14</v>
      </c>
      <c r="M2023" t="s">
        <v>13</v>
      </c>
      <c r="N2023">
        <v>-2.6673908999999999E-2</v>
      </c>
      <c r="O2023">
        <v>1.0266739090000001</v>
      </c>
      <c r="Q2023">
        <v>0.78974916100000003</v>
      </c>
      <c r="R2023">
        <v>0.78974916100000003</v>
      </c>
      <c r="S2023">
        <v>0.376071029</v>
      </c>
      <c r="T2023">
        <v>0.56410654299999996</v>
      </c>
    </row>
    <row r="2024" spans="1:20" x14ac:dyDescent="0.25">
      <c r="A2024" s="1">
        <v>42566</v>
      </c>
      <c r="B2024">
        <v>15</v>
      </c>
      <c r="C2024">
        <v>7</v>
      </c>
      <c r="D2024">
        <v>2016</v>
      </c>
      <c r="E2024">
        <v>12.099600000000001</v>
      </c>
      <c r="F2024">
        <v>22</v>
      </c>
      <c r="G2024">
        <v>30</v>
      </c>
      <c r="H2024">
        <v>60</v>
      </c>
      <c r="I2024">
        <v>100</v>
      </c>
      <c r="J2024" t="s">
        <v>14</v>
      </c>
      <c r="K2024">
        <v>45.795465180000001</v>
      </c>
      <c r="L2024" t="s">
        <v>14</v>
      </c>
      <c r="M2024" t="s">
        <v>13</v>
      </c>
      <c r="N2024">
        <v>-2.2323688000000001E-2</v>
      </c>
      <c r="O2024">
        <v>1.022323688</v>
      </c>
      <c r="Q2024">
        <v>0.78640283700000002</v>
      </c>
      <c r="R2024">
        <v>0.78640283700000002</v>
      </c>
      <c r="S2024">
        <v>0.37447754100000002</v>
      </c>
      <c r="T2024">
        <v>0.56171631200000005</v>
      </c>
    </row>
    <row r="2025" spans="1:20" x14ac:dyDescent="0.25">
      <c r="A2025" s="1">
        <v>42567</v>
      </c>
      <c r="B2025">
        <v>16</v>
      </c>
      <c r="C2025">
        <v>7</v>
      </c>
      <c r="D2025">
        <v>2016</v>
      </c>
      <c r="E2025">
        <v>9.7829999999999995</v>
      </c>
      <c r="F2025">
        <v>22</v>
      </c>
      <c r="G2025">
        <v>30</v>
      </c>
      <c r="H2025">
        <v>62</v>
      </c>
      <c r="I2025">
        <v>100</v>
      </c>
      <c r="J2025" t="s">
        <v>14</v>
      </c>
      <c r="K2025">
        <v>43.774259929999999</v>
      </c>
      <c r="L2025" t="s">
        <v>14</v>
      </c>
      <c r="M2025" t="s">
        <v>13</v>
      </c>
      <c r="N2025">
        <v>-2.3378546E-2</v>
      </c>
      <c r="O2025">
        <v>1.023378546</v>
      </c>
      <c r="Q2025">
        <v>0.787214266</v>
      </c>
      <c r="R2025">
        <v>0.787214266</v>
      </c>
      <c r="S2025">
        <v>0.37486393600000001</v>
      </c>
      <c r="T2025">
        <v>0.56229590399999996</v>
      </c>
    </row>
    <row r="2026" spans="1:20" x14ac:dyDescent="0.25">
      <c r="A2026" s="1">
        <v>42568</v>
      </c>
      <c r="B2026">
        <v>17</v>
      </c>
      <c r="C2026">
        <v>7</v>
      </c>
      <c r="D2026">
        <v>2016</v>
      </c>
      <c r="E2026">
        <v>8.5014000000000003</v>
      </c>
      <c r="F2026">
        <v>22</v>
      </c>
      <c r="G2026">
        <v>27</v>
      </c>
      <c r="H2026">
        <v>78</v>
      </c>
      <c r="I2026">
        <v>100</v>
      </c>
      <c r="J2026" t="s">
        <v>14</v>
      </c>
      <c r="K2026">
        <v>45.396405530000003</v>
      </c>
      <c r="L2026" t="s">
        <v>14</v>
      </c>
      <c r="M2026" t="s">
        <v>13</v>
      </c>
      <c r="N2026">
        <v>-2.2524346000000001E-2</v>
      </c>
      <c r="O2026">
        <v>1.022524346</v>
      </c>
      <c r="Q2026">
        <v>0.78655718900000005</v>
      </c>
      <c r="R2026">
        <v>0.78655718900000005</v>
      </c>
      <c r="S2026">
        <v>0.374551042</v>
      </c>
      <c r="T2026">
        <v>0.56182656399999997</v>
      </c>
    </row>
    <row r="2027" spans="1:20" x14ac:dyDescent="0.25">
      <c r="A2027" s="1">
        <v>42569</v>
      </c>
      <c r="B2027">
        <v>18</v>
      </c>
      <c r="C2027">
        <v>7</v>
      </c>
      <c r="D2027">
        <v>2016</v>
      </c>
      <c r="E2027">
        <v>10.326599999999999</v>
      </c>
      <c r="F2027">
        <v>23</v>
      </c>
      <c r="G2027">
        <v>28</v>
      </c>
      <c r="H2027">
        <v>66</v>
      </c>
      <c r="I2027">
        <v>100</v>
      </c>
      <c r="J2027" t="s">
        <v>14</v>
      </c>
      <c r="K2027">
        <v>46.686162520000003</v>
      </c>
      <c r="L2027" t="s">
        <v>14</v>
      </c>
      <c r="M2027" t="s">
        <v>13</v>
      </c>
      <c r="N2027">
        <v>-2.1888465999999999E-2</v>
      </c>
      <c r="O2027">
        <v>1.0218884660000001</v>
      </c>
      <c r="Q2027">
        <v>0.78606805099999999</v>
      </c>
      <c r="R2027">
        <v>0.78606805099999999</v>
      </c>
      <c r="S2027">
        <v>0.374318119</v>
      </c>
      <c r="T2027">
        <v>0.56147717900000005</v>
      </c>
    </row>
    <row r="2028" spans="1:20" x14ac:dyDescent="0.25">
      <c r="A2028" s="1">
        <v>42570</v>
      </c>
      <c r="B2028">
        <v>19</v>
      </c>
      <c r="C2028">
        <v>7</v>
      </c>
      <c r="D2028">
        <v>2016</v>
      </c>
      <c r="E2028">
        <v>13.4802</v>
      </c>
      <c r="F2028">
        <v>23</v>
      </c>
      <c r="G2028">
        <v>28</v>
      </c>
      <c r="H2028">
        <v>66</v>
      </c>
      <c r="I2028">
        <v>100</v>
      </c>
      <c r="J2028" t="s">
        <v>14</v>
      </c>
      <c r="K2028">
        <v>56.77218105</v>
      </c>
      <c r="L2028" t="s">
        <v>14</v>
      </c>
      <c r="M2028" t="s">
        <v>13</v>
      </c>
      <c r="N2028">
        <v>-1.7930086000000001E-2</v>
      </c>
      <c r="O2028">
        <v>1.017930086</v>
      </c>
      <c r="Q2028">
        <v>0.78302314299999998</v>
      </c>
      <c r="R2028">
        <v>0.78302314299999998</v>
      </c>
      <c r="S2028">
        <v>0.37286816299999997</v>
      </c>
      <c r="T2028">
        <v>0.55930224500000003</v>
      </c>
    </row>
    <row r="2029" spans="1:20" x14ac:dyDescent="0.25">
      <c r="A2029" s="1">
        <v>42571</v>
      </c>
      <c r="B2029">
        <v>20</v>
      </c>
      <c r="C2029">
        <v>7</v>
      </c>
      <c r="D2029">
        <v>2016</v>
      </c>
      <c r="E2029">
        <v>9.3726000000000003</v>
      </c>
      <c r="F2029">
        <v>22</v>
      </c>
      <c r="G2029">
        <v>29</v>
      </c>
      <c r="H2029">
        <v>66</v>
      </c>
      <c r="I2029">
        <v>100</v>
      </c>
      <c r="J2029" t="s">
        <v>14</v>
      </c>
      <c r="K2029">
        <v>42.887487739999997</v>
      </c>
      <c r="L2029" t="s">
        <v>14</v>
      </c>
      <c r="M2029" t="s">
        <v>13</v>
      </c>
      <c r="N2029">
        <v>-2.3873478E-2</v>
      </c>
      <c r="O2029">
        <v>1.0238734780000001</v>
      </c>
      <c r="Q2029">
        <v>0.78759498299999997</v>
      </c>
      <c r="R2029">
        <v>0.78759498299999997</v>
      </c>
      <c r="S2029">
        <v>0.37504523000000001</v>
      </c>
      <c r="T2029">
        <v>0.56256784500000001</v>
      </c>
    </row>
    <row r="2030" spans="1:20" x14ac:dyDescent="0.25">
      <c r="A2030" s="1">
        <v>42572</v>
      </c>
      <c r="B2030">
        <v>21</v>
      </c>
      <c r="C2030">
        <v>7</v>
      </c>
      <c r="D2030">
        <v>2016</v>
      </c>
      <c r="E2030">
        <v>10.548</v>
      </c>
      <c r="F2030">
        <v>23</v>
      </c>
      <c r="G2030">
        <v>28</v>
      </c>
      <c r="H2030">
        <v>66</v>
      </c>
      <c r="I2030">
        <v>100</v>
      </c>
      <c r="J2030" t="s">
        <v>14</v>
      </c>
      <c r="K2030">
        <v>47.394256290000001</v>
      </c>
      <c r="L2030" t="s">
        <v>14</v>
      </c>
      <c r="M2030" t="s">
        <v>13</v>
      </c>
      <c r="N2030">
        <v>-2.1554391999999999E-2</v>
      </c>
      <c r="O2030">
        <v>1.0215543920000001</v>
      </c>
      <c r="Q2030">
        <v>0.78581107100000003</v>
      </c>
      <c r="R2030">
        <v>0.78581107100000003</v>
      </c>
      <c r="S2030">
        <v>0.37419574799999999</v>
      </c>
      <c r="T2030">
        <v>0.56129362199999999</v>
      </c>
    </row>
    <row r="2031" spans="1:20" x14ac:dyDescent="0.25">
      <c r="A2031" s="1">
        <v>42573</v>
      </c>
      <c r="B2031">
        <v>22</v>
      </c>
      <c r="C2031">
        <v>7</v>
      </c>
      <c r="D2031">
        <v>2016</v>
      </c>
      <c r="E2031">
        <v>11.2158</v>
      </c>
      <c r="F2031">
        <v>23</v>
      </c>
      <c r="G2031">
        <v>28.5</v>
      </c>
      <c r="H2031">
        <v>64</v>
      </c>
      <c r="I2031">
        <v>99</v>
      </c>
      <c r="J2031" t="s">
        <v>14</v>
      </c>
      <c r="K2031">
        <v>47.870727940000002</v>
      </c>
      <c r="L2031" t="s">
        <v>14</v>
      </c>
      <c r="M2031" t="s">
        <v>13</v>
      </c>
      <c r="N2031">
        <v>-2.1335277999999999E-2</v>
      </c>
      <c r="O2031">
        <v>1.021335278</v>
      </c>
      <c r="Q2031">
        <v>0.78564252199999995</v>
      </c>
      <c r="R2031">
        <v>0.78564252199999995</v>
      </c>
      <c r="S2031">
        <v>0.374115486</v>
      </c>
      <c r="T2031">
        <v>0.56117322999999997</v>
      </c>
    </row>
    <row r="2032" spans="1:20" x14ac:dyDescent="0.25">
      <c r="A2032" s="1">
        <v>42574</v>
      </c>
      <c r="B2032">
        <v>23</v>
      </c>
      <c r="C2032">
        <v>7</v>
      </c>
      <c r="D2032">
        <v>2016</v>
      </c>
      <c r="E2032">
        <v>12.436199999999999</v>
      </c>
      <c r="F2032">
        <v>22</v>
      </c>
      <c r="G2032">
        <v>26</v>
      </c>
      <c r="H2032">
        <v>61</v>
      </c>
      <c r="I2032">
        <v>100</v>
      </c>
      <c r="J2032" t="s">
        <v>14</v>
      </c>
      <c r="K2032">
        <v>16.069315459999999</v>
      </c>
      <c r="L2032" t="s">
        <v>14</v>
      </c>
      <c r="M2032" t="s">
        <v>13</v>
      </c>
      <c r="N2032">
        <v>-6.6360014999999994E-2</v>
      </c>
      <c r="O2032">
        <v>1.0663600150000001</v>
      </c>
      <c r="Q2032">
        <v>0.82027693499999998</v>
      </c>
      <c r="R2032">
        <v>0.45570940799999998</v>
      </c>
      <c r="S2032">
        <v>0.45570940799999998</v>
      </c>
      <c r="T2032">
        <v>0.683564112</v>
      </c>
    </row>
    <row r="2033" spans="1:20" x14ac:dyDescent="0.25">
      <c r="A2033" s="1">
        <v>42575</v>
      </c>
      <c r="B2033">
        <v>24</v>
      </c>
      <c r="C2033">
        <v>7</v>
      </c>
      <c r="D2033">
        <v>2016</v>
      </c>
      <c r="E2033">
        <v>9.8838000000000008</v>
      </c>
      <c r="F2033">
        <v>22.2</v>
      </c>
      <c r="G2033">
        <v>27.5</v>
      </c>
      <c r="H2033">
        <v>66</v>
      </c>
      <c r="I2033">
        <v>100</v>
      </c>
      <c r="J2033" t="s">
        <v>14</v>
      </c>
      <c r="K2033">
        <v>35.096175600000002</v>
      </c>
      <c r="L2033" t="s">
        <v>14</v>
      </c>
      <c r="M2033" t="s">
        <v>13</v>
      </c>
      <c r="N2033">
        <v>-2.9328802000000001E-2</v>
      </c>
      <c r="O2033">
        <v>1.029328802</v>
      </c>
      <c r="Q2033">
        <v>0.79179138599999999</v>
      </c>
      <c r="R2033">
        <v>0.79179138599999999</v>
      </c>
      <c r="S2033">
        <v>0.37704351699999999</v>
      </c>
      <c r="T2033">
        <v>0.56556527599999995</v>
      </c>
    </row>
    <row r="2034" spans="1:20" x14ac:dyDescent="0.25">
      <c r="A2034" s="1">
        <v>42576</v>
      </c>
      <c r="B2034">
        <v>25</v>
      </c>
      <c r="C2034">
        <v>7</v>
      </c>
      <c r="D2034">
        <v>2016</v>
      </c>
      <c r="E2034">
        <v>12.187799999999999</v>
      </c>
      <c r="F2034">
        <v>21.5</v>
      </c>
      <c r="G2034">
        <v>29.5</v>
      </c>
      <c r="H2034">
        <v>54</v>
      </c>
      <c r="I2034">
        <v>100</v>
      </c>
      <c r="J2034" t="s">
        <v>14</v>
      </c>
      <c r="K2034">
        <v>21.87591213</v>
      </c>
      <c r="L2034" t="s">
        <v>14</v>
      </c>
      <c r="M2034" t="s">
        <v>13</v>
      </c>
      <c r="N2034">
        <v>-4.7902098999999997E-2</v>
      </c>
      <c r="O2034">
        <v>1.0479020990000001</v>
      </c>
      <c r="Q2034">
        <v>0.80607853799999996</v>
      </c>
      <c r="R2034">
        <v>0.44782140999999998</v>
      </c>
      <c r="S2034">
        <v>0.44782140999999998</v>
      </c>
      <c r="T2034">
        <v>0.67173211499999996</v>
      </c>
    </row>
    <row r="2035" spans="1:20" x14ac:dyDescent="0.25">
      <c r="A2035" s="1">
        <v>42577</v>
      </c>
      <c r="B2035">
        <v>26</v>
      </c>
      <c r="C2035">
        <v>7</v>
      </c>
      <c r="D2035">
        <v>2016</v>
      </c>
      <c r="E2035">
        <v>7.4105999999999996</v>
      </c>
      <c r="F2035">
        <v>22</v>
      </c>
      <c r="G2035">
        <v>27</v>
      </c>
      <c r="H2035">
        <v>78</v>
      </c>
      <c r="I2035">
        <v>98</v>
      </c>
      <c r="J2035" t="s">
        <v>14</v>
      </c>
      <c r="K2035">
        <v>39.399674300000001</v>
      </c>
      <c r="L2035" t="s">
        <v>14</v>
      </c>
      <c r="M2035" t="s">
        <v>13</v>
      </c>
      <c r="N2035">
        <v>-2.6041887999999999E-2</v>
      </c>
      <c r="O2035">
        <v>1.026041888</v>
      </c>
      <c r="Q2035">
        <v>0.78926299099999997</v>
      </c>
      <c r="R2035">
        <v>0.78926299099999997</v>
      </c>
      <c r="S2035">
        <v>0.37583951900000001</v>
      </c>
      <c r="T2035">
        <v>0.563759279</v>
      </c>
    </row>
    <row r="2036" spans="1:20" x14ac:dyDescent="0.25">
      <c r="A2036" s="1">
        <v>42578</v>
      </c>
      <c r="B2036">
        <v>27</v>
      </c>
      <c r="C2036">
        <v>7</v>
      </c>
      <c r="D2036">
        <v>2016</v>
      </c>
      <c r="E2036">
        <v>12.333600000000001</v>
      </c>
      <c r="F2036">
        <v>22</v>
      </c>
      <c r="G2036">
        <v>30</v>
      </c>
      <c r="H2036">
        <v>56</v>
      </c>
      <c r="I2036">
        <v>98</v>
      </c>
      <c r="J2036" t="s">
        <v>14</v>
      </c>
      <c r="K2036">
        <v>32.815312460000001</v>
      </c>
      <c r="L2036" t="s">
        <v>14</v>
      </c>
      <c r="M2036" t="s">
        <v>13</v>
      </c>
      <c r="N2036">
        <v>-3.1431406000000002E-2</v>
      </c>
      <c r="O2036">
        <v>1.0314314060000001</v>
      </c>
      <c r="Q2036">
        <v>0.79340877399999998</v>
      </c>
      <c r="R2036">
        <v>0.79340877399999998</v>
      </c>
      <c r="S2036">
        <v>0.37781370199999997</v>
      </c>
      <c r="T2036">
        <v>0.56672055300000002</v>
      </c>
    </row>
    <row r="2037" spans="1:20" x14ac:dyDescent="0.25">
      <c r="A2037" s="1">
        <v>42579</v>
      </c>
      <c r="B2037">
        <v>28</v>
      </c>
      <c r="C2037">
        <v>7</v>
      </c>
      <c r="D2037">
        <v>2016</v>
      </c>
      <c r="E2037">
        <v>12.412800000000001</v>
      </c>
      <c r="F2037">
        <v>21</v>
      </c>
      <c r="G2037">
        <v>28</v>
      </c>
      <c r="H2037">
        <v>56</v>
      </c>
      <c r="I2037">
        <v>100</v>
      </c>
      <c r="J2037" t="s">
        <v>14</v>
      </c>
      <c r="K2037">
        <v>10.62986705</v>
      </c>
      <c r="L2037" t="s">
        <v>14</v>
      </c>
      <c r="M2037" t="s">
        <v>13</v>
      </c>
      <c r="N2037">
        <v>-0.103843594</v>
      </c>
      <c r="O2037">
        <v>1.103843594</v>
      </c>
      <c r="Q2037">
        <v>0.84911045699999999</v>
      </c>
      <c r="R2037">
        <v>0.47172803200000002</v>
      </c>
      <c r="S2037">
        <v>0.47172803200000002</v>
      </c>
      <c r="T2037">
        <v>0.707592047</v>
      </c>
    </row>
    <row r="2038" spans="1:20" x14ac:dyDescent="0.25">
      <c r="A2038" s="1">
        <v>42580</v>
      </c>
      <c r="B2038">
        <v>29</v>
      </c>
      <c r="C2038">
        <v>7</v>
      </c>
      <c r="D2038">
        <v>2016</v>
      </c>
      <c r="E2038">
        <v>13.372199999999999</v>
      </c>
      <c r="F2038">
        <v>22</v>
      </c>
      <c r="G2038">
        <v>30</v>
      </c>
      <c r="H2038">
        <v>52</v>
      </c>
      <c r="I2038">
        <v>98</v>
      </c>
      <c r="J2038" t="s">
        <v>14</v>
      </c>
      <c r="K2038">
        <v>23.17767671</v>
      </c>
      <c r="L2038" t="s">
        <v>14</v>
      </c>
      <c r="M2038" t="s">
        <v>13</v>
      </c>
      <c r="N2038">
        <v>-4.5090386000000003E-2</v>
      </c>
      <c r="O2038">
        <v>1.045090386</v>
      </c>
      <c r="Q2038">
        <v>0.80391568199999996</v>
      </c>
      <c r="R2038">
        <v>0.44661982300000003</v>
      </c>
      <c r="S2038">
        <v>0.44661982300000003</v>
      </c>
      <c r="T2038">
        <v>0.66992973499999997</v>
      </c>
    </row>
    <row r="2039" spans="1:20" x14ac:dyDescent="0.25">
      <c r="A2039" s="1">
        <v>42581</v>
      </c>
      <c r="B2039">
        <v>30</v>
      </c>
      <c r="C2039">
        <v>7</v>
      </c>
      <c r="D2039">
        <v>2016</v>
      </c>
      <c r="E2039">
        <v>12.3354</v>
      </c>
      <c r="F2039">
        <v>22.5</v>
      </c>
      <c r="G2039">
        <v>30</v>
      </c>
      <c r="H2039">
        <v>53</v>
      </c>
      <c r="I2039">
        <v>100</v>
      </c>
      <c r="J2039" t="s">
        <v>14</v>
      </c>
      <c r="K2039">
        <v>33.327947809999998</v>
      </c>
      <c r="L2039" t="s">
        <v>14</v>
      </c>
      <c r="M2039" t="s">
        <v>13</v>
      </c>
      <c r="N2039">
        <v>-3.0932986999999999E-2</v>
      </c>
      <c r="O2039">
        <v>1.0309329869999999</v>
      </c>
      <c r="Q2039">
        <v>0.79302537500000003</v>
      </c>
      <c r="R2039">
        <v>0.79302537500000003</v>
      </c>
      <c r="S2039">
        <v>0.37763113100000001</v>
      </c>
      <c r="T2039">
        <v>0.56644669599999997</v>
      </c>
    </row>
    <row r="2040" spans="1:20" x14ac:dyDescent="0.25">
      <c r="A2040" s="1">
        <v>42582</v>
      </c>
      <c r="B2040">
        <v>31</v>
      </c>
      <c r="C2040">
        <v>7</v>
      </c>
      <c r="D2040">
        <v>2016</v>
      </c>
      <c r="E2040">
        <v>10.8774</v>
      </c>
      <c r="F2040">
        <v>23.2</v>
      </c>
      <c r="G2040">
        <v>29</v>
      </c>
      <c r="H2040">
        <v>63</v>
      </c>
      <c r="I2040">
        <v>100</v>
      </c>
      <c r="J2040" t="s">
        <v>14</v>
      </c>
      <c r="K2040">
        <v>52.152686199999998</v>
      </c>
      <c r="L2040" t="s">
        <v>14</v>
      </c>
      <c r="M2040" t="s">
        <v>13</v>
      </c>
      <c r="N2040">
        <v>-1.9549315000000001E-2</v>
      </c>
      <c r="O2040">
        <v>1.0195493149999999</v>
      </c>
      <c r="Q2040">
        <v>0.78426870400000004</v>
      </c>
      <c r="R2040">
        <v>0.78426870400000004</v>
      </c>
      <c r="S2040">
        <v>0.373461288</v>
      </c>
      <c r="T2040">
        <v>0.56019193099999998</v>
      </c>
    </row>
    <row r="2041" spans="1:20" x14ac:dyDescent="0.25">
      <c r="A2041" s="1">
        <v>42583</v>
      </c>
      <c r="B2041">
        <v>1</v>
      </c>
      <c r="C2041">
        <v>8</v>
      </c>
      <c r="D2041">
        <v>2016</v>
      </c>
      <c r="E2041">
        <v>10.9224</v>
      </c>
      <c r="F2041">
        <v>23</v>
      </c>
      <c r="G2041">
        <v>28</v>
      </c>
      <c r="H2041">
        <v>69</v>
      </c>
      <c r="I2041">
        <v>100</v>
      </c>
      <c r="J2041" t="s">
        <v>14</v>
      </c>
      <c r="K2041">
        <v>54.682090760000001</v>
      </c>
      <c r="L2041" t="s">
        <v>14</v>
      </c>
      <c r="M2041" t="s">
        <v>13</v>
      </c>
      <c r="N2041">
        <v>-1.8628187000000001E-2</v>
      </c>
      <c r="O2041">
        <v>1.018628187</v>
      </c>
      <c r="Q2041">
        <v>0.78356014399999996</v>
      </c>
      <c r="R2041">
        <v>0.78356014399999996</v>
      </c>
      <c r="S2041">
        <v>0.37312387800000002</v>
      </c>
      <c r="T2041">
        <v>0.55968581699999997</v>
      </c>
    </row>
    <row r="2042" spans="1:20" x14ac:dyDescent="0.25">
      <c r="A2042" s="1">
        <v>42584</v>
      </c>
      <c r="B2042">
        <v>2</v>
      </c>
      <c r="C2042">
        <v>8</v>
      </c>
      <c r="D2042">
        <v>2016</v>
      </c>
      <c r="E2042">
        <v>9.4949999999999992</v>
      </c>
      <c r="F2042">
        <v>23</v>
      </c>
      <c r="G2042">
        <v>27.5</v>
      </c>
      <c r="H2042">
        <v>76</v>
      </c>
      <c r="I2042">
        <v>98</v>
      </c>
      <c r="J2042" t="s">
        <v>14</v>
      </c>
      <c r="K2042">
        <v>55.039211080000001</v>
      </c>
      <c r="L2042" t="s">
        <v>14</v>
      </c>
      <c r="M2042" t="s">
        <v>13</v>
      </c>
      <c r="N2042">
        <v>-1.8505081E-2</v>
      </c>
      <c r="O2042">
        <v>1.018505081</v>
      </c>
      <c r="Q2042">
        <v>0.78346544699999998</v>
      </c>
      <c r="R2042">
        <v>0.78346544699999998</v>
      </c>
      <c r="S2042">
        <v>0.373078784</v>
      </c>
      <c r="T2042">
        <v>0.55961817599999997</v>
      </c>
    </row>
    <row r="2043" spans="1:20" x14ac:dyDescent="0.25">
      <c r="A2043" s="1">
        <v>42585</v>
      </c>
      <c r="B2043">
        <v>3</v>
      </c>
      <c r="C2043">
        <v>8</v>
      </c>
      <c r="D2043">
        <v>2016</v>
      </c>
      <c r="E2043">
        <v>9.1422000000000008</v>
      </c>
      <c r="F2043">
        <v>22.5</v>
      </c>
      <c r="G2043">
        <v>27</v>
      </c>
      <c r="H2043">
        <v>68</v>
      </c>
      <c r="I2043">
        <v>98</v>
      </c>
      <c r="J2043" t="s">
        <v>14</v>
      </c>
      <c r="K2043">
        <v>33.271020640000003</v>
      </c>
      <c r="L2043" t="s">
        <v>14</v>
      </c>
      <c r="M2043" t="s">
        <v>13</v>
      </c>
      <c r="N2043">
        <v>-3.0987554E-2</v>
      </c>
      <c r="O2043">
        <v>1.030987554</v>
      </c>
      <c r="Q2043">
        <v>0.79306734899999998</v>
      </c>
      <c r="R2043">
        <v>0.79306734899999998</v>
      </c>
      <c r="S2043">
        <v>0.37765111899999998</v>
      </c>
      <c r="T2043">
        <v>0.56647667800000001</v>
      </c>
    </row>
    <row r="2044" spans="1:20" x14ac:dyDescent="0.25">
      <c r="A2044" s="1">
        <v>42586</v>
      </c>
      <c r="B2044">
        <v>4</v>
      </c>
      <c r="C2044">
        <v>8</v>
      </c>
      <c r="D2044">
        <v>2016</v>
      </c>
      <c r="E2044">
        <v>14.243399999999999</v>
      </c>
      <c r="F2044">
        <v>21.5</v>
      </c>
      <c r="G2044">
        <v>29</v>
      </c>
      <c r="H2044">
        <v>50</v>
      </c>
      <c r="I2044">
        <v>100</v>
      </c>
      <c r="J2044" t="s">
        <v>14</v>
      </c>
      <c r="K2044">
        <v>7.6181193949999999</v>
      </c>
      <c r="L2044" t="s">
        <v>14</v>
      </c>
      <c r="M2044" t="s">
        <v>13</v>
      </c>
      <c r="N2044">
        <v>-0.15110032600000001</v>
      </c>
      <c r="O2044">
        <v>1.1511003259999999</v>
      </c>
      <c r="Q2044">
        <v>0.88546178900000005</v>
      </c>
      <c r="R2044">
        <v>0.491923216</v>
      </c>
      <c r="S2044">
        <v>0.491923216</v>
      </c>
      <c r="T2044">
        <v>0.73788482399999999</v>
      </c>
    </row>
    <row r="2045" spans="1:20" x14ac:dyDescent="0.25">
      <c r="A2045" s="1">
        <v>42587</v>
      </c>
      <c r="B2045">
        <v>5</v>
      </c>
      <c r="C2045">
        <v>8</v>
      </c>
      <c r="D2045">
        <v>2016</v>
      </c>
      <c r="E2045">
        <v>13.825799999999999</v>
      </c>
      <c r="F2045">
        <v>21</v>
      </c>
      <c r="G2045">
        <v>29.5</v>
      </c>
      <c r="H2045">
        <v>57</v>
      </c>
      <c r="I2045">
        <v>100</v>
      </c>
      <c r="J2045" t="s">
        <v>14</v>
      </c>
      <c r="K2045">
        <v>26.08749843</v>
      </c>
      <c r="L2045" t="s">
        <v>14</v>
      </c>
      <c r="M2045" t="s">
        <v>13</v>
      </c>
      <c r="N2045">
        <v>-3.9860490999999998E-2</v>
      </c>
      <c r="O2045">
        <v>1.039860491</v>
      </c>
      <c r="Q2045">
        <v>0.79989268499999999</v>
      </c>
      <c r="R2045">
        <v>0.79989268499999999</v>
      </c>
      <c r="S2045">
        <v>0.38090127899999998</v>
      </c>
      <c r="T2045">
        <v>0.57135191799999996</v>
      </c>
    </row>
    <row r="2046" spans="1:20" x14ac:dyDescent="0.25">
      <c r="A2046" s="1">
        <v>42588</v>
      </c>
      <c r="B2046">
        <v>6</v>
      </c>
      <c r="C2046">
        <v>8</v>
      </c>
      <c r="D2046">
        <v>2016</v>
      </c>
      <c r="E2046">
        <v>10.0152</v>
      </c>
      <c r="F2046">
        <v>22</v>
      </c>
      <c r="G2046">
        <v>27</v>
      </c>
      <c r="H2046">
        <v>80</v>
      </c>
      <c r="I2046">
        <v>100</v>
      </c>
      <c r="J2046" t="s">
        <v>14</v>
      </c>
      <c r="K2046">
        <v>54.544998669999998</v>
      </c>
      <c r="L2046" t="s">
        <v>14</v>
      </c>
      <c r="M2046" t="s">
        <v>13</v>
      </c>
      <c r="N2046">
        <v>-1.8675880999999998E-2</v>
      </c>
      <c r="O2046">
        <v>1.0186758810000001</v>
      </c>
      <c r="Q2046">
        <v>0.78359683199999997</v>
      </c>
      <c r="R2046">
        <v>0.78359683199999997</v>
      </c>
      <c r="S2046">
        <v>0.37314134799999998</v>
      </c>
      <c r="T2046">
        <v>0.559712023</v>
      </c>
    </row>
    <row r="2047" spans="1:20" x14ac:dyDescent="0.25">
      <c r="A2047" s="1">
        <v>42589</v>
      </c>
      <c r="B2047">
        <v>7</v>
      </c>
      <c r="C2047">
        <v>8</v>
      </c>
      <c r="D2047">
        <v>2016</v>
      </c>
      <c r="E2047">
        <v>10.4346</v>
      </c>
      <c r="F2047">
        <v>22</v>
      </c>
      <c r="G2047">
        <v>28</v>
      </c>
      <c r="H2047">
        <v>66</v>
      </c>
      <c r="I2047">
        <v>100</v>
      </c>
      <c r="J2047" t="s">
        <v>14</v>
      </c>
      <c r="K2047">
        <v>38.356981789999999</v>
      </c>
      <c r="L2047" t="s">
        <v>14</v>
      </c>
      <c r="M2047" t="s">
        <v>13</v>
      </c>
      <c r="N2047">
        <v>-2.6768758E-2</v>
      </c>
      <c r="O2047">
        <v>1.026768758</v>
      </c>
      <c r="Q2047">
        <v>0.78982212200000002</v>
      </c>
      <c r="R2047">
        <v>0.78982212200000002</v>
      </c>
      <c r="S2047">
        <v>0.376105772</v>
      </c>
      <c r="T2047">
        <v>0.56415865799999998</v>
      </c>
    </row>
    <row r="2048" spans="1:20" x14ac:dyDescent="0.25">
      <c r="A2048" s="1">
        <v>42590</v>
      </c>
      <c r="B2048">
        <v>8</v>
      </c>
      <c r="C2048">
        <v>8</v>
      </c>
      <c r="D2048">
        <v>2016</v>
      </c>
      <c r="E2048">
        <v>9.0467999999999993</v>
      </c>
      <c r="F2048">
        <v>23</v>
      </c>
      <c r="G2048">
        <v>27.5</v>
      </c>
      <c r="H2048">
        <v>64</v>
      </c>
      <c r="I2048">
        <v>98</v>
      </c>
      <c r="J2048" t="s">
        <v>14</v>
      </c>
      <c r="K2048">
        <v>33.552607109999997</v>
      </c>
      <c r="L2048" t="s">
        <v>14</v>
      </c>
      <c r="M2048" t="s">
        <v>13</v>
      </c>
      <c r="N2048">
        <v>-3.0719506000000001E-2</v>
      </c>
      <c r="O2048">
        <v>1.0307195060000001</v>
      </c>
      <c r="Q2048">
        <v>0.79286115800000001</v>
      </c>
      <c r="R2048">
        <v>0.79286115800000001</v>
      </c>
      <c r="S2048">
        <v>0.37755293299999998</v>
      </c>
      <c r="T2048">
        <v>0.56632939900000001</v>
      </c>
    </row>
    <row r="2049" spans="1:20" x14ac:dyDescent="0.25">
      <c r="A2049" s="1">
        <v>42591</v>
      </c>
      <c r="B2049">
        <v>9</v>
      </c>
      <c r="C2049">
        <v>8</v>
      </c>
      <c r="D2049">
        <v>2016</v>
      </c>
      <c r="E2049">
        <v>11.8476</v>
      </c>
      <c r="F2049">
        <v>23</v>
      </c>
      <c r="G2049">
        <v>28</v>
      </c>
      <c r="H2049">
        <v>62</v>
      </c>
      <c r="I2049">
        <v>98</v>
      </c>
      <c r="J2049" t="s">
        <v>14</v>
      </c>
      <c r="K2049">
        <v>39.468871980000003</v>
      </c>
      <c r="L2049" t="s">
        <v>14</v>
      </c>
      <c r="M2049" t="s">
        <v>13</v>
      </c>
      <c r="N2049">
        <v>-2.5995042999999999E-2</v>
      </c>
      <c r="O2049">
        <v>1.025995043</v>
      </c>
      <c r="Q2049">
        <v>0.78922695600000004</v>
      </c>
      <c r="R2049">
        <v>0.78922695600000004</v>
      </c>
      <c r="S2049">
        <v>0.37582236000000002</v>
      </c>
      <c r="T2049">
        <v>0.56373353999999998</v>
      </c>
    </row>
    <row r="2050" spans="1:20" x14ac:dyDescent="0.25">
      <c r="A2050" s="1">
        <v>42592</v>
      </c>
      <c r="B2050">
        <v>10</v>
      </c>
      <c r="C2050">
        <v>8</v>
      </c>
      <c r="D2050">
        <v>2016</v>
      </c>
      <c r="E2050">
        <v>9.5399999999999991</v>
      </c>
      <c r="F2050">
        <v>23</v>
      </c>
      <c r="G2050">
        <v>27.5</v>
      </c>
      <c r="H2050">
        <v>70</v>
      </c>
      <c r="I2050">
        <v>98</v>
      </c>
      <c r="J2050" t="s">
        <v>14</v>
      </c>
      <c r="K2050">
        <v>44.937615119999997</v>
      </c>
      <c r="L2050" t="s">
        <v>14</v>
      </c>
      <c r="M2050" t="s">
        <v>13</v>
      </c>
      <c r="N2050">
        <v>-2.2759542000000001E-2</v>
      </c>
      <c r="O2050">
        <v>1.022759542</v>
      </c>
      <c r="Q2050">
        <v>0.78673810899999996</v>
      </c>
      <c r="R2050">
        <v>0.78673810899999996</v>
      </c>
      <c r="S2050">
        <v>0.37463719499999998</v>
      </c>
      <c r="T2050">
        <v>0.56195579200000001</v>
      </c>
    </row>
    <row r="2051" spans="1:20" x14ac:dyDescent="0.25">
      <c r="A2051" s="1">
        <v>42593</v>
      </c>
      <c r="B2051">
        <v>11</v>
      </c>
      <c r="C2051">
        <v>8</v>
      </c>
      <c r="D2051">
        <v>2016</v>
      </c>
      <c r="E2051">
        <v>10.297800000000001</v>
      </c>
      <c r="F2051">
        <v>22.1</v>
      </c>
      <c r="G2051">
        <v>28</v>
      </c>
      <c r="H2051">
        <v>62</v>
      </c>
      <c r="I2051">
        <v>98</v>
      </c>
      <c r="J2051" t="s">
        <v>14</v>
      </c>
      <c r="K2051">
        <v>28.573862640000002</v>
      </c>
      <c r="L2051" t="s">
        <v>14</v>
      </c>
      <c r="M2051" t="s">
        <v>13</v>
      </c>
      <c r="N2051">
        <v>-3.6266227999999998E-2</v>
      </c>
      <c r="O2051">
        <v>1.0362662279999999</v>
      </c>
      <c r="Q2051">
        <v>0.79712786800000002</v>
      </c>
      <c r="R2051">
        <v>0.79712786800000002</v>
      </c>
      <c r="S2051">
        <v>0.37958469900000003</v>
      </c>
      <c r="T2051">
        <v>0.569377048</v>
      </c>
    </row>
    <row r="2052" spans="1:20" x14ac:dyDescent="0.25">
      <c r="A2052" s="1">
        <v>42594</v>
      </c>
      <c r="B2052">
        <v>12</v>
      </c>
      <c r="C2052">
        <v>8</v>
      </c>
      <c r="D2052">
        <v>2016</v>
      </c>
      <c r="E2052">
        <v>8.2584</v>
      </c>
      <c r="F2052">
        <v>22.2</v>
      </c>
      <c r="G2052">
        <v>28.5</v>
      </c>
      <c r="H2052">
        <v>60</v>
      </c>
      <c r="I2052">
        <v>96</v>
      </c>
      <c r="J2052" t="s">
        <v>14</v>
      </c>
      <c r="K2052">
        <v>23.79725024</v>
      </c>
      <c r="L2052" t="s">
        <v>14</v>
      </c>
      <c r="M2052" t="s">
        <v>13</v>
      </c>
      <c r="N2052">
        <v>-4.3864938999999999E-2</v>
      </c>
      <c r="O2052">
        <v>1.0438649390000001</v>
      </c>
      <c r="Q2052">
        <v>0.80297302999999998</v>
      </c>
      <c r="R2052">
        <v>0.44609612799999998</v>
      </c>
      <c r="S2052">
        <v>0.44609612799999998</v>
      </c>
      <c r="T2052">
        <v>0.66914419199999997</v>
      </c>
    </row>
    <row r="2053" spans="1:20" x14ac:dyDescent="0.25">
      <c r="A2053" s="1">
        <v>42595</v>
      </c>
      <c r="B2053">
        <v>13</v>
      </c>
      <c r="C2053">
        <v>8</v>
      </c>
      <c r="D2053">
        <v>2016</v>
      </c>
      <c r="E2053">
        <v>12.567600000000001</v>
      </c>
      <c r="F2053">
        <v>22.5</v>
      </c>
      <c r="G2053">
        <v>29.5</v>
      </c>
      <c r="H2053">
        <v>58</v>
      </c>
      <c r="I2053">
        <v>98</v>
      </c>
      <c r="J2053" t="s">
        <v>14</v>
      </c>
      <c r="K2053">
        <v>39.095506270000001</v>
      </c>
      <c r="L2053" t="s">
        <v>14</v>
      </c>
      <c r="M2053" t="s">
        <v>13</v>
      </c>
      <c r="N2053">
        <v>-2.6249814999999999E-2</v>
      </c>
      <c r="O2053">
        <v>1.0262498149999999</v>
      </c>
      <c r="Q2053">
        <v>0.78942293500000005</v>
      </c>
      <c r="R2053">
        <v>0.78942293500000005</v>
      </c>
      <c r="S2053">
        <v>0.375915683</v>
      </c>
      <c r="T2053">
        <v>0.56387352499999999</v>
      </c>
    </row>
    <row r="2054" spans="1:20" x14ac:dyDescent="0.25">
      <c r="A2054" s="1">
        <v>42596</v>
      </c>
      <c r="B2054">
        <v>14</v>
      </c>
      <c r="C2054">
        <v>8</v>
      </c>
      <c r="D2054">
        <v>2016</v>
      </c>
      <c r="E2054">
        <v>9.6300000000000008</v>
      </c>
      <c r="F2054">
        <v>23</v>
      </c>
      <c r="G2054">
        <v>29</v>
      </c>
      <c r="H2054">
        <v>62</v>
      </c>
      <c r="I2054">
        <v>98</v>
      </c>
      <c r="J2054" t="s">
        <v>14</v>
      </c>
      <c r="K2054">
        <v>41.483784049999997</v>
      </c>
      <c r="L2054" t="s">
        <v>14</v>
      </c>
      <c r="M2054" t="s">
        <v>13</v>
      </c>
      <c r="N2054">
        <v>-2.4701247999999999E-2</v>
      </c>
      <c r="O2054">
        <v>1.024701248</v>
      </c>
      <c r="Q2054">
        <v>0.78823172900000005</v>
      </c>
      <c r="R2054">
        <v>0.78823172900000005</v>
      </c>
      <c r="S2054">
        <v>0.375348442</v>
      </c>
      <c r="T2054">
        <v>0.56302266400000001</v>
      </c>
    </row>
    <row r="2055" spans="1:20" x14ac:dyDescent="0.25">
      <c r="A2055" s="1">
        <v>42597</v>
      </c>
      <c r="B2055">
        <v>15</v>
      </c>
      <c r="C2055">
        <v>8</v>
      </c>
      <c r="D2055">
        <v>2016</v>
      </c>
      <c r="E2055">
        <v>11.118600000000001</v>
      </c>
      <c r="F2055">
        <v>23</v>
      </c>
      <c r="G2055">
        <v>30</v>
      </c>
      <c r="H2055">
        <v>52</v>
      </c>
      <c r="I2055">
        <v>100</v>
      </c>
      <c r="J2055" t="s">
        <v>14</v>
      </c>
      <c r="K2055">
        <v>33.763297999999999</v>
      </c>
      <c r="L2055" t="s">
        <v>14</v>
      </c>
      <c r="M2055" t="s">
        <v>13</v>
      </c>
      <c r="N2055">
        <v>-3.0521957999999998E-2</v>
      </c>
      <c r="O2055">
        <v>1.030521958</v>
      </c>
      <c r="Q2055">
        <v>0.79270919799999995</v>
      </c>
      <c r="R2055">
        <v>0.79270919799999995</v>
      </c>
      <c r="S2055">
        <v>0.37748057099999999</v>
      </c>
      <c r="T2055">
        <v>0.56622085600000005</v>
      </c>
    </row>
    <row r="2056" spans="1:20" x14ac:dyDescent="0.25">
      <c r="A2056" s="1">
        <v>42598</v>
      </c>
      <c r="B2056">
        <v>16</v>
      </c>
      <c r="C2056">
        <v>8</v>
      </c>
      <c r="D2056">
        <v>2016</v>
      </c>
      <c r="E2056">
        <v>7.0091999999999999</v>
      </c>
      <c r="F2056">
        <v>22.5</v>
      </c>
      <c r="G2056">
        <v>27</v>
      </c>
      <c r="H2056">
        <v>72</v>
      </c>
      <c r="I2056">
        <v>100</v>
      </c>
      <c r="J2056" t="s">
        <v>14</v>
      </c>
      <c r="K2056">
        <v>35.388764500000001</v>
      </c>
      <c r="L2056" t="s">
        <v>14</v>
      </c>
      <c r="M2056" t="s">
        <v>13</v>
      </c>
      <c r="N2056">
        <v>-2.9079265E-2</v>
      </c>
      <c r="O2056">
        <v>1.029079265</v>
      </c>
      <c r="Q2056">
        <v>0.79159943499999996</v>
      </c>
      <c r="R2056">
        <v>0.79159943499999996</v>
      </c>
      <c r="S2056">
        <v>0.37695211200000001</v>
      </c>
      <c r="T2056">
        <v>0.56542816799999995</v>
      </c>
    </row>
    <row r="2057" spans="1:20" x14ac:dyDescent="0.25">
      <c r="A2057" s="1">
        <v>42599</v>
      </c>
      <c r="B2057">
        <v>17</v>
      </c>
      <c r="C2057">
        <v>8</v>
      </c>
      <c r="D2057">
        <v>2016</v>
      </c>
      <c r="E2057">
        <v>8.6994000000000007</v>
      </c>
      <c r="F2057">
        <v>22</v>
      </c>
      <c r="G2057">
        <v>26.5</v>
      </c>
      <c r="H2057">
        <v>71</v>
      </c>
      <c r="I2057">
        <v>98</v>
      </c>
      <c r="J2057" t="s">
        <v>14</v>
      </c>
      <c r="K2057">
        <v>30.205649220000002</v>
      </c>
      <c r="L2057" t="s">
        <v>14</v>
      </c>
      <c r="M2057" t="s">
        <v>13</v>
      </c>
      <c r="N2057">
        <v>-3.4239950999999998E-2</v>
      </c>
      <c r="O2057">
        <v>1.034239951</v>
      </c>
      <c r="Q2057">
        <v>0.79556919299999995</v>
      </c>
      <c r="R2057">
        <v>0.79556919299999995</v>
      </c>
      <c r="S2057">
        <v>0.37884247300000001</v>
      </c>
      <c r="T2057">
        <v>0.56826370900000001</v>
      </c>
    </row>
    <row r="2058" spans="1:20" x14ac:dyDescent="0.25">
      <c r="A2058" s="1">
        <v>42600</v>
      </c>
      <c r="B2058">
        <v>18</v>
      </c>
      <c r="C2058">
        <v>8</v>
      </c>
      <c r="D2058">
        <v>2016</v>
      </c>
      <c r="E2058">
        <v>14.1372</v>
      </c>
      <c r="F2058">
        <v>22</v>
      </c>
      <c r="G2058">
        <v>29.5</v>
      </c>
      <c r="H2058">
        <v>54</v>
      </c>
      <c r="I2058">
        <v>98</v>
      </c>
      <c r="J2058" t="s">
        <v>14</v>
      </c>
      <c r="K2058">
        <v>25.076484929999999</v>
      </c>
      <c r="L2058" t="s">
        <v>14</v>
      </c>
      <c r="M2058" t="s">
        <v>13</v>
      </c>
      <c r="N2058">
        <v>-4.1534302000000002E-2</v>
      </c>
      <c r="O2058">
        <v>1.0415343020000001</v>
      </c>
      <c r="Q2058">
        <v>0.80118023199999999</v>
      </c>
      <c r="R2058">
        <v>0.44510012900000001</v>
      </c>
      <c r="S2058">
        <v>0.44510012900000001</v>
      </c>
      <c r="T2058">
        <v>0.66765019400000003</v>
      </c>
    </row>
    <row r="2059" spans="1:20" x14ac:dyDescent="0.25">
      <c r="A2059" s="1">
        <v>42601</v>
      </c>
      <c r="B2059">
        <v>19</v>
      </c>
      <c r="C2059">
        <v>8</v>
      </c>
      <c r="D2059">
        <v>2016</v>
      </c>
      <c r="E2059">
        <v>11.457000000000001</v>
      </c>
      <c r="F2059">
        <v>22</v>
      </c>
      <c r="G2059">
        <v>28.5</v>
      </c>
      <c r="H2059">
        <v>65</v>
      </c>
      <c r="I2059">
        <v>99</v>
      </c>
      <c r="J2059" t="s">
        <v>14</v>
      </c>
      <c r="K2059">
        <v>41.347914430000003</v>
      </c>
      <c r="L2059" t="s">
        <v>14</v>
      </c>
      <c r="M2059" t="s">
        <v>13</v>
      </c>
      <c r="N2059">
        <v>-2.4784428000000001E-2</v>
      </c>
      <c r="O2059">
        <v>1.024784428</v>
      </c>
      <c r="Q2059">
        <v>0.78829571399999998</v>
      </c>
      <c r="R2059">
        <v>0.78829571399999998</v>
      </c>
      <c r="S2059">
        <v>0.37537891099999998</v>
      </c>
      <c r="T2059">
        <v>0.56306836699999996</v>
      </c>
    </row>
    <row r="2060" spans="1:20" x14ac:dyDescent="0.25">
      <c r="A2060" s="1">
        <v>42602</v>
      </c>
      <c r="B2060">
        <v>20</v>
      </c>
      <c r="C2060">
        <v>8</v>
      </c>
      <c r="D2060">
        <v>2016</v>
      </c>
      <c r="E2060">
        <v>15.5106</v>
      </c>
      <c r="F2060">
        <v>21.5</v>
      </c>
      <c r="G2060">
        <v>30.5</v>
      </c>
      <c r="H2060">
        <v>52</v>
      </c>
      <c r="I2060">
        <v>96</v>
      </c>
      <c r="J2060" t="s">
        <v>14</v>
      </c>
      <c r="K2060">
        <v>19.68024089</v>
      </c>
      <c r="L2060" t="s">
        <v>14</v>
      </c>
      <c r="M2060" t="s">
        <v>13</v>
      </c>
      <c r="N2060">
        <v>-5.3532499999999997E-2</v>
      </c>
      <c r="O2060">
        <v>1.0535325</v>
      </c>
      <c r="Q2060">
        <v>0.81040961499999997</v>
      </c>
      <c r="R2060">
        <v>0.45022756400000002</v>
      </c>
      <c r="S2060">
        <v>0.45022756400000002</v>
      </c>
      <c r="T2060">
        <v>0.67534134599999995</v>
      </c>
    </row>
    <row r="2061" spans="1:20" x14ac:dyDescent="0.25">
      <c r="A2061" s="1">
        <v>42603</v>
      </c>
      <c r="B2061">
        <v>21</v>
      </c>
      <c r="C2061">
        <v>8</v>
      </c>
      <c r="D2061">
        <v>2016</v>
      </c>
      <c r="E2061">
        <v>6.8958000000000004</v>
      </c>
      <c r="F2061">
        <v>24</v>
      </c>
      <c r="G2061">
        <v>27.5</v>
      </c>
      <c r="H2061">
        <v>67</v>
      </c>
      <c r="I2061">
        <v>95</v>
      </c>
      <c r="J2061" t="s">
        <v>14</v>
      </c>
      <c r="K2061">
        <v>35.473401359999997</v>
      </c>
      <c r="L2061" t="s">
        <v>14</v>
      </c>
      <c r="M2061" t="s">
        <v>13</v>
      </c>
      <c r="N2061">
        <v>-2.9007872000000001E-2</v>
      </c>
      <c r="O2061">
        <v>1.029007872</v>
      </c>
      <c r="Q2061">
        <v>0.79154451699999995</v>
      </c>
      <c r="R2061">
        <v>0.79154451699999995</v>
      </c>
      <c r="S2061">
        <v>0.37692596</v>
      </c>
      <c r="T2061">
        <v>0.56538894100000003</v>
      </c>
    </row>
    <row r="2062" spans="1:20" x14ac:dyDescent="0.25">
      <c r="A2062" s="1">
        <v>42604</v>
      </c>
      <c r="B2062">
        <v>22</v>
      </c>
      <c r="C2062">
        <v>8</v>
      </c>
      <c r="D2062">
        <v>2016</v>
      </c>
      <c r="E2062">
        <v>14.228999999999999</v>
      </c>
      <c r="F2062">
        <v>22.5</v>
      </c>
      <c r="G2062">
        <v>30</v>
      </c>
      <c r="H2062">
        <v>52</v>
      </c>
      <c r="I2062">
        <v>96</v>
      </c>
      <c r="J2062" t="s">
        <v>14</v>
      </c>
      <c r="K2062">
        <v>25.615746170000001</v>
      </c>
      <c r="L2062" t="s">
        <v>14</v>
      </c>
      <c r="M2062" t="s">
        <v>13</v>
      </c>
      <c r="N2062">
        <v>-4.0624403000000003E-2</v>
      </c>
      <c r="O2062">
        <v>1.040624403</v>
      </c>
      <c r="Q2062">
        <v>0.80048030999999997</v>
      </c>
      <c r="R2062">
        <v>0.44471128300000001</v>
      </c>
      <c r="S2062">
        <v>0.44471128300000001</v>
      </c>
      <c r="T2062">
        <v>0.66706692499999998</v>
      </c>
    </row>
    <row r="2063" spans="1:20" x14ac:dyDescent="0.25">
      <c r="A2063" s="1">
        <v>42605</v>
      </c>
      <c r="B2063">
        <v>23</v>
      </c>
      <c r="C2063">
        <v>8</v>
      </c>
      <c r="D2063">
        <v>2016</v>
      </c>
      <c r="E2063">
        <v>11.5398</v>
      </c>
      <c r="F2063">
        <v>22</v>
      </c>
      <c r="G2063">
        <v>29</v>
      </c>
      <c r="H2063">
        <v>60</v>
      </c>
      <c r="I2063">
        <v>98</v>
      </c>
      <c r="J2063" t="s">
        <v>14</v>
      </c>
      <c r="K2063">
        <v>32.999414100000003</v>
      </c>
      <c r="L2063" t="s">
        <v>14</v>
      </c>
      <c r="M2063" t="s">
        <v>13</v>
      </c>
      <c r="N2063">
        <v>-3.1250571999999997E-2</v>
      </c>
      <c r="O2063">
        <v>1.031250572</v>
      </c>
      <c r="Q2063">
        <v>0.79326967100000001</v>
      </c>
      <c r="R2063">
        <v>0.79326967100000001</v>
      </c>
      <c r="S2063">
        <v>0.37774746199999998</v>
      </c>
      <c r="T2063">
        <v>0.56662119300000002</v>
      </c>
    </row>
    <row r="2064" spans="1:20" x14ac:dyDescent="0.25">
      <c r="A2064" s="1">
        <v>42606</v>
      </c>
      <c r="B2064">
        <v>24</v>
      </c>
      <c r="C2064">
        <v>8</v>
      </c>
      <c r="D2064">
        <v>2016</v>
      </c>
      <c r="E2064">
        <v>10.8306</v>
      </c>
      <c r="F2064">
        <v>22</v>
      </c>
      <c r="G2064">
        <v>30.1</v>
      </c>
      <c r="H2064">
        <v>53</v>
      </c>
      <c r="I2064">
        <v>100</v>
      </c>
      <c r="J2064" t="s">
        <v>14</v>
      </c>
      <c r="K2064">
        <v>27.206043439999998</v>
      </c>
      <c r="L2064" t="s">
        <v>14</v>
      </c>
      <c r="M2064" t="s">
        <v>13</v>
      </c>
      <c r="N2064">
        <v>-3.8159137000000003E-2</v>
      </c>
      <c r="O2064">
        <v>1.0381591370000001</v>
      </c>
      <c r="Q2064">
        <v>0.79858395199999999</v>
      </c>
      <c r="R2064">
        <v>0.79858395199999999</v>
      </c>
      <c r="S2064">
        <v>0.38027807200000002</v>
      </c>
      <c r="T2064">
        <v>0.57041710800000001</v>
      </c>
    </row>
    <row r="2065" spans="1:20" x14ac:dyDescent="0.25">
      <c r="A2065" s="1">
        <v>42607</v>
      </c>
      <c r="B2065">
        <v>25</v>
      </c>
      <c r="C2065">
        <v>8</v>
      </c>
      <c r="D2065">
        <v>2016</v>
      </c>
      <c r="E2065">
        <v>10.413</v>
      </c>
      <c r="F2065">
        <v>22.5</v>
      </c>
      <c r="G2065">
        <v>29.5</v>
      </c>
      <c r="H2065">
        <v>59</v>
      </c>
      <c r="I2065">
        <v>100</v>
      </c>
      <c r="J2065" t="s">
        <v>14</v>
      </c>
      <c r="K2065">
        <v>39.688461670000002</v>
      </c>
      <c r="L2065" t="s">
        <v>14</v>
      </c>
      <c r="M2065" t="s">
        <v>13</v>
      </c>
      <c r="N2065">
        <v>-2.5847499999999999E-2</v>
      </c>
      <c r="O2065">
        <v>1.0258475</v>
      </c>
      <c r="Q2065">
        <v>0.78911346199999999</v>
      </c>
      <c r="R2065">
        <v>0.78911346199999999</v>
      </c>
      <c r="S2065">
        <v>0.37576831500000002</v>
      </c>
      <c r="T2065">
        <v>0.56365247299999999</v>
      </c>
    </row>
    <row r="2066" spans="1:20" x14ac:dyDescent="0.25">
      <c r="A2066" s="1">
        <v>42608</v>
      </c>
      <c r="B2066">
        <v>26</v>
      </c>
      <c r="C2066">
        <v>8</v>
      </c>
      <c r="D2066">
        <v>2016</v>
      </c>
      <c r="E2066">
        <v>7.3385999999999996</v>
      </c>
      <c r="F2066">
        <v>22</v>
      </c>
      <c r="G2066">
        <v>27.5</v>
      </c>
      <c r="H2066">
        <v>70</v>
      </c>
      <c r="I2066">
        <v>98</v>
      </c>
      <c r="J2066" t="s">
        <v>14</v>
      </c>
      <c r="K2066">
        <v>31.716305040000002</v>
      </c>
      <c r="L2066" t="s">
        <v>14</v>
      </c>
      <c r="M2066" t="s">
        <v>13</v>
      </c>
      <c r="N2066">
        <v>-3.2555999000000002E-2</v>
      </c>
      <c r="O2066">
        <v>1.0325559989999999</v>
      </c>
      <c r="Q2066">
        <v>0.79427384499999998</v>
      </c>
      <c r="R2066">
        <v>0.79427384499999998</v>
      </c>
      <c r="S2066">
        <v>0.378225641</v>
      </c>
      <c r="T2066">
        <v>0.56733846099999996</v>
      </c>
    </row>
    <row r="2067" spans="1:20" x14ac:dyDescent="0.25">
      <c r="A2067" s="1">
        <v>42609</v>
      </c>
      <c r="B2067">
        <v>27</v>
      </c>
      <c r="C2067">
        <v>8</v>
      </c>
      <c r="D2067">
        <v>2016</v>
      </c>
      <c r="E2067">
        <v>11.257199999999999</v>
      </c>
      <c r="F2067">
        <v>22.5</v>
      </c>
      <c r="G2067">
        <v>27.5</v>
      </c>
      <c r="H2067">
        <v>80</v>
      </c>
      <c r="I2067">
        <v>100</v>
      </c>
      <c r="J2067" t="s">
        <v>14</v>
      </c>
      <c r="K2067">
        <v>69.113231020000001</v>
      </c>
      <c r="L2067" t="s">
        <v>14</v>
      </c>
      <c r="M2067" t="s">
        <v>13</v>
      </c>
      <c r="N2067">
        <v>-1.4681435E-2</v>
      </c>
      <c r="O2067">
        <v>1.014681435</v>
      </c>
      <c r="Q2067">
        <v>0.78052418099999998</v>
      </c>
      <c r="R2067">
        <v>0.78052418099999998</v>
      </c>
      <c r="S2067">
        <v>0.371678181</v>
      </c>
      <c r="T2067">
        <v>0.55751727200000001</v>
      </c>
    </row>
    <row r="2068" spans="1:20" x14ac:dyDescent="0.25">
      <c r="A2068" s="1">
        <v>42610</v>
      </c>
      <c r="B2068">
        <v>28</v>
      </c>
      <c r="C2068">
        <v>8</v>
      </c>
      <c r="D2068">
        <v>2016</v>
      </c>
      <c r="E2068">
        <v>14.9572</v>
      </c>
      <c r="F2068">
        <v>22</v>
      </c>
      <c r="G2068">
        <v>25</v>
      </c>
      <c r="H2068">
        <v>92</v>
      </c>
      <c r="I2068">
        <v>98</v>
      </c>
      <c r="J2068" t="s">
        <v>14</v>
      </c>
      <c r="K2068">
        <v>74.652634430000006</v>
      </c>
      <c r="L2068" t="s">
        <v>14</v>
      </c>
      <c r="M2068" t="s">
        <v>13</v>
      </c>
      <c r="N2068">
        <v>-1.3577247000000001E-2</v>
      </c>
      <c r="O2068">
        <v>1.013577247</v>
      </c>
      <c r="Q2068">
        <v>0.77967480499999997</v>
      </c>
      <c r="R2068">
        <v>0.77967480499999997</v>
      </c>
      <c r="S2068">
        <v>0.371273717</v>
      </c>
      <c r="T2068">
        <v>0.55691057499999996</v>
      </c>
    </row>
    <row r="2069" spans="1:20" x14ac:dyDescent="0.25">
      <c r="A2069" s="1">
        <v>42611</v>
      </c>
      <c r="B2069">
        <v>29</v>
      </c>
      <c r="C2069">
        <v>8</v>
      </c>
      <c r="D2069">
        <v>2016</v>
      </c>
      <c r="E2069">
        <v>15.980399999999999</v>
      </c>
      <c r="F2069">
        <v>22</v>
      </c>
      <c r="G2069">
        <v>30.5</v>
      </c>
      <c r="H2069">
        <v>50</v>
      </c>
      <c r="I2069">
        <v>100</v>
      </c>
      <c r="J2069" t="s">
        <v>14</v>
      </c>
      <c r="K2069">
        <v>27.399293830000001</v>
      </c>
      <c r="L2069" t="s">
        <v>14</v>
      </c>
      <c r="M2069" t="s">
        <v>13</v>
      </c>
      <c r="N2069">
        <v>-3.7879800999999998E-2</v>
      </c>
      <c r="O2069">
        <v>1.0378798010000001</v>
      </c>
      <c r="Q2069">
        <v>0.79836907800000001</v>
      </c>
      <c r="R2069">
        <v>0.79836907800000001</v>
      </c>
      <c r="S2069">
        <v>0.38017575100000001</v>
      </c>
      <c r="T2069">
        <v>0.570263627</v>
      </c>
    </row>
    <row r="2070" spans="1:20" x14ac:dyDescent="0.25">
      <c r="A2070" s="1">
        <v>42612</v>
      </c>
      <c r="B2070">
        <v>30</v>
      </c>
      <c r="C2070">
        <v>8</v>
      </c>
      <c r="D2070">
        <v>2016</v>
      </c>
      <c r="E2070">
        <v>10.9152</v>
      </c>
      <c r="F2070">
        <v>21</v>
      </c>
      <c r="G2070">
        <v>27</v>
      </c>
      <c r="H2070">
        <v>61</v>
      </c>
      <c r="I2070">
        <v>99</v>
      </c>
      <c r="J2070" t="s">
        <v>14</v>
      </c>
      <c r="K2070">
        <v>12.721769950000001</v>
      </c>
      <c r="L2070" t="s">
        <v>14</v>
      </c>
      <c r="M2070" t="s">
        <v>13</v>
      </c>
      <c r="N2070">
        <v>-8.5311347999999995E-2</v>
      </c>
      <c r="O2070">
        <v>1.0853113480000001</v>
      </c>
      <c r="Q2070">
        <v>0.83485488299999999</v>
      </c>
      <c r="R2070">
        <v>0.46380826800000002</v>
      </c>
      <c r="S2070">
        <v>0.46380826800000002</v>
      </c>
      <c r="T2070">
        <v>0.69571240300000003</v>
      </c>
    </row>
    <row r="2071" spans="1:20" x14ac:dyDescent="0.25">
      <c r="A2071" s="1">
        <v>42613</v>
      </c>
      <c r="B2071">
        <v>31</v>
      </c>
      <c r="C2071">
        <v>8</v>
      </c>
      <c r="D2071">
        <v>2016</v>
      </c>
      <c r="E2071">
        <v>10.805400000000001</v>
      </c>
      <c r="F2071">
        <v>22</v>
      </c>
      <c r="G2071">
        <v>29</v>
      </c>
      <c r="H2071">
        <v>59</v>
      </c>
      <c r="I2071">
        <v>98</v>
      </c>
      <c r="J2071" t="s">
        <v>14</v>
      </c>
      <c r="K2071">
        <v>29.639738489999999</v>
      </c>
      <c r="L2071" t="s">
        <v>14</v>
      </c>
      <c r="M2071" t="s">
        <v>13</v>
      </c>
      <c r="N2071">
        <v>-3.491652E-2</v>
      </c>
      <c r="O2071">
        <v>1.0349165199999999</v>
      </c>
      <c r="Q2071">
        <v>0.79608963099999996</v>
      </c>
      <c r="R2071">
        <v>0.79608963099999996</v>
      </c>
      <c r="S2071">
        <v>0.37909029999999999</v>
      </c>
      <c r="T2071">
        <v>0.56863545100000001</v>
      </c>
    </row>
    <row r="2072" spans="1:20" x14ac:dyDescent="0.25">
      <c r="A2072" s="1">
        <v>42614</v>
      </c>
      <c r="B2072">
        <v>1</v>
      </c>
      <c r="C2072">
        <v>9</v>
      </c>
      <c r="D2072">
        <v>2016</v>
      </c>
      <c r="E2072">
        <v>12.122999999999999</v>
      </c>
      <c r="F2072">
        <v>22</v>
      </c>
      <c r="G2072">
        <v>30</v>
      </c>
      <c r="H2072">
        <v>62</v>
      </c>
      <c r="I2072">
        <v>100</v>
      </c>
      <c r="J2072" t="s">
        <v>14</v>
      </c>
      <c r="K2072">
        <v>50.953450289999999</v>
      </c>
      <c r="L2072" t="s">
        <v>14</v>
      </c>
      <c r="M2072" t="s">
        <v>13</v>
      </c>
      <c r="N2072">
        <v>-2.0018636999999999E-2</v>
      </c>
      <c r="O2072">
        <v>1.020018637</v>
      </c>
      <c r="Q2072">
        <v>0.78462972099999995</v>
      </c>
      <c r="R2072">
        <v>0.78462972099999995</v>
      </c>
      <c r="S2072">
        <v>0.3736332</v>
      </c>
      <c r="T2072">
        <v>0.56044980099999997</v>
      </c>
    </row>
    <row r="2073" spans="1:20" x14ac:dyDescent="0.25">
      <c r="A2073" s="1">
        <v>42615</v>
      </c>
      <c r="B2073">
        <v>2</v>
      </c>
      <c r="C2073">
        <v>9</v>
      </c>
      <c r="D2073">
        <v>2016</v>
      </c>
      <c r="E2073">
        <v>15.1614</v>
      </c>
      <c r="F2073">
        <v>22.1</v>
      </c>
      <c r="G2073">
        <v>30.5</v>
      </c>
      <c r="H2073">
        <v>62</v>
      </c>
      <c r="I2073">
        <v>100</v>
      </c>
      <c r="J2073" t="s">
        <v>14</v>
      </c>
      <c r="K2073">
        <v>67.440892160000004</v>
      </c>
      <c r="L2073" t="s">
        <v>14</v>
      </c>
      <c r="M2073" t="s">
        <v>13</v>
      </c>
      <c r="N2073">
        <v>-1.5050971999999999E-2</v>
      </c>
      <c r="O2073">
        <v>1.0150509720000001</v>
      </c>
      <c r="Q2073">
        <v>0.78080844000000005</v>
      </c>
      <c r="R2073">
        <v>0.78080844000000005</v>
      </c>
      <c r="S2073">
        <v>0.37181354300000002</v>
      </c>
      <c r="T2073">
        <v>0.55772031399999999</v>
      </c>
    </row>
    <row r="2074" spans="1:20" x14ac:dyDescent="0.25">
      <c r="A2074" s="1">
        <v>42616</v>
      </c>
      <c r="B2074">
        <v>3</v>
      </c>
      <c r="C2074">
        <v>9</v>
      </c>
      <c r="D2074">
        <v>2016</v>
      </c>
      <c r="E2074">
        <v>15.965999999999999</v>
      </c>
      <c r="F2074">
        <v>22</v>
      </c>
      <c r="G2074">
        <v>30.5</v>
      </c>
      <c r="H2074">
        <v>52</v>
      </c>
      <c r="I2074">
        <v>96</v>
      </c>
      <c r="J2074" t="s">
        <v>14</v>
      </c>
      <c r="K2074">
        <v>25.924253</v>
      </c>
      <c r="L2074" t="s">
        <v>14</v>
      </c>
      <c r="M2074" t="s">
        <v>13</v>
      </c>
      <c r="N2074">
        <v>-4.0121563999999998E-2</v>
      </c>
      <c r="O2074">
        <v>1.0401215640000001</v>
      </c>
      <c r="Q2074">
        <v>0.80009351100000003</v>
      </c>
      <c r="R2074">
        <v>0.44449639499999999</v>
      </c>
      <c r="S2074">
        <v>0.44449639499999999</v>
      </c>
      <c r="T2074">
        <v>0.66674459200000002</v>
      </c>
    </row>
    <row r="2075" spans="1:20" x14ac:dyDescent="0.25">
      <c r="A2075" s="1">
        <v>42617</v>
      </c>
      <c r="B2075">
        <v>4</v>
      </c>
      <c r="C2075">
        <v>9</v>
      </c>
      <c r="D2075">
        <v>2016</v>
      </c>
      <c r="E2075">
        <v>12.159000000000001</v>
      </c>
      <c r="F2075">
        <v>23</v>
      </c>
      <c r="G2075">
        <v>30</v>
      </c>
      <c r="H2075">
        <v>56</v>
      </c>
      <c r="I2075">
        <v>100</v>
      </c>
      <c r="J2075" t="s">
        <v>14</v>
      </c>
      <c r="K2075">
        <v>45.9150153</v>
      </c>
      <c r="L2075" t="s">
        <v>14</v>
      </c>
      <c r="M2075" t="s">
        <v>13</v>
      </c>
      <c r="N2075">
        <v>-2.2264269E-2</v>
      </c>
      <c r="O2075">
        <v>1.0222642689999999</v>
      </c>
      <c r="Q2075">
        <v>0.78635712999999996</v>
      </c>
      <c r="R2075">
        <v>0.78635712999999996</v>
      </c>
      <c r="S2075">
        <v>0.37445577600000002</v>
      </c>
      <c r="T2075">
        <v>0.56168366400000003</v>
      </c>
    </row>
    <row r="2076" spans="1:20" x14ac:dyDescent="0.25">
      <c r="A2076" s="1">
        <v>42618</v>
      </c>
      <c r="B2076">
        <v>5</v>
      </c>
      <c r="C2076">
        <v>9</v>
      </c>
      <c r="D2076">
        <v>2016</v>
      </c>
      <c r="E2076">
        <v>8.3051999999999992</v>
      </c>
      <c r="F2076">
        <v>22.5</v>
      </c>
      <c r="G2076">
        <v>28</v>
      </c>
      <c r="H2076">
        <v>66</v>
      </c>
      <c r="I2076">
        <v>100</v>
      </c>
      <c r="J2076" t="s">
        <v>14</v>
      </c>
      <c r="K2076">
        <v>36.704123680000002</v>
      </c>
      <c r="L2076" t="s">
        <v>14</v>
      </c>
      <c r="M2076" t="s">
        <v>13</v>
      </c>
      <c r="N2076">
        <v>-2.8007969000000001E-2</v>
      </c>
      <c r="O2076">
        <v>1.0280079689999999</v>
      </c>
      <c r="Q2076">
        <v>0.79077536100000001</v>
      </c>
      <c r="R2076">
        <v>0.79077536100000001</v>
      </c>
      <c r="S2076">
        <v>0.376559696</v>
      </c>
      <c r="T2076">
        <v>0.56483954300000005</v>
      </c>
    </row>
    <row r="2077" spans="1:20" x14ac:dyDescent="0.25">
      <c r="A2077" s="1">
        <v>42619</v>
      </c>
      <c r="B2077">
        <v>6</v>
      </c>
      <c r="C2077">
        <v>9</v>
      </c>
      <c r="D2077">
        <v>2016</v>
      </c>
      <c r="E2077">
        <v>8.0855999999999995</v>
      </c>
      <c r="F2077">
        <v>22</v>
      </c>
      <c r="G2077">
        <v>28</v>
      </c>
      <c r="H2077">
        <v>77</v>
      </c>
      <c r="I2077">
        <v>99</v>
      </c>
      <c r="J2077" t="s">
        <v>14</v>
      </c>
      <c r="K2077">
        <v>48.156862160000003</v>
      </c>
      <c r="L2077" t="s">
        <v>14</v>
      </c>
      <c r="M2077" t="s">
        <v>13</v>
      </c>
      <c r="N2077">
        <v>-2.1205821E-2</v>
      </c>
      <c r="O2077">
        <v>1.0212058209999999</v>
      </c>
      <c r="Q2077">
        <v>0.78554293900000005</v>
      </c>
      <c r="R2077">
        <v>0.78554293900000005</v>
      </c>
      <c r="S2077">
        <v>0.37406806599999998</v>
      </c>
      <c r="T2077">
        <v>0.56110209899999997</v>
      </c>
    </row>
    <row r="2078" spans="1:20" x14ac:dyDescent="0.25">
      <c r="A2078" s="1">
        <v>42620</v>
      </c>
      <c r="B2078">
        <v>7</v>
      </c>
      <c r="C2078">
        <v>9</v>
      </c>
      <c r="D2078">
        <v>2016</v>
      </c>
      <c r="E2078">
        <v>15.183</v>
      </c>
      <c r="F2078">
        <v>23</v>
      </c>
      <c r="G2078">
        <v>30.5</v>
      </c>
      <c r="H2078">
        <v>52</v>
      </c>
      <c r="I2078">
        <v>98</v>
      </c>
      <c r="J2078" t="s">
        <v>14</v>
      </c>
      <c r="K2078">
        <v>41.73141218</v>
      </c>
      <c r="L2078" t="s">
        <v>14</v>
      </c>
      <c r="M2078" t="s">
        <v>13</v>
      </c>
      <c r="N2078">
        <v>-2.4551076000000002E-2</v>
      </c>
      <c r="O2078">
        <v>1.0245510760000001</v>
      </c>
      <c r="Q2078">
        <v>0.78811621200000004</v>
      </c>
      <c r="R2078">
        <v>0.78811621200000004</v>
      </c>
      <c r="S2078">
        <v>0.37529343399999998</v>
      </c>
      <c r="T2078">
        <v>0.56294015200000003</v>
      </c>
    </row>
    <row r="2079" spans="1:20" x14ac:dyDescent="0.25">
      <c r="A2079" s="1">
        <v>42621</v>
      </c>
      <c r="B2079">
        <v>8</v>
      </c>
      <c r="C2079">
        <v>9</v>
      </c>
      <c r="D2079">
        <v>2016</v>
      </c>
      <c r="E2079">
        <v>15.9354</v>
      </c>
      <c r="F2079">
        <v>22</v>
      </c>
      <c r="G2079">
        <v>30.1</v>
      </c>
      <c r="H2079">
        <v>56</v>
      </c>
      <c r="I2079">
        <v>100</v>
      </c>
      <c r="J2079" t="s">
        <v>14</v>
      </c>
      <c r="K2079">
        <v>43.651926199999998</v>
      </c>
      <c r="L2079" t="s">
        <v>14</v>
      </c>
      <c r="M2079" t="s">
        <v>13</v>
      </c>
      <c r="N2079">
        <v>-2.34456E-2</v>
      </c>
      <c r="O2079">
        <v>1.0234456000000001</v>
      </c>
      <c r="Q2079">
        <v>0.78726584600000005</v>
      </c>
      <c r="R2079">
        <v>0.78726584600000005</v>
      </c>
      <c r="S2079">
        <v>0.37488849800000001</v>
      </c>
      <c r="T2079">
        <v>0.56233274700000002</v>
      </c>
    </row>
    <row r="2080" spans="1:20" x14ac:dyDescent="0.25">
      <c r="A2080" s="1">
        <v>42622</v>
      </c>
      <c r="B2080">
        <v>9</v>
      </c>
      <c r="C2080">
        <v>9</v>
      </c>
      <c r="D2080">
        <v>2016</v>
      </c>
      <c r="E2080">
        <v>12.6144</v>
      </c>
      <c r="F2080">
        <v>23</v>
      </c>
      <c r="G2080">
        <v>29.8</v>
      </c>
      <c r="H2080">
        <v>60</v>
      </c>
      <c r="I2080">
        <v>100</v>
      </c>
      <c r="J2080" t="s">
        <v>14</v>
      </c>
      <c r="K2080">
        <v>55.902281129999999</v>
      </c>
      <c r="L2080" t="s">
        <v>14</v>
      </c>
      <c r="M2080" t="s">
        <v>13</v>
      </c>
      <c r="N2080">
        <v>-1.8214179E-2</v>
      </c>
      <c r="O2080">
        <v>1.0182141790000001</v>
      </c>
      <c r="Q2080">
        <v>0.78324167600000005</v>
      </c>
      <c r="R2080">
        <v>0.78324167600000005</v>
      </c>
      <c r="S2080">
        <v>0.37297222699999999</v>
      </c>
      <c r="T2080">
        <v>0.55945834000000005</v>
      </c>
    </row>
    <row r="2081" spans="1:20" x14ac:dyDescent="0.25">
      <c r="A2081" s="1">
        <v>42623</v>
      </c>
      <c r="B2081">
        <v>10</v>
      </c>
      <c r="C2081">
        <v>9</v>
      </c>
      <c r="D2081">
        <v>2016</v>
      </c>
      <c r="E2081">
        <v>12.987</v>
      </c>
      <c r="F2081">
        <v>23.1</v>
      </c>
      <c r="G2081">
        <v>27</v>
      </c>
      <c r="H2081">
        <v>80</v>
      </c>
      <c r="I2081">
        <v>100</v>
      </c>
      <c r="J2081" t="s">
        <v>14</v>
      </c>
      <c r="K2081">
        <v>78.705691740000006</v>
      </c>
      <c r="L2081" t="s">
        <v>14</v>
      </c>
      <c r="M2081" t="s">
        <v>13</v>
      </c>
      <c r="N2081">
        <v>-1.286907E-2</v>
      </c>
      <c r="O2081">
        <v>1.01286907</v>
      </c>
      <c r="Q2081">
        <v>0.77913005400000002</v>
      </c>
      <c r="R2081">
        <v>0.77913005400000002</v>
      </c>
      <c r="S2081">
        <v>0.37101431099999999</v>
      </c>
      <c r="T2081">
        <v>0.55652146700000005</v>
      </c>
    </row>
    <row r="2082" spans="1:20" x14ac:dyDescent="0.25">
      <c r="A2082" s="1">
        <v>42624</v>
      </c>
      <c r="B2082">
        <v>11</v>
      </c>
      <c r="C2082">
        <v>9</v>
      </c>
      <c r="D2082">
        <v>2016</v>
      </c>
      <c r="E2082">
        <v>13.068</v>
      </c>
      <c r="F2082">
        <v>21</v>
      </c>
      <c r="G2082">
        <v>28.5</v>
      </c>
      <c r="H2082">
        <v>66</v>
      </c>
      <c r="I2082">
        <v>98</v>
      </c>
      <c r="J2082" t="s">
        <v>14</v>
      </c>
      <c r="K2082">
        <v>36.045210310000002</v>
      </c>
      <c r="L2082" t="s">
        <v>14</v>
      </c>
      <c r="M2082" t="s">
        <v>13</v>
      </c>
      <c r="N2082">
        <v>-2.8534569999999999E-2</v>
      </c>
      <c r="O2082">
        <v>1.0285345699999999</v>
      </c>
      <c r="Q2082">
        <v>0.79118043800000004</v>
      </c>
      <c r="R2082">
        <v>0.79118043800000004</v>
      </c>
      <c r="S2082">
        <v>0.37675259</v>
      </c>
      <c r="T2082">
        <v>0.56512888500000003</v>
      </c>
    </row>
    <row r="2083" spans="1:20" x14ac:dyDescent="0.25">
      <c r="A2083" s="1">
        <v>42625</v>
      </c>
      <c r="B2083">
        <v>12</v>
      </c>
      <c r="C2083">
        <v>9</v>
      </c>
      <c r="D2083">
        <v>2016</v>
      </c>
      <c r="E2083">
        <v>10.1754</v>
      </c>
      <c r="F2083">
        <v>21.2</v>
      </c>
      <c r="G2083">
        <v>28.5</v>
      </c>
      <c r="H2083">
        <v>65</v>
      </c>
      <c r="I2083">
        <v>98</v>
      </c>
      <c r="J2083" t="s">
        <v>14</v>
      </c>
      <c r="K2083">
        <v>30.651123340000002</v>
      </c>
      <c r="L2083" t="s">
        <v>14</v>
      </c>
      <c r="M2083" t="s">
        <v>13</v>
      </c>
      <c r="N2083">
        <v>-3.3725535000000001E-2</v>
      </c>
      <c r="O2083">
        <v>1.0337255350000001</v>
      </c>
      <c r="Q2083">
        <v>0.79517348799999998</v>
      </c>
      <c r="R2083">
        <v>0.79517348799999998</v>
      </c>
      <c r="S2083">
        <v>0.37865404200000002</v>
      </c>
      <c r="T2083">
        <v>0.56798106299999995</v>
      </c>
    </row>
    <row r="2084" spans="1:20" x14ac:dyDescent="0.25">
      <c r="A2084" s="1">
        <v>42626</v>
      </c>
      <c r="B2084">
        <v>13</v>
      </c>
      <c r="C2084">
        <v>9</v>
      </c>
      <c r="D2084">
        <v>2016</v>
      </c>
      <c r="E2084">
        <v>13.986000000000001</v>
      </c>
      <c r="F2084">
        <v>22</v>
      </c>
      <c r="G2084">
        <v>29</v>
      </c>
      <c r="H2084">
        <v>56</v>
      </c>
      <c r="I2084">
        <v>98</v>
      </c>
      <c r="J2084" t="s">
        <v>14</v>
      </c>
      <c r="K2084">
        <v>26.074290000000001</v>
      </c>
      <c r="L2084" t="s">
        <v>14</v>
      </c>
      <c r="M2084" t="s">
        <v>13</v>
      </c>
      <c r="N2084">
        <v>-3.9881488E-2</v>
      </c>
      <c r="O2084">
        <v>1.039881488</v>
      </c>
      <c r="Q2084">
        <v>0.79990883700000004</v>
      </c>
      <c r="R2084">
        <v>0.79990883700000004</v>
      </c>
      <c r="S2084">
        <v>0.38090897000000001</v>
      </c>
      <c r="T2084">
        <v>0.57136345499999996</v>
      </c>
    </row>
    <row r="2085" spans="1:20" x14ac:dyDescent="0.25">
      <c r="A2085" s="1">
        <v>42627</v>
      </c>
      <c r="B2085">
        <v>14</v>
      </c>
      <c r="C2085">
        <v>9</v>
      </c>
      <c r="D2085">
        <v>2016</v>
      </c>
      <c r="E2085">
        <v>8.7569999999999997</v>
      </c>
      <c r="F2085">
        <v>23</v>
      </c>
      <c r="G2085">
        <v>29.5</v>
      </c>
      <c r="H2085">
        <v>70</v>
      </c>
      <c r="I2085">
        <v>98</v>
      </c>
      <c r="J2085" t="s">
        <v>14</v>
      </c>
      <c r="K2085">
        <v>56.585739799999999</v>
      </c>
      <c r="L2085" t="s">
        <v>14</v>
      </c>
      <c r="M2085" t="s">
        <v>13</v>
      </c>
      <c r="N2085">
        <v>-1.7990226000000002E-2</v>
      </c>
      <c r="O2085">
        <v>1.017990226</v>
      </c>
      <c r="Q2085">
        <v>0.783069405</v>
      </c>
      <c r="R2085">
        <v>0.783069405</v>
      </c>
      <c r="S2085">
        <v>0.37289019299999998</v>
      </c>
      <c r="T2085">
        <v>0.55933528899999996</v>
      </c>
    </row>
    <row r="2086" spans="1:20" x14ac:dyDescent="0.25">
      <c r="A2086" s="1">
        <v>42628</v>
      </c>
      <c r="B2086">
        <v>15</v>
      </c>
      <c r="C2086">
        <v>9</v>
      </c>
      <c r="D2086">
        <v>2016</v>
      </c>
      <c r="E2086">
        <v>10.486800000000001</v>
      </c>
      <c r="F2086">
        <v>22.5</v>
      </c>
      <c r="G2086">
        <v>28.5</v>
      </c>
      <c r="H2086">
        <v>62</v>
      </c>
      <c r="I2086">
        <v>99</v>
      </c>
      <c r="J2086" t="s">
        <v>14</v>
      </c>
      <c r="K2086">
        <v>37.240616060000001</v>
      </c>
      <c r="L2086" t="s">
        <v>14</v>
      </c>
      <c r="M2086" t="s">
        <v>13</v>
      </c>
      <c r="N2086">
        <v>-2.7593349999999999E-2</v>
      </c>
      <c r="O2086">
        <v>1.0275933500000001</v>
      </c>
      <c r="Q2086">
        <v>0.79045642299999996</v>
      </c>
      <c r="R2086">
        <v>0.79045642299999996</v>
      </c>
      <c r="S2086">
        <v>0.37640782099999998</v>
      </c>
      <c r="T2086">
        <v>0.56461173099999995</v>
      </c>
    </row>
    <row r="2087" spans="1:20" x14ac:dyDescent="0.25">
      <c r="A2087" s="1">
        <v>42629</v>
      </c>
      <c r="B2087">
        <v>16</v>
      </c>
      <c r="C2087">
        <v>9</v>
      </c>
      <c r="D2087">
        <v>2016</v>
      </c>
      <c r="E2087">
        <v>14.457599999999999</v>
      </c>
      <c r="F2087">
        <v>22.5</v>
      </c>
      <c r="G2087">
        <v>30</v>
      </c>
      <c r="H2087">
        <v>58</v>
      </c>
      <c r="I2087">
        <v>98</v>
      </c>
      <c r="J2087" t="s">
        <v>14</v>
      </c>
      <c r="K2087">
        <v>48.012789509999998</v>
      </c>
      <c r="L2087" t="s">
        <v>14</v>
      </c>
      <c r="M2087" t="s">
        <v>13</v>
      </c>
      <c r="N2087">
        <v>-2.1270807999999999E-2</v>
      </c>
      <c r="O2087">
        <v>1.0212708079999999</v>
      </c>
      <c r="Q2087">
        <v>0.785592929</v>
      </c>
      <c r="R2087">
        <v>0.785592929</v>
      </c>
      <c r="S2087">
        <v>0.37409187100000002</v>
      </c>
      <c r="T2087">
        <v>0.56113780700000004</v>
      </c>
    </row>
    <row r="2088" spans="1:20" x14ac:dyDescent="0.25">
      <c r="A2088" s="1">
        <v>42630</v>
      </c>
      <c r="B2088">
        <v>17</v>
      </c>
      <c r="C2088">
        <v>9</v>
      </c>
      <c r="D2088">
        <v>2016</v>
      </c>
      <c r="E2088">
        <v>18.937799999999999</v>
      </c>
      <c r="F2088">
        <v>21</v>
      </c>
      <c r="G2088">
        <v>30</v>
      </c>
      <c r="H2088">
        <v>52</v>
      </c>
      <c r="I2088">
        <v>95</v>
      </c>
      <c r="J2088" t="s">
        <v>14</v>
      </c>
      <c r="K2088">
        <v>5.7565519969999999</v>
      </c>
      <c r="L2088" t="s">
        <v>14</v>
      </c>
      <c r="M2088" t="s">
        <v>13</v>
      </c>
      <c r="N2088">
        <v>-0.210236323</v>
      </c>
      <c r="O2088">
        <v>1.2102363229999999</v>
      </c>
      <c r="Q2088">
        <v>0.93095101800000002</v>
      </c>
      <c r="R2088">
        <v>0.51719501000000001</v>
      </c>
      <c r="S2088">
        <v>0.51719501000000001</v>
      </c>
      <c r="T2088">
        <v>0.77579251500000002</v>
      </c>
    </row>
    <row r="2089" spans="1:20" x14ac:dyDescent="0.25">
      <c r="A2089" s="1">
        <v>42631</v>
      </c>
      <c r="B2089">
        <v>18</v>
      </c>
      <c r="C2089">
        <v>9</v>
      </c>
      <c r="D2089">
        <v>2016</v>
      </c>
      <c r="E2089">
        <v>15.3126</v>
      </c>
      <c r="F2089">
        <v>22</v>
      </c>
      <c r="G2089">
        <v>30</v>
      </c>
      <c r="H2089">
        <v>50</v>
      </c>
      <c r="I2089">
        <v>98</v>
      </c>
      <c r="J2089" t="s">
        <v>14</v>
      </c>
      <c r="K2089">
        <v>18.10747671</v>
      </c>
      <c r="L2089" t="s">
        <v>14</v>
      </c>
      <c r="M2089" t="s">
        <v>13</v>
      </c>
      <c r="N2089">
        <v>-5.8453973999999999E-2</v>
      </c>
      <c r="O2089">
        <v>1.0584539740000001</v>
      </c>
      <c r="Q2089">
        <v>0.814195365</v>
      </c>
      <c r="R2089">
        <v>0.452330758</v>
      </c>
      <c r="S2089">
        <v>0.452330758</v>
      </c>
      <c r="T2089">
        <v>0.678496137</v>
      </c>
    </row>
    <row r="2090" spans="1:20" x14ac:dyDescent="0.25">
      <c r="A2090" s="1">
        <v>42632</v>
      </c>
      <c r="B2090">
        <v>19</v>
      </c>
      <c r="C2090">
        <v>9</v>
      </c>
      <c r="D2090">
        <v>2016</v>
      </c>
      <c r="E2090">
        <v>14.4</v>
      </c>
      <c r="F2090">
        <v>23</v>
      </c>
      <c r="G2090">
        <v>30.1</v>
      </c>
      <c r="H2090">
        <v>52</v>
      </c>
      <c r="I2090">
        <v>99</v>
      </c>
      <c r="J2090" t="s">
        <v>14</v>
      </c>
      <c r="K2090">
        <v>38.551289760000003</v>
      </c>
      <c r="L2090" t="s">
        <v>14</v>
      </c>
      <c r="M2090" t="s">
        <v>13</v>
      </c>
      <c r="N2090">
        <v>-2.6630244000000001E-2</v>
      </c>
      <c r="O2090">
        <v>1.0266302439999999</v>
      </c>
      <c r="Q2090">
        <v>0.78971557199999998</v>
      </c>
      <c r="R2090">
        <v>0.78971557199999998</v>
      </c>
      <c r="S2090">
        <v>0.37605503400000001</v>
      </c>
      <c r="T2090">
        <v>0.56408255200000001</v>
      </c>
    </row>
    <row r="2091" spans="1:20" x14ac:dyDescent="0.25">
      <c r="A2091" s="1">
        <v>42633</v>
      </c>
      <c r="B2091">
        <v>20</v>
      </c>
      <c r="C2091">
        <v>9</v>
      </c>
      <c r="D2091">
        <v>2016</v>
      </c>
      <c r="E2091">
        <v>10.422000000000001</v>
      </c>
      <c r="F2091">
        <v>22.5</v>
      </c>
      <c r="G2091">
        <v>27.5</v>
      </c>
      <c r="H2091">
        <v>72</v>
      </c>
      <c r="I2091">
        <v>100</v>
      </c>
      <c r="J2091" t="s">
        <v>14</v>
      </c>
      <c r="K2091">
        <v>50.041168740000003</v>
      </c>
      <c r="L2091" t="s">
        <v>14</v>
      </c>
      <c r="M2091" t="s">
        <v>13</v>
      </c>
      <c r="N2091">
        <v>-2.0391031E-2</v>
      </c>
      <c r="O2091">
        <v>1.0203910309999999</v>
      </c>
      <c r="Q2091">
        <v>0.78491617800000002</v>
      </c>
      <c r="R2091">
        <v>0.78491617800000002</v>
      </c>
      <c r="S2091">
        <v>0.37376960799999998</v>
      </c>
      <c r="T2091">
        <v>0.56065441299999996</v>
      </c>
    </row>
    <row r="2092" spans="1:20" x14ac:dyDescent="0.25">
      <c r="A2092" s="1">
        <v>42634</v>
      </c>
      <c r="B2092">
        <v>21</v>
      </c>
      <c r="C2092">
        <v>9</v>
      </c>
      <c r="D2092">
        <v>2016</v>
      </c>
      <c r="E2092">
        <v>15.0336</v>
      </c>
      <c r="F2092">
        <v>22.5</v>
      </c>
      <c r="G2092">
        <v>30</v>
      </c>
      <c r="H2092">
        <v>52</v>
      </c>
      <c r="I2092">
        <v>100</v>
      </c>
      <c r="J2092" t="s">
        <v>14</v>
      </c>
      <c r="K2092">
        <v>34.428628500000002</v>
      </c>
      <c r="L2092" t="s">
        <v>14</v>
      </c>
      <c r="M2092" t="s">
        <v>13</v>
      </c>
      <c r="N2092">
        <v>-2.9914479000000001E-2</v>
      </c>
      <c r="O2092">
        <v>1.0299144790000001</v>
      </c>
      <c r="Q2092">
        <v>0.79224190699999997</v>
      </c>
      <c r="R2092">
        <v>0.79224190699999997</v>
      </c>
      <c r="S2092">
        <v>0.37725805099999998</v>
      </c>
      <c r="T2092">
        <v>0.56588707599999999</v>
      </c>
    </row>
    <row r="2093" spans="1:20" x14ac:dyDescent="0.25">
      <c r="A2093" s="1">
        <v>42635</v>
      </c>
      <c r="B2093">
        <v>22</v>
      </c>
      <c r="C2093">
        <v>9</v>
      </c>
      <c r="D2093">
        <v>2016</v>
      </c>
      <c r="E2093">
        <v>9.1926000000000005</v>
      </c>
      <c r="F2093">
        <v>22</v>
      </c>
      <c r="G2093">
        <v>29</v>
      </c>
      <c r="H2093">
        <v>68</v>
      </c>
      <c r="I2093">
        <v>96</v>
      </c>
      <c r="J2093" t="s">
        <v>14</v>
      </c>
      <c r="K2093">
        <v>41.166639510000003</v>
      </c>
      <c r="L2093" t="s">
        <v>14</v>
      </c>
      <c r="M2093" t="s">
        <v>13</v>
      </c>
      <c r="N2093">
        <v>-2.4896281999999999E-2</v>
      </c>
      <c r="O2093">
        <v>1.024896282</v>
      </c>
      <c r="Q2093">
        <v>0.78838175499999996</v>
      </c>
      <c r="R2093">
        <v>0.78838175499999996</v>
      </c>
      <c r="S2093">
        <v>0.37541988399999998</v>
      </c>
      <c r="T2093">
        <v>0.56312982499999997</v>
      </c>
    </row>
    <row r="2094" spans="1:20" x14ac:dyDescent="0.25">
      <c r="A2094" s="1">
        <v>42636</v>
      </c>
      <c r="B2094">
        <v>23</v>
      </c>
      <c r="C2094">
        <v>9</v>
      </c>
      <c r="D2094">
        <v>2016</v>
      </c>
      <c r="E2094">
        <v>11.1996</v>
      </c>
      <c r="F2094">
        <v>23</v>
      </c>
      <c r="G2094">
        <v>29.5</v>
      </c>
      <c r="H2094">
        <v>62</v>
      </c>
      <c r="I2094">
        <v>98</v>
      </c>
      <c r="J2094" t="s">
        <v>14</v>
      </c>
      <c r="K2094">
        <v>50.167180369999997</v>
      </c>
      <c r="L2094" t="s">
        <v>14</v>
      </c>
      <c r="M2094" t="s">
        <v>13</v>
      </c>
      <c r="N2094">
        <v>-2.0338770999999999E-2</v>
      </c>
      <c r="O2094">
        <v>1.020338771</v>
      </c>
      <c r="Q2094">
        <v>0.78487597799999997</v>
      </c>
      <c r="R2094">
        <v>0.78487597799999997</v>
      </c>
      <c r="S2094">
        <v>0.373750466</v>
      </c>
      <c r="T2094">
        <v>0.56062569799999995</v>
      </c>
    </row>
    <row r="2095" spans="1:20" x14ac:dyDescent="0.25">
      <c r="A2095" s="1">
        <v>42637</v>
      </c>
      <c r="B2095">
        <v>24</v>
      </c>
      <c r="C2095">
        <v>9</v>
      </c>
      <c r="D2095">
        <v>2016</v>
      </c>
      <c r="E2095">
        <v>13.9824</v>
      </c>
      <c r="F2095">
        <v>23</v>
      </c>
      <c r="G2095">
        <v>30</v>
      </c>
      <c r="H2095">
        <v>52</v>
      </c>
      <c r="I2095">
        <v>98</v>
      </c>
      <c r="J2095" t="s">
        <v>14</v>
      </c>
      <c r="K2095">
        <v>34.975916560000002</v>
      </c>
      <c r="L2095" t="s">
        <v>14</v>
      </c>
      <c r="M2095" t="s">
        <v>13</v>
      </c>
      <c r="N2095">
        <v>-2.9432613E-2</v>
      </c>
      <c r="O2095">
        <v>1.029432613</v>
      </c>
      <c r="Q2095">
        <v>0.79187124099999995</v>
      </c>
      <c r="R2095">
        <v>0.79187124099999995</v>
      </c>
      <c r="S2095">
        <v>0.37708154300000002</v>
      </c>
      <c r="T2095">
        <v>0.56562231500000004</v>
      </c>
    </row>
    <row r="2096" spans="1:20" x14ac:dyDescent="0.25">
      <c r="A2096" s="1">
        <v>42638</v>
      </c>
      <c r="B2096">
        <v>25</v>
      </c>
      <c r="C2096">
        <v>9</v>
      </c>
      <c r="D2096">
        <v>2016</v>
      </c>
      <c r="E2096">
        <v>14.499000000000001</v>
      </c>
      <c r="F2096">
        <v>22</v>
      </c>
      <c r="G2096">
        <v>28.5</v>
      </c>
      <c r="H2096">
        <v>76</v>
      </c>
      <c r="I2096">
        <v>98</v>
      </c>
      <c r="J2096" t="s">
        <v>14</v>
      </c>
      <c r="K2096">
        <v>77.256445369999994</v>
      </c>
      <c r="L2096" t="s">
        <v>14</v>
      </c>
      <c r="M2096" t="s">
        <v>13</v>
      </c>
      <c r="N2096">
        <v>-1.3113646E-2</v>
      </c>
      <c r="O2096">
        <v>1.0131136460000001</v>
      </c>
      <c r="Q2096">
        <v>0.77931818900000005</v>
      </c>
      <c r="R2096">
        <v>0.77931818900000005</v>
      </c>
      <c r="S2096">
        <v>0.37110389999999999</v>
      </c>
      <c r="T2096">
        <v>0.55665584899999998</v>
      </c>
    </row>
    <row r="2097" spans="1:20" x14ac:dyDescent="0.25">
      <c r="A2097" s="1">
        <v>42639</v>
      </c>
      <c r="B2097">
        <v>26</v>
      </c>
      <c r="C2097">
        <v>9</v>
      </c>
      <c r="D2097">
        <v>2016</v>
      </c>
      <c r="E2097">
        <v>17.330400000000001</v>
      </c>
      <c r="F2097">
        <v>23</v>
      </c>
      <c r="G2097">
        <v>29</v>
      </c>
      <c r="H2097">
        <v>69</v>
      </c>
      <c r="I2097">
        <v>100</v>
      </c>
      <c r="J2097" t="s">
        <v>14</v>
      </c>
      <c r="K2097">
        <v>92.538904360000004</v>
      </c>
      <c r="L2097" t="s">
        <v>14</v>
      </c>
      <c r="M2097" t="s">
        <v>13</v>
      </c>
      <c r="N2097">
        <v>-1.0924316999999999E-2</v>
      </c>
      <c r="O2097">
        <v>1.010924317</v>
      </c>
      <c r="Q2097">
        <v>0.77763408999999994</v>
      </c>
      <c r="R2097">
        <v>0.77763408999999994</v>
      </c>
      <c r="S2097">
        <v>0.37030194799999999</v>
      </c>
      <c r="T2097">
        <v>0.55545292099999999</v>
      </c>
    </row>
    <row r="2098" spans="1:20" x14ac:dyDescent="0.25">
      <c r="A2098" s="1">
        <v>42640</v>
      </c>
      <c r="B2098">
        <v>27</v>
      </c>
      <c r="C2098">
        <v>9</v>
      </c>
      <c r="D2098">
        <v>2016</v>
      </c>
      <c r="E2098">
        <v>20.703600000000002</v>
      </c>
      <c r="F2098">
        <v>22</v>
      </c>
      <c r="G2098">
        <v>31</v>
      </c>
      <c r="H2098">
        <v>50</v>
      </c>
      <c r="I2098">
        <v>100</v>
      </c>
      <c r="J2098" t="s">
        <v>14</v>
      </c>
      <c r="K2098">
        <v>37.976105150000002</v>
      </c>
      <c r="L2098" t="s">
        <v>14</v>
      </c>
      <c r="M2098" t="s">
        <v>13</v>
      </c>
      <c r="N2098">
        <v>-2.7044492999999999E-2</v>
      </c>
      <c r="O2098">
        <v>1.027044493</v>
      </c>
      <c r="Q2098">
        <v>0.79003422499999998</v>
      </c>
      <c r="R2098">
        <v>0.79003422499999998</v>
      </c>
      <c r="S2098">
        <v>0.37620677400000002</v>
      </c>
      <c r="T2098">
        <v>0.56431016099999998</v>
      </c>
    </row>
    <row r="2099" spans="1:20" x14ac:dyDescent="0.25">
      <c r="A2099" s="1">
        <v>42641</v>
      </c>
      <c r="B2099">
        <v>28</v>
      </c>
      <c r="C2099">
        <v>9</v>
      </c>
      <c r="D2099">
        <v>2016</v>
      </c>
      <c r="E2099">
        <v>16.776</v>
      </c>
      <c r="F2099">
        <v>22.5</v>
      </c>
      <c r="G2099">
        <v>31</v>
      </c>
      <c r="H2099">
        <v>55</v>
      </c>
      <c r="I2099">
        <v>98</v>
      </c>
      <c r="J2099" t="s">
        <v>14</v>
      </c>
      <c r="K2099">
        <v>54.589231669999997</v>
      </c>
      <c r="L2099" t="s">
        <v>14</v>
      </c>
      <c r="M2099" t="s">
        <v>13</v>
      </c>
      <c r="N2099">
        <v>-1.8660465000000001E-2</v>
      </c>
      <c r="O2099">
        <v>1.018660465</v>
      </c>
      <c r="Q2099">
        <v>0.78358497299999996</v>
      </c>
      <c r="R2099">
        <v>0.78358497299999996</v>
      </c>
      <c r="S2099">
        <v>0.37313570099999999</v>
      </c>
      <c r="T2099">
        <v>0.55970355199999999</v>
      </c>
    </row>
    <row r="2100" spans="1:20" x14ac:dyDescent="0.25">
      <c r="A2100" s="1">
        <v>42642</v>
      </c>
      <c r="B2100">
        <v>29</v>
      </c>
      <c r="C2100">
        <v>9</v>
      </c>
      <c r="D2100">
        <v>2016</v>
      </c>
      <c r="E2100">
        <v>16.388999999999999</v>
      </c>
      <c r="F2100">
        <v>22.2</v>
      </c>
      <c r="G2100">
        <v>31</v>
      </c>
      <c r="H2100">
        <v>50</v>
      </c>
      <c r="I2100">
        <v>98</v>
      </c>
      <c r="J2100" t="s">
        <v>14</v>
      </c>
      <c r="K2100">
        <v>31.241487020000001</v>
      </c>
      <c r="L2100" t="s">
        <v>14</v>
      </c>
      <c r="M2100" t="s">
        <v>13</v>
      </c>
      <c r="N2100">
        <v>-3.3067157E-2</v>
      </c>
      <c r="O2100">
        <v>1.0330671570000001</v>
      </c>
      <c r="Q2100">
        <v>0.79466704399999999</v>
      </c>
      <c r="R2100">
        <v>0.79466704399999999</v>
      </c>
      <c r="S2100">
        <v>0.37841287800000001</v>
      </c>
      <c r="T2100">
        <v>0.56761931700000001</v>
      </c>
    </row>
    <row r="2101" spans="1:20" x14ac:dyDescent="0.25">
      <c r="A2101" s="1">
        <v>42643</v>
      </c>
      <c r="B2101">
        <v>30</v>
      </c>
      <c r="C2101">
        <v>9</v>
      </c>
      <c r="D2101">
        <v>2016</v>
      </c>
      <c r="E2101">
        <v>14.9832</v>
      </c>
      <c r="F2101">
        <v>22.5</v>
      </c>
      <c r="G2101">
        <v>30.5</v>
      </c>
      <c r="H2101">
        <v>65</v>
      </c>
      <c r="I2101">
        <v>98</v>
      </c>
      <c r="J2101" t="s">
        <v>14</v>
      </c>
      <c r="K2101">
        <v>77.551299729999997</v>
      </c>
      <c r="L2101" t="s">
        <v>14</v>
      </c>
      <c r="M2101" t="s">
        <v>13</v>
      </c>
      <c r="N2101">
        <v>-1.3063135E-2</v>
      </c>
      <c r="O2101">
        <v>1.0130631349999999</v>
      </c>
      <c r="Q2101">
        <v>0.77927933500000002</v>
      </c>
      <c r="R2101">
        <v>0.77927933500000002</v>
      </c>
      <c r="S2101">
        <v>0.37108539699999998</v>
      </c>
      <c r="T2101">
        <v>0.55662809599999996</v>
      </c>
    </row>
    <row r="2102" spans="1:20" x14ac:dyDescent="0.25">
      <c r="A2102" s="1">
        <v>42644</v>
      </c>
      <c r="B2102">
        <v>1</v>
      </c>
      <c r="C2102">
        <v>10</v>
      </c>
      <c r="D2102">
        <v>2016</v>
      </c>
      <c r="E2102">
        <v>14.3712</v>
      </c>
      <c r="F2102">
        <v>21.5</v>
      </c>
      <c r="G2102">
        <v>29.5</v>
      </c>
      <c r="H2102">
        <v>60</v>
      </c>
      <c r="I2102">
        <v>100</v>
      </c>
      <c r="J2102" t="s">
        <v>14</v>
      </c>
      <c r="K2102">
        <v>40.838889139999999</v>
      </c>
      <c r="L2102" t="s">
        <v>14</v>
      </c>
      <c r="M2102" t="s">
        <v>13</v>
      </c>
      <c r="N2102">
        <v>-2.5101102E-2</v>
      </c>
      <c r="O2102">
        <v>1.025101102</v>
      </c>
      <c r="Q2102">
        <v>0.78853930900000002</v>
      </c>
      <c r="R2102">
        <v>0.78853930900000002</v>
      </c>
      <c r="S2102">
        <v>0.37549490899999999</v>
      </c>
      <c r="T2102">
        <v>0.56324236400000005</v>
      </c>
    </row>
    <row r="2103" spans="1:20" x14ac:dyDescent="0.25">
      <c r="A2103" s="1">
        <v>42645</v>
      </c>
      <c r="B2103">
        <v>2</v>
      </c>
      <c r="C2103">
        <v>10</v>
      </c>
      <c r="D2103">
        <v>2016</v>
      </c>
      <c r="E2103">
        <v>10.4076</v>
      </c>
      <c r="F2103">
        <v>23</v>
      </c>
      <c r="G2103">
        <v>29</v>
      </c>
      <c r="H2103">
        <v>66</v>
      </c>
      <c r="I2103">
        <v>100</v>
      </c>
      <c r="J2103" t="s">
        <v>14</v>
      </c>
      <c r="K2103">
        <v>54.874840399999997</v>
      </c>
      <c r="L2103" t="s">
        <v>14</v>
      </c>
      <c r="M2103" t="s">
        <v>13</v>
      </c>
      <c r="N2103">
        <v>-1.8561540000000001E-2</v>
      </c>
      <c r="O2103">
        <v>1.0185615400000001</v>
      </c>
      <c r="Q2103">
        <v>0.78350887700000005</v>
      </c>
      <c r="R2103">
        <v>0.78350887700000005</v>
      </c>
      <c r="S2103">
        <v>0.37309946500000002</v>
      </c>
      <c r="T2103">
        <v>0.55964919800000001</v>
      </c>
    </row>
    <row r="2104" spans="1:20" x14ac:dyDescent="0.25">
      <c r="A2104" s="1">
        <v>42646</v>
      </c>
      <c r="B2104">
        <v>3</v>
      </c>
      <c r="C2104">
        <v>10</v>
      </c>
      <c r="D2104">
        <v>2016</v>
      </c>
      <c r="E2104">
        <v>17.8902</v>
      </c>
      <c r="F2104">
        <v>22.5</v>
      </c>
      <c r="G2104">
        <v>31</v>
      </c>
      <c r="H2104">
        <v>60</v>
      </c>
      <c r="I2104">
        <v>98</v>
      </c>
      <c r="J2104" t="s">
        <v>14</v>
      </c>
      <c r="K2104">
        <v>77.40116252</v>
      </c>
      <c r="L2104" t="s">
        <v>14</v>
      </c>
      <c r="M2104" t="s">
        <v>13</v>
      </c>
      <c r="N2104">
        <v>-1.3088806E-2</v>
      </c>
      <c r="O2104">
        <v>1.0130888060000001</v>
      </c>
      <c r="Q2104">
        <v>0.77929908199999998</v>
      </c>
      <c r="R2104">
        <v>0.77929908199999998</v>
      </c>
      <c r="S2104">
        <v>0.37109480099999997</v>
      </c>
      <c r="T2104">
        <v>0.55664220099999995</v>
      </c>
    </row>
    <row r="2105" spans="1:20" x14ac:dyDescent="0.25">
      <c r="A2105" s="1">
        <v>42647</v>
      </c>
      <c r="B2105">
        <v>4</v>
      </c>
      <c r="C2105">
        <v>10</v>
      </c>
      <c r="D2105">
        <v>2016</v>
      </c>
      <c r="E2105">
        <v>15.7788</v>
      </c>
      <c r="F2105">
        <v>22</v>
      </c>
      <c r="G2105">
        <v>31</v>
      </c>
      <c r="H2105">
        <v>54</v>
      </c>
      <c r="I2105">
        <v>98</v>
      </c>
      <c r="J2105" t="s">
        <v>14</v>
      </c>
      <c r="K2105">
        <v>42.220487849999998</v>
      </c>
      <c r="L2105" t="s">
        <v>14</v>
      </c>
      <c r="M2105" t="s">
        <v>13</v>
      </c>
      <c r="N2105">
        <v>-2.4259781000000001E-2</v>
      </c>
      <c r="O2105">
        <v>1.024259781</v>
      </c>
      <c r="Q2105">
        <v>0.78789213899999999</v>
      </c>
      <c r="R2105">
        <v>0.78789213899999999</v>
      </c>
      <c r="S2105">
        <v>0.37518673299999999</v>
      </c>
      <c r="T2105">
        <v>0.56278009900000003</v>
      </c>
    </row>
    <row r="2106" spans="1:20" x14ac:dyDescent="0.25">
      <c r="A2106" s="1">
        <v>42648</v>
      </c>
      <c r="B2106">
        <v>5</v>
      </c>
      <c r="C2106">
        <v>10</v>
      </c>
      <c r="D2106">
        <v>2016</v>
      </c>
      <c r="E2106">
        <v>15.705</v>
      </c>
      <c r="F2106">
        <v>22</v>
      </c>
      <c r="G2106">
        <v>29</v>
      </c>
      <c r="H2106">
        <v>58</v>
      </c>
      <c r="I2106">
        <v>98</v>
      </c>
      <c r="J2106" t="s">
        <v>14</v>
      </c>
      <c r="K2106">
        <v>33.788863249999999</v>
      </c>
      <c r="L2106" t="s">
        <v>14</v>
      </c>
      <c r="M2106" t="s">
        <v>13</v>
      </c>
      <c r="N2106">
        <v>-3.049816E-2</v>
      </c>
      <c r="O2106">
        <v>1.0304981600000001</v>
      </c>
      <c r="Q2106">
        <v>0.79269089199999998</v>
      </c>
      <c r="R2106">
        <v>0.79269089199999998</v>
      </c>
      <c r="S2106">
        <v>0.37747185300000002</v>
      </c>
      <c r="T2106">
        <v>0.56620778000000005</v>
      </c>
    </row>
    <row r="2107" spans="1:20" x14ac:dyDescent="0.25">
      <c r="A2107" s="1">
        <v>42649</v>
      </c>
      <c r="B2107">
        <v>6</v>
      </c>
      <c r="C2107">
        <v>10</v>
      </c>
      <c r="D2107">
        <v>2016</v>
      </c>
      <c r="E2107">
        <v>15.607799999999999</v>
      </c>
      <c r="F2107">
        <v>22</v>
      </c>
      <c r="G2107">
        <v>29</v>
      </c>
      <c r="H2107">
        <v>58</v>
      </c>
      <c r="I2107">
        <v>100</v>
      </c>
      <c r="J2107" t="s">
        <v>14</v>
      </c>
      <c r="K2107">
        <v>37.724257590000001</v>
      </c>
      <c r="L2107" t="s">
        <v>14</v>
      </c>
      <c r="M2107" t="s">
        <v>13</v>
      </c>
      <c r="N2107">
        <v>-2.7229957999999999E-2</v>
      </c>
      <c r="O2107">
        <v>1.0272299579999999</v>
      </c>
      <c r="Q2107">
        <v>0.79017689099999999</v>
      </c>
      <c r="R2107">
        <v>0.79017689099999999</v>
      </c>
      <c r="S2107">
        <v>0.37627471000000001</v>
      </c>
      <c r="T2107">
        <v>0.56441206499999996</v>
      </c>
    </row>
    <row r="2108" spans="1:20" x14ac:dyDescent="0.25">
      <c r="A2108" s="1">
        <v>42650</v>
      </c>
      <c r="B2108">
        <v>7</v>
      </c>
      <c r="C2108">
        <v>10</v>
      </c>
      <c r="D2108">
        <v>2016</v>
      </c>
      <c r="E2108">
        <v>13.8582</v>
      </c>
      <c r="F2108">
        <v>23</v>
      </c>
      <c r="G2108">
        <v>29</v>
      </c>
      <c r="H2108">
        <v>58</v>
      </c>
      <c r="I2108">
        <v>100</v>
      </c>
      <c r="J2108" t="s">
        <v>14</v>
      </c>
      <c r="K2108">
        <v>46.520763350000003</v>
      </c>
      <c r="L2108" t="s">
        <v>14</v>
      </c>
      <c r="M2108" t="s">
        <v>13</v>
      </c>
      <c r="N2108">
        <v>-2.1967997E-2</v>
      </c>
      <c r="O2108">
        <v>1.021967997</v>
      </c>
      <c r="Q2108">
        <v>0.78612922799999996</v>
      </c>
      <c r="R2108">
        <v>0.78612922799999996</v>
      </c>
      <c r="S2108">
        <v>0.37434725200000002</v>
      </c>
      <c r="T2108">
        <v>0.56152087699999997</v>
      </c>
    </row>
    <row r="2109" spans="1:20" x14ac:dyDescent="0.25">
      <c r="A2109" s="1">
        <v>42651</v>
      </c>
      <c r="B2109">
        <v>8</v>
      </c>
      <c r="C2109">
        <v>10</v>
      </c>
      <c r="D2109">
        <v>2016</v>
      </c>
      <c r="E2109">
        <v>13.696199999999999</v>
      </c>
      <c r="F2109">
        <v>22</v>
      </c>
      <c r="G2109">
        <v>31.2</v>
      </c>
      <c r="H2109">
        <v>66</v>
      </c>
      <c r="I2109">
        <v>100</v>
      </c>
      <c r="J2109" t="s">
        <v>14</v>
      </c>
      <c r="K2109">
        <v>81.332437740000003</v>
      </c>
      <c r="L2109" t="s">
        <v>14</v>
      </c>
      <c r="M2109" t="s">
        <v>13</v>
      </c>
      <c r="N2109">
        <v>-1.2448272E-2</v>
      </c>
      <c r="O2109">
        <v>1.0124482720000001</v>
      </c>
      <c r="Q2109">
        <v>0.77880636299999995</v>
      </c>
      <c r="R2109">
        <v>0.77880636299999995</v>
      </c>
      <c r="S2109">
        <v>0.37086017300000002</v>
      </c>
      <c r="T2109">
        <v>0.55629025899999995</v>
      </c>
    </row>
    <row r="2110" spans="1:20" x14ac:dyDescent="0.25">
      <c r="A2110" s="1">
        <v>42652</v>
      </c>
      <c r="B2110">
        <v>9</v>
      </c>
      <c r="C2110">
        <v>10</v>
      </c>
      <c r="D2110">
        <v>2016</v>
      </c>
      <c r="E2110">
        <v>14.0418</v>
      </c>
      <c r="F2110">
        <v>22.5</v>
      </c>
      <c r="G2110">
        <v>31</v>
      </c>
      <c r="H2110">
        <v>64</v>
      </c>
      <c r="I2110">
        <v>100</v>
      </c>
      <c r="J2110" t="s">
        <v>14</v>
      </c>
      <c r="K2110">
        <v>80.1985612</v>
      </c>
      <c r="L2110" t="s">
        <v>14</v>
      </c>
      <c r="M2110" t="s">
        <v>13</v>
      </c>
      <c r="N2110">
        <v>-1.2626492E-2</v>
      </c>
      <c r="O2110">
        <v>1.0126264920000001</v>
      </c>
      <c r="Q2110">
        <v>0.77894345499999995</v>
      </c>
      <c r="R2110">
        <v>0.77894345499999995</v>
      </c>
      <c r="S2110">
        <v>0.37092545500000002</v>
      </c>
      <c r="T2110">
        <v>0.55638818199999995</v>
      </c>
    </row>
    <row r="2111" spans="1:20" x14ac:dyDescent="0.25">
      <c r="A2111" s="1">
        <v>42653</v>
      </c>
      <c r="B2111">
        <v>10</v>
      </c>
      <c r="C2111">
        <v>10</v>
      </c>
      <c r="D2111">
        <v>2016</v>
      </c>
      <c r="E2111">
        <v>16.390799999999999</v>
      </c>
      <c r="F2111">
        <v>22</v>
      </c>
      <c r="G2111">
        <v>30</v>
      </c>
      <c r="H2111">
        <v>56</v>
      </c>
      <c r="I2111">
        <v>98</v>
      </c>
      <c r="J2111" t="s">
        <v>14</v>
      </c>
      <c r="K2111">
        <v>39.083745239999999</v>
      </c>
      <c r="L2111" t="s">
        <v>14</v>
      </c>
      <c r="M2111" t="s">
        <v>13</v>
      </c>
      <c r="N2111">
        <v>-2.6257922E-2</v>
      </c>
      <c r="O2111">
        <v>1.0262579220000001</v>
      </c>
      <c r="Q2111">
        <v>0.78942917099999999</v>
      </c>
      <c r="R2111">
        <v>0.78942917099999999</v>
      </c>
      <c r="S2111">
        <v>0.37591865299999999</v>
      </c>
      <c r="T2111">
        <v>0.56387797900000003</v>
      </c>
    </row>
    <row r="2112" spans="1:20" x14ac:dyDescent="0.25">
      <c r="A2112" s="1">
        <v>42654</v>
      </c>
      <c r="B2112">
        <v>11</v>
      </c>
      <c r="C2112">
        <v>10</v>
      </c>
      <c r="D2112">
        <v>2016</v>
      </c>
      <c r="E2112">
        <v>6.5430000000000001</v>
      </c>
      <c r="F2112">
        <v>23</v>
      </c>
      <c r="G2112">
        <v>32</v>
      </c>
      <c r="H2112">
        <v>70</v>
      </c>
      <c r="I2112">
        <v>100</v>
      </c>
      <c r="J2112" t="s">
        <v>14</v>
      </c>
      <c r="K2112">
        <v>62.941223010000002</v>
      </c>
      <c r="L2112" t="s">
        <v>14</v>
      </c>
      <c r="M2112" t="s">
        <v>13</v>
      </c>
      <c r="N2112">
        <v>-1.6144337000000002E-2</v>
      </c>
      <c r="O2112">
        <v>1.0161443370000001</v>
      </c>
      <c r="Q2112">
        <v>0.78164948999999995</v>
      </c>
      <c r="R2112">
        <v>0.78164948999999995</v>
      </c>
      <c r="S2112">
        <v>0.37221404299999999</v>
      </c>
      <c r="T2112">
        <v>0.55832106400000003</v>
      </c>
    </row>
    <row r="2113" spans="1:20" x14ac:dyDescent="0.25">
      <c r="A2113" s="1">
        <v>42655</v>
      </c>
      <c r="B2113">
        <v>12</v>
      </c>
      <c r="C2113">
        <v>10</v>
      </c>
      <c r="D2113">
        <v>2016</v>
      </c>
      <c r="E2113">
        <v>16.0488</v>
      </c>
      <c r="F2113">
        <v>21</v>
      </c>
      <c r="G2113">
        <v>28.5</v>
      </c>
      <c r="H2113">
        <v>56</v>
      </c>
      <c r="I2113">
        <v>98</v>
      </c>
      <c r="J2113" t="s">
        <v>14</v>
      </c>
      <c r="K2113">
        <v>10.762949170000001</v>
      </c>
      <c r="L2113" t="s">
        <v>14</v>
      </c>
      <c r="M2113" t="s">
        <v>13</v>
      </c>
      <c r="N2113">
        <v>-0.102428066</v>
      </c>
      <c r="O2113">
        <v>1.1024280660000001</v>
      </c>
      <c r="Q2113">
        <v>0.84802158900000002</v>
      </c>
      <c r="R2113">
        <v>0.47112310499999999</v>
      </c>
      <c r="S2113">
        <v>0.47112310499999999</v>
      </c>
      <c r="T2113">
        <v>0.70668465800000002</v>
      </c>
    </row>
    <row r="2114" spans="1:20" x14ac:dyDescent="0.25">
      <c r="A2114" s="1">
        <v>42656</v>
      </c>
      <c r="B2114">
        <v>13</v>
      </c>
      <c r="C2114">
        <v>10</v>
      </c>
      <c r="D2114">
        <v>2016</v>
      </c>
      <c r="E2114">
        <v>16.558199999999999</v>
      </c>
      <c r="F2114">
        <v>21.5</v>
      </c>
      <c r="G2114">
        <v>29.5</v>
      </c>
      <c r="H2114">
        <v>57</v>
      </c>
      <c r="I2114">
        <v>100</v>
      </c>
      <c r="J2114" t="s">
        <v>14</v>
      </c>
      <c r="K2114">
        <v>34.896451560000003</v>
      </c>
      <c r="L2114" t="s">
        <v>14</v>
      </c>
      <c r="M2114" t="s">
        <v>13</v>
      </c>
      <c r="N2114">
        <v>-2.9501612999999999E-2</v>
      </c>
      <c r="O2114">
        <v>1.0295016130000001</v>
      </c>
      <c r="Q2114">
        <v>0.79192431799999996</v>
      </c>
      <c r="R2114">
        <v>0.79192431799999996</v>
      </c>
      <c r="S2114">
        <v>0.37710681800000001</v>
      </c>
      <c r="T2114">
        <v>0.56566022699999996</v>
      </c>
    </row>
    <row r="2115" spans="1:20" x14ac:dyDescent="0.25">
      <c r="A2115" s="1">
        <v>42657</v>
      </c>
      <c r="B2115">
        <v>14</v>
      </c>
      <c r="C2115">
        <v>10</v>
      </c>
      <c r="D2115">
        <v>2016</v>
      </c>
      <c r="E2115">
        <v>12.232799999999999</v>
      </c>
      <c r="F2115">
        <v>20.5</v>
      </c>
      <c r="G2115">
        <v>31.3</v>
      </c>
      <c r="H2115">
        <v>68</v>
      </c>
      <c r="I2115">
        <v>90</v>
      </c>
      <c r="J2115" t="s">
        <v>14</v>
      </c>
      <c r="K2115">
        <v>51.476896799999999</v>
      </c>
      <c r="L2115" t="s">
        <v>14</v>
      </c>
      <c r="M2115" t="s">
        <v>13</v>
      </c>
      <c r="N2115">
        <v>-1.9811044E-2</v>
      </c>
      <c r="O2115">
        <v>1.0198110440000001</v>
      </c>
      <c r="Q2115">
        <v>0.78447003400000004</v>
      </c>
      <c r="R2115">
        <v>0.78447003400000004</v>
      </c>
      <c r="S2115">
        <v>0.37355715900000003</v>
      </c>
      <c r="T2115">
        <v>0.56033573800000003</v>
      </c>
    </row>
    <row r="2116" spans="1:20" x14ac:dyDescent="0.25">
      <c r="A2116" s="1">
        <v>42658</v>
      </c>
      <c r="B2116">
        <v>15</v>
      </c>
      <c r="C2116">
        <v>10</v>
      </c>
      <c r="D2116">
        <v>2016</v>
      </c>
      <c r="E2116">
        <v>15.327</v>
      </c>
      <c r="F2116">
        <v>20.399999999999999</v>
      </c>
      <c r="G2116">
        <v>32.4</v>
      </c>
      <c r="H2116">
        <v>60</v>
      </c>
      <c r="I2116">
        <v>100</v>
      </c>
      <c r="J2116" t="s">
        <v>14</v>
      </c>
      <c r="K2116">
        <v>64.157837490000006</v>
      </c>
      <c r="L2116" t="s">
        <v>14</v>
      </c>
      <c r="M2116" t="s">
        <v>13</v>
      </c>
      <c r="N2116">
        <v>-1.5833348000000001E-2</v>
      </c>
      <c r="O2116">
        <v>1.0158333479999999</v>
      </c>
      <c r="Q2116">
        <v>0.78141026800000002</v>
      </c>
      <c r="R2116">
        <v>0.78141026800000002</v>
      </c>
      <c r="S2116">
        <v>0.372100127</v>
      </c>
      <c r="T2116">
        <v>0.55815019099999996</v>
      </c>
    </row>
    <row r="2117" spans="1:20" x14ac:dyDescent="0.25">
      <c r="A2117" s="1">
        <v>42659</v>
      </c>
      <c r="B2117">
        <v>16</v>
      </c>
      <c r="C2117">
        <v>10</v>
      </c>
      <c r="D2117">
        <v>2016</v>
      </c>
      <c r="E2117">
        <v>23.866199999999999</v>
      </c>
      <c r="F2117">
        <v>20.3</v>
      </c>
      <c r="G2117">
        <v>34.6</v>
      </c>
      <c r="H2117">
        <v>45</v>
      </c>
      <c r="I2117">
        <v>100</v>
      </c>
      <c r="J2117" t="s">
        <v>14</v>
      </c>
      <c r="K2117">
        <v>37.893090819999998</v>
      </c>
      <c r="L2117" t="s">
        <v>14</v>
      </c>
      <c r="M2117" t="s">
        <v>13</v>
      </c>
      <c r="N2117">
        <v>-2.7105345999999999E-2</v>
      </c>
      <c r="O2117">
        <v>1.0271053459999999</v>
      </c>
      <c r="Q2117">
        <v>0.79008103500000004</v>
      </c>
      <c r="R2117">
        <v>0.79008103500000004</v>
      </c>
      <c r="S2117">
        <v>0.376229064</v>
      </c>
      <c r="T2117">
        <v>0.56434359700000003</v>
      </c>
    </row>
    <row r="2118" spans="1:20" x14ac:dyDescent="0.25">
      <c r="A2118" s="1">
        <v>42660</v>
      </c>
      <c r="B2118">
        <v>17</v>
      </c>
      <c r="C2118">
        <v>10</v>
      </c>
      <c r="D2118">
        <v>2016</v>
      </c>
      <c r="E2118">
        <v>15.046200000000001</v>
      </c>
      <c r="F2118">
        <v>20.5</v>
      </c>
      <c r="G2118">
        <v>32.4</v>
      </c>
      <c r="H2118">
        <v>58</v>
      </c>
      <c r="I2118">
        <v>100</v>
      </c>
      <c r="J2118" t="s">
        <v>14</v>
      </c>
      <c r="K2118">
        <v>57.0773662</v>
      </c>
      <c r="L2118" t="s">
        <v>14</v>
      </c>
      <c r="M2118" t="s">
        <v>13</v>
      </c>
      <c r="N2118">
        <v>-1.7832507000000001E-2</v>
      </c>
      <c r="O2118">
        <v>1.0178325070000001</v>
      </c>
      <c r="Q2118">
        <v>0.78294808199999999</v>
      </c>
      <c r="R2118">
        <v>0.78294808199999999</v>
      </c>
      <c r="S2118">
        <v>0.37283242</v>
      </c>
      <c r="T2118">
        <v>0.55924863000000002</v>
      </c>
    </row>
    <row r="2119" spans="1:20" x14ac:dyDescent="0.25">
      <c r="A2119" s="1">
        <v>42661</v>
      </c>
      <c r="B2119">
        <v>18</v>
      </c>
      <c r="C2119">
        <v>10</v>
      </c>
      <c r="D2119">
        <v>2016</v>
      </c>
      <c r="E2119">
        <v>16.513200000000001</v>
      </c>
      <c r="F2119">
        <v>23</v>
      </c>
      <c r="G2119">
        <v>28.1</v>
      </c>
      <c r="H2119">
        <v>74</v>
      </c>
      <c r="I2119">
        <v>74</v>
      </c>
      <c r="J2119" t="s">
        <v>14</v>
      </c>
      <c r="K2119">
        <v>33.051369379999997</v>
      </c>
      <c r="L2119" t="s">
        <v>14</v>
      </c>
      <c r="M2119" t="s">
        <v>13</v>
      </c>
      <c r="N2119">
        <v>-3.1199915000000002E-2</v>
      </c>
      <c r="O2119">
        <v>1.031199915</v>
      </c>
      <c r="Q2119">
        <v>0.79323070399999995</v>
      </c>
      <c r="R2119">
        <v>0.79323070399999995</v>
      </c>
      <c r="S2119">
        <v>0.377728907</v>
      </c>
      <c r="T2119">
        <v>0.56659336000000005</v>
      </c>
    </row>
    <row r="2120" spans="1:20" x14ac:dyDescent="0.25">
      <c r="A2120" s="1">
        <v>42662</v>
      </c>
      <c r="B2120">
        <v>19</v>
      </c>
      <c r="C2120">
        <v>10</v>
      </c>
      <c r="D2120">
        <v>2016</v>
      </c>
      <c r="E2120">
        <v>17.863199999999999</v>
      </c>
      <c r="F2120">
        <v>21.4</v>
      </c>
      <c r="G2120">
        <v>31.6</v>
      </c>
      <c r="H2120">
        <v>70</v>
      </c>
      <c r="I2120">
        <v>78</v>
      </c>
      <c r="J2120" t="s">
        <v>14</v>
      </c>
      <c r="K2120">
        <v>66.019415839999994</v>
      </c>
      <c r="L2120" t="s">
        <v>14</v>
      </c>
      <c r="M2120" t="s">
        <v>13</v>
      </c>
      <c r="N2120">
        <v>-1.5380021000000001E-2</v>
      </c>
      <c r="O2120">
        <v>1.0153800209999999</v>
      </c>
      <c r="Q2120">
        <v>0.78106155499999996</v>
      </c>
      <c r="R2120">
        <v>0.78106155499999996</v>
      </c>
      <c r="S2120">
        <v>0.371934074</v>
      </c>
      <c r="T2120">
        <v>0.55790110999999998</v>
      </c>
    </row>
    <row r="2121" spans="1:20" x14ac:dyDescent="0.25">
      <c r="A2121" s="1">
        <v>42663</v>
      </c>
      <c r="B2121">
        <v>20</v>
      </c>
      <c r="C2121">
        <v>10</v>
      </c>
      <c r="D2121">
        <v>2016</v>
      </c>
      <c r="E2121">
        <v>17.6526</v>
      </c>
      <c r="F2121">
        <v>23.3</v>
      </c>
      <c r="G2121">
        <v>33.1</v>
      </c>
      <c r="H2121">
        <v>68</v>
      </c>
      <c r="I2121">
        <v>77</v>
      </c>
      <c r="J2121" t="s">
        <v>14</v>
      </c>
      <c r="K2121">
        <v>102.58681439999999</v>
      </c>
      <c r="L2121" t="s">
        <v>14</v>
      </c>
      <c r="M2121" t="s">
        <v>13</v>
      </c>
      <c r="N2121">
        <v>-9.8437969999999996E-3</v>
      </c>
      <c r="O2121">
        <v>1.009843797</v>
      </c>
      <c r="Q2121">
        <v>0.77680292100000004</v>
      </c>
      <c r="R2121">
        <v>0.77680292100000004</v>
      </c>
      <c r="S2121">
        <v>0.36990615300000002</v>
      </c>
      <c r="T2121">
        <v>0.55485922899999995</v>
      </c>
    </row>
    <row r="2122" spans="1:20" x14ac:dyDescent="0.25">
      <c r="A2122" s="1">
        <v>42664</v>
      </c>
      <c r="B2122">
        <v>21</v>
      </c>
      <c r="C2122">
        <v>10</v>
      </c>
      <c r="D2122">
        <v>2016</v>
      </c>
      <c r="E2122">
        <v>14.7456</v>
      </c>
      <c r="F2122">
        <v>21.9</v>
      </c>
      <c r="G2122">
        <v>32.4</v>
      </c>
      <c r="H2122">
        <v>69</v>
      </c>
      <c r="I2122">
        <v>78</v>
      </c>
      <c r="J2122" t="s">
        <v>14</v>
      </c>
      <c r="K2122">
        <v>69.426045619999996</v>
      </c>
      <c r="L2122" t="s">
        <v>14</v>
      </c>
      <c r="M2122" t="s">
        <v>13</v>
      </c>
      <c r="N2122">
        <v>-1.4614317999999999E-2</v>
      </c>
      <c r="O2122">
        <v>1.014614318</v>
      </c>
      <c r="Q2122">
        <v>0.78047255199999999</v>
      </c>
      <c r="R2122">
        <v>0.78047255199999999</v>
      </c>
      <c r="S2122">
        <v>0.37165359599999997</v>
      </c>
      <c r="T2122">
        <v>0.55748039500000002</v>
      </c>
    </row>
    <row r="2123" spans="1:20" x14ac:dyDescent="0.25">
      <c r="A2123" s="1">
        <v>42665</v>
      </c>
      <c r="B2123">
        <v>22</v>
      </c>
      <c r="C2123">
        <v>10</v>
      </c>
      <c r="D2123">
        <v>2016</v>
      </c>
      <c r="E2123">
        <v>16.912800000000001</v>
      </c>
      <c r="F2123">
        <v>21.7</v>
      </c>
      <c r="G2123">
        <v>31.2</v>
      </c>
      <c r="H2123">
        <v>69</v>
      </c>
      <c r="I2123">
        <v>79</v>
      </c>
      <c r="J2123" t="s">
        <v>14</v>
      </c>
      <c r="K2123">
        <v>58.505407869999999</v>
      </c>
      <c r="L2123" t="s">
        <v>14</v>
      </c>
      <c r="M2123" t="s">
        <v>13</v>
      </c>
      <c r="N2123">
        <v>-1.7389669E-2</v>
      </c>
      <c r="O2123">
        <v>1.0173896689999999</v>
      </c>
      <c r="Q2123">
        <v>0.78260743799999999</v>
      </c>
      <c r="R2123">
        <v>0.78260743799999999</v>
      </c>
      <c r="S2123">
        <v>0.372670208</v>
      </c>
      <c r="T2123">
        <v>0.559005313</v>
      </c>
    </row>
    <row r="2124" spans="1:20" x14ac:dyDescent="0.25">
      <c r="A2124" s="1">
        <v>42666</v>
      </c>
      <c r="B2124">
        <v>23</v>
      </c>
      <c r="C2124">
        <v>10</v>
      </c>
      <c r="D2124">
        <v>2016</v>
      </c>
      <c r="E2124">
        <v>20.122199999999999</v>
      </c>
      <c r="F2124">
        <v>21.4</v>
      </c>
      <c r="G2124">
        <v>31.6</v>
      </c>
      <c r="H2124">
        <v>65</v>
      </c>
      <c r="I2124">
        <v>78</v>
      </c>
      <c r="J2124" t="s">
        <v>14</v>
      </c>
      <c r="K2124">
        <v>49.278358179999998</v>
      </c>
      <c r="L2124" t="s">
        <v>14</v>
      </c>
      <c r="M2124" t="s">
        <v>13</v>
      </c>
      <c r="N2124">
        <v>-2.0713215E-2</v>
      </c>
      <c r="O2124">
        <v>1.020713215</v>
      </c>
      <c r="Q2124">
        <v>0.78516401199999997</v>
      </c>
      <c r="R2124">
        <v>0.78516401199999997</v>
      </c>
      <c r="S2124">
        <v>0.373887625</v>
      </c>
      <c r="T2124">
        <v>0.56083143700000004</v>
      </c>
    </row>
    <row r="2125" spans="1:20" x14ac:dyDescent="0.25">
      <c r="A2125" s="1">
        <v>42667</v>
      </c>
      <c r="B2125">
        <v>24</v>
      </c>
      <c r="C2125">
        <v>10</v>
      </c>
      <c r="D2125">
        <v>2016</v>
      </c>
      <c r="E2125">
        <v>20.4984</v>
      </c>
      <c r="F2125">
        <v>21.7</v>
      </c>
      <c r="G2125">
        <v>32.200000000000003</v>
      </c>
      <c r="H2125">
        <v>66</v>
      </c>
      <c r="I2125">
        <v>78</v>
      </c>
      <c r="J2125" t="s">
        <v>14</v>
      </c>
      <c r="K2125">
        <v>69.589915869999999</v>
      </c>
      <c r="L2125" t="s">
        <v>14</v>
      </c>
      <c r="M2125" t="s">
        <v>13</v>
      </c>
      <c r="N2125">
        <v>-1.4579402999999999E-2</v>
      </c>
      <c r="O2125">
        <v>1.0145794029999999</v>
      </c>
      <c r="Q2125">
        <v>0.78044569500000005</v>
      </c>
      <c r="R2125">
        <v>0.78044569500000005</v>
      </c>
      <c r="S2125">
        <v>0.37164080700000002</v>
      </c>
      <c r="T2125">
        <v>0.55746121000000004</v>
      </c>
    </row>
    <row r="2126" spans="1:20" x14ac:dyDescent="0.25">
      <c r="A2126" s="1">
        <v>42668</v>
      </c>
      <c r="B2126">
        <v>25</v>
      </c>
      <c r="C2126">
        <v>10</v>
      </c>
      <c r="D2126">
        <v>2016</v>
      </c>
      <c r="E2126">
        <v>21.142800000000001</v>
      </c>
      <c r="F2126">
        <v>24.4</v>
      </c>
      <c r="G2126">
        <v>33.4</v>
      </c>
      <c r="H2126">
        <v>67</v>
      </c>
      <c r="I2126">
        <v>79</v>
      </c>
      <c r="J2126" t="s">
        <v>14</v>
      </c>
      <c r="K2126">
        <v>144.75155939999999</v>
      </c>
      <c r="L2126" t="s">
        <v>14</v>
      </c>
      <c r="M2126" t="s">
        <v>13</v>
      </c>
      <c r="N2126">
        <v>-6.9564459999999998E-3</v>
      </c>
      <c r="O2126">
        <v>1.006956446</v>
      </c>
      <c r="Q2126">
        <v>0.774581882</v>
      </c>
      <c r="R2126">
        <v>0.774581882</v>
      </c>
      <c r="S2126">
        <v>0.36884851499999999</v>
      </c>
      <c r="T2126">
        <v>0.553272773</v>
      </c>
    </row>
    <row r="2127" spans="1:20" x14ac:dyDescent="0.25">
      <c r="A2127" s="1">
        <v>42669</v>
      </c>
      <c r="B2127">
        <v>26</v>
      </c>
      <c r="C2127">
        <v>10</v>
      </c>
      <c r="D2127">
        <v>2016</v>
      </c>
      <c r="E2127">
        <v>20.174399999999999</v>
      </c>
      <c r="F2127">
        <v>24.8</v>
      </c>
      <c r="G2127">
        <v>33.299999999999997</v>
      </c>
      <c r="H2127">
        <v>66</v>
      </c>
      <c r="I2127">
        <v>78</v>
      </c>
      <c r="J2127" t="s">
        <v>14</v>
      </c>
      <c r="K2127">
        <v>134.4898877</v>
      </c>
      <c r="L2127" t="s">
        <v>14</v>
      </c>
      <c r="M2127" t="s">
        <v>13</v>
      </c>
      <c r="N2127">
        <v>-7.4912039999999996E-3</v>
      </c>
      <c r="O2127">
        <v>1.0074912039999999</v>
      </c>
      <c r="Q2127">
        <v>0.77499323399999998</v>
      </c>
      <c r="R2127">
        <v>0.77499323399999998</v>
      </c>
      <c r="S2127">
        <v>0.36904439700000002</v>
      </c>
      <c r="T2127">
        <v>0.55356659600000002</v>
      </c>
    </row>
    <row r="2128" spans="1:20" x14ac:dyDescent="0.25">
      <c r="A2128" s="1">
        <v>42670</v>
      </c>
      <c r="B2128">
        <v>27</v>
      </c>
      <c r="C2128">
        <v>10</v>
      </c>
      <c r="D2128">
        <v>2016</v>
      </c>
      <c r="E2128">
        <v>18.167400000000001</v>
      </c>
      <c r="F2128">
        <v>24.2</v>
      </c>
      <c r="G2128">
        <v>29.8</v>
      </c>
      <c r="H2128">
        <v>55</v>
      </c>
      <c r="I2128">
        <v>78</v>
      </c>
      <c r="J2128" t="s">
        <v>14</v>
      </c>
      <c r="K2128">
        <v>14.370603259999999</v>
      </c>
      <c r="L2128" t="s">
        <v>14</v>
      </c>
      <c r="M2128" t="s">
        <v>13</v>
      </c>
      <c r="N2128">
        <v>-7.4790941E-2</v>
      </c>
      <c r="O2128">
        <v>1.0747909410000001</v>
      </c>
      <c r="Q2128">
        <v>0.82676226200000003</v>
      </c>
      <c r="R2128">
        <v>0.45931236800000003</v>
      </c>
      <c r="S2128">
        <v>0.45931236800000003</v>
      </c>
      <c r="T2128">
        <v>0.68896855199999996</v>
      </c>
    </row>
    <row r="2129" spans="1:20" x14ac:dyDescent="0.25">
      <c r="A2129" s="1">
        <v>42671</v>
      </c>
      <c r="B2129">
        <v>28</v>
      </c>
      <c r="C2129">
        <v>10</v>
      </c>
      <c r="D2129">
        <v>2016</v>
      </c>
      <c r="E2129">
        <v>17.991</v>
      </c>
      <c r="F2129">
        <v>24.2</v>
      </c>
      <c r="G2129">
        <v>30.1</v>
      </c>
      <c r="H2129">
        <v>50</v>
      </c>
      <c r="I2129">
        <v>80</v>
      </c>
      <c r="J2129" t="s">
        <v>14</v>
      </c>
      <c r="K2129">
        <v>4.145285758</v>
      </c>
      <c r="L2129" t="s">
        <v>14</v>
      </c>
      <c r="M2129" t="s">
        <v>13</v>
      </c>
      <c r="N2129">
        <v>-0.31793613599999998</v>
      </c>
      <c r="O2129">
        <v>1.3179361359999999</v>
      </c>
      <c r="Q2129">
        <v>1.0137970279999999</v>
      </c>
      <c r="R2129">
        <v>0.563220571</v>
      </c>
      <c r="S2129">
        <v>0.563220571</v>
      </c>
      <c r="T2129">
        <v>0.84483085599999996</v>
      </c>
    </row>
    <row r="2130" spans="1:20" x14ac:dyDescent="0.25">
      <c r="A2130" s="1">
        <v>42672</v>
      </c>
      <c r="B2130">
        <v>29</v>
      </c>
      <c r="C2130">
        <v>10</v>
      </c>
      <c r="D2130">
        <v>2016</v>
      </c>
      <c r="E2130">
        <v>17.510400000000001</v>
      </c>
      <c r="F2130">
        <v>23.1</v>
      </c>
      <c r="G2130">
        <v>31.3</v>
      </c>
      <c r="H2130">
        <v>53</v>
      </c>
      <c r="I2130">
        <v>78</v>
      </c>
      <c r="J2130" t="s">
        <v>14</v>
      </c>
      <c r="K2130">
        <v>11.18073178</v>
      </c>
      <c r="L2130" t="s">
        <v>14</v>
      </c>
      <c r="M2130" t="s">
        <v>13</v>
      </c>
      <c r="N2130">
        <v>-9.8224766000000005E-2</v>
      </c>
      <c r="O2130">
        <v>1.098224766</v>
      </c>
      <c r="Q2130">
        <v>0.844788282</v>
      </c>
      <c r="R2130">
        <v>0.469326823</v>
      </c>
      <c r="S2130">
        <v>0.469326823</v>
      </c>
      <c r="T2130">
        <v>0.70399023500000002</v>
      </c>
    </row>
    <row r="2131" spans="1:20" x14ac:dyDescent="0.25">
      <c r="A2131" s="1">
        <v>42673</v>
      </c>
      <c r="B2131">
        <v>30</v>
      </c>
      <c r="C2131">
        <v>10</v>
      </c>
      <c r="D2131">
        <v>2016</v>
      </c>
      <c r="E2131">
        <v>19.206</v>
      </c>
      <c r="F2131">
        <v>21.8</v>
      </c>
      <c r="G2131">
        <v>32.1</v>
      </c>
      <c r="H2131">
        <v>66</v>
      </c>
      <c r="I2131">
        <v>75</v>
      </c>
      <c r="J2131" t="s">
        <v>14</v>
      </c>
      <c r="K2131">
        <v>57.996922699999999</v>
      </c>
      <c r="L2131" t="s">
        <v>14</v>
      </c>
      <c r="M2131" t="s">
        <v>13</v>
      </c>
      <c r="N2131">
        <v>-1.7544806999999999E-2</v>
      </c>
      <c r="O2131">
        <v>1.0175448069999999</v>
      </c>
      <c r="Q2131">
        <v>0.78272677499999999</v>
      </c>
      <c r="R2131">
        <v>0.78272677499999999</v>
      </c>
      <c r="S2131">
        <v>0.37272703600000001</v>
      </c>
      <c r="T2131">
        <v>0.55909055299999999</v>
      </c>
    </row>
    <row r="2132" spans="1:20" x14ac:dyDescent="0.25">
      <c r="A2132" s="1">
        <v>42674</v>
      </c>
      <c r="B2132">
        <v>31</v>
      </c>
      <c r="C2132">
        <v>10</v>
      </c>
      <c r="D2132">
        <v>2016</v>
      </c>
      <c r="E2132">
        <v>14.8086</v>
      </c>
      <c r="F2132">
        <v>21.6</v>
      </c>
      <c r="G2132">
        <v>31.1</v>
      </c>
      <c r="H2132">
        <v>68</v>
      </c>
      <c r="I2132">
        <v>75</v>
      </c>
      <c r="J2132" t="s">
        <v>14</v>
      </c>
      <c r="K2132">
        <v>39.725675289999998</v>
      </c>
      <c r="L2132" t="s">
        <v>14</v>
      </c>
      <c r="M2132" t="s">
        <v>13</v>
      </c>
      <c r="N2132">
        <v>-2.5822661E-2</v>
      </c>
      <c r="O2132">
        <v>1.0258226610000001</v>
      </c>
      <c r="Q2132">
        <v>0.78909435500000003</v>
      </c>
      <c r="R2132">
        <v>0.78909435500000003</v>
      </c>
      <c r="S2132">
        <v>0.37575921600000001</v>
      </c>
      <c r="T2132">
        <v>0.56363882499999995</v>
      </c>
    </row>
    <row r="2133" spans="1:20" x14ac:dyDescent="0.25">
      <c r="A2133" s="1">
        <v>42675</v>
      </c>
      <c r="B2133">
        <v>1</v>
      </c>
      <c r="C2133">
        <v>11</v>
      </c>
      <c r="D2133">
        <v>2016</v>
      </c>
      <c r="E2133">
        <v>15.1812</v>
      </c>
      <c r="F2133">
        <v>21.1</v>
      </c>
      <c r="G2133">
        <v>30.1</v>
      </c>
      <c r="H2133">
        <v>48</v>
      </c>
      <c r="I2133">
        <v>98</v>
      </c>
      <c r="J2133" t="s">
        <v>14</v>
      </c>
      <c r="K2133">
        <v>2.1991825070000002</v>
      </c>
      <c r="L2133" t="s">
        <v>14</v>
      </c>
      <c r="M2133" t="s">
        <v>13</v>
      </c>
      <c r="N2133">
        <v>-0.833901424</v>
      </c>
      <c r="O2133">
        <v>1.833901424</v>
      </c>
      <c r="Q2133">
        <v>1.410693403</v>
      </c>
      <c r="R2133">
        <v>0.78371855700000004</v>
      </c>
      <c r="S2133">
        <v>0.37319931299999998</v>
      </c>
      <c r="T2133">
        <v>0.55979896900000004</v>
      </c>
    </row>
    <row r="2134" spans="1:20" x14ac:dyDescent="0.25">
      <c r="A2134" s="1">
        <v>42676</v>
      </c>
      <c r="B2134">
        <v>2</v>
      </c>
      <c r="C2134">
        <v>11</v>
      </c>
      <c r="D2134">
        <v>2016</v>
      </c>
      <c r="E2134">
        <v>15.398999999999999</v>
      </c>
      <c r="F2134">
        <v>25.1</v>
      </c>
      <c r="G2134">
        <v>31</v>
      </c>
      <c r="H2134">
        <v>49</v>
      </c>
      <c r="I2134">
        <v>97</v>
      </c>
      <c r="J2134" t="s">
        <v>14</v>
      </c>
      <c r="K2134">
        <v>63.641296060000002</v>
      </c>
      <c r="L2134" t="s">
        <v>14</v>
      </c>
      <c r="M2134" t="s">
        <v>13</v>
      </c>
      <c r="N2134">
        <v>-1.5963910000000001E-2</v>
      </c>
      <c r="O2134">
        <v>1.01596391</v>
      </c>
      <c r="Q2134">
        <v>0.7815107</v>
      </c>
      <c r="R2134">
        <v>0.7815107</v>
      </c>
      <c r="S2134">
        <v>0.372147952</v>
      </c>
      <c r="T2134">
        <v>0.55822192900000001</v>
      </c>
    </row>
    <row r="2135" spans="1:20" x14ac:dyDescent="0.25">
      <c r="A2135" s="1">
        <v>42677</v>
      </c>
      <c r="B2135">
        <v>3</v>
      </c>
      <c r="C2135">
        <v>11</v>
      </c>
      <c r="D2135">
        <v>2016</v>
      </c>
      <c r="E2135">
        <v>18.970199999999998</v>
      </c>
      <c r="F2135">
        <v>22</v>
      </c>
      <c r="G2135">
        <v>32.5</v>
      </c>
      <c r="H2135">
        <v>32</v>
      </c>
      <c r="I2135">
        <v>95</v>
      </c>
      <c r="J2135" t="s">
        <v>13</v>
      </c>
      <c r="K2135">
        <v>-41.64739067</v>
      </c>
      <c r="L2135" t="s">
        <v>13</v>
      </c>
      <c r="M2135" t="s">
        <v>14</v>
      </c>
      <c r="N2135">
        <v>2.3448093E-2</v>
      </c>
      <c r="O2135">
        <v>0.97655190700000005</v>
      </c>
      <c r="Q2135">
        <v>0.75119377499999995</v>
      </c>
      <c r="R2135">
        <v>0.75119377499999995</v>
      </c>
      <c r="S2135">
        <v>0.35771132100000003</v>
      </c>
      <c r="T2135">
        <v>0.53656698199999997</v>
      </c>
    </row>
    <row r="2136" spans="1:20" x14ac:dyDescent="0.25">
      <c r="A2136" s="1">
        <v>42678</v>
      </c>
      <c r="B2136">
        <v>4</v>
      </c>
      <c r="C2136">
        <v>11</v>
      </c>
      <c r="D2136">
        <v>2016</v>
      </c>
      <c r="E2136">
        <v>19.6812</v>
      </c>
      <c r="F2136">
        <v>22</v>
      </c>
      <c r="G2136">
        <v>32.5</v>
      </c>
      <c r="H2136">
        <v>43</v>
      </c>
      <c r="I2136">
        <v>100</v>
      </c>
      <c r="J2136" t="s">
        <v>14</v>
      </c>
      <c r="K2136">
        <v>22.752798899999998</v>
      </c>
      <c r="L2136" t="s">
        <v>14</v>
      </c>
      <c r="M2136" t="s">
        <v>13</v>
      </c>
      <c r="N2136">
        <v>-4.5971096000000003E-2</v>
      </c>
      <c r="O2136">
        <v>1.0459710959999999</v>
      </c>
      <c r="Q2136">
        <v>0.80459315099999995</v>
      </c>
      <c r="R2136">
        <v>0.44699619499999999</v>
      </c>
      <c r="S2136">
        <v>0.44699619499999999</v>
      </c>
      <c r="T2136">
        <v>0.67049429199999999</v>
      </c>
    </row>
    <row r="2137" spans="1:20" x14ac:dyDescent="0.25">
      <c r="A2137" s="1">
        <v>42679</v>
      </c>
      <c r="B2137">
        <v>5</v>
      </c>
      <c r="C2137">
        <v>11</v>
      </c>
      <c r="D2137">
        <v>2016</v>
      </c>
      <c r="E2137">
        <v>17.8506</v>
      </c>
      <c r="F2137">
        <v>22.1</v>
      </c>
      <c r="G2137">
        <v>31</v>
      </c>
      <c r="H2137">
        <v>38</v>
      </c>
      <c r="I2137">
        <v>98</v>
      </c>
      <c r="J2137" t="s">
        <v>13</v>
      </c>
      <c r="K2137">
        <v>-16.670812659999999</v>
      </c>
      <c r="L2137" t="s">
        <v>13</v>
      </c>
      <c r="M2137" t="s">
        <v>14</v>
      </c>
      <c r="N2137">
        <v>5.6590492999999999E-2</v>
      </c>
      <c r="O2137">
        <v>0.94340950700000004</v>
      </c>
      <c r="Q2137">
        <v>0.72569962099999996</v>
      </c>
      <c r="R2137">
        <v>0.72569962099999996</v>
      </c>
      <c r="S2137">
        <v>0.345571248</v>
      </c>
      <c r="T2137">
        <v>0.51835687200000002</v>
      </c>
    </row>
    <row r="2138" spans="1:20" x14ac:dyDescent="0.25">
      <c r="A2138" s="1">
        <v>42680</v>
      </c>
      <c r="B2138">
        <v>6</v>
      </c>
      <c r="C2138">
        <v>11</v>
      </c>
      <c r="D2138">
        <v>2016</v>
      </c>
      <c r="E2138">
        <v>18.4986</v>
      </c>
      <c r="F2138">
        <v>22.5</v>
      </c>
      <c r="G2138">
        <v>31.5</v>
      </c>
      <c r="H2138">
        <v>41</v>
      </c>
      <c r="I2138">
        <v>100</v>
      </c>
      <c r="J2138" t="s">
        <v>14</v>
      </c>
      <c r="K2138">
        <v>10.477987990000001</v>
      </c>
      <c r="L2138" t="s">
        <v>14</v>
      </c>
      <c r="M2138" t="s">
        <v>13</v>
      </c>
      <c r="N2138">
        <v>-0.10550762499999999</v>
      </c>
      <c r="O2138">
        <v>1.105507625</v>
      </c>
      <c r="Q2138">
        <v>0.85039048100000003</v>
      </c>
      <c r="R2138">
        <v>0.47243915600000003</v>
      </c>
      <c r="S2138">
        <v>0.47243915600000003</v>
      </c>
      <c r="T2138">
        <v>0.70865873400000001</v>
      </c>
    </row>
    <row r="2139" spans="1:20" x14ac:dyDescent="0.25">
      <c r="A2139" s="1">
        <v>42681</v>
      </c>
      <c r="B2139">
        <v>7</v>
      </c>
      <c r="C2139">
        <v>11</v>
      </c>
      <c r="D2139">
        <v>2016</v>
      </c>
      <c r="E2139">
        <v>15.717599999999999</v>
      </c>
      <c r="F2139">
        <v>22</v>
      </c>
      <c r="G2139">
        <v>31.5</v>
      </c>
      <c r="H2139">
        <v>40</v>
      </c>
      <c r="I2139">
        <v>100</v>
      </c>
      <c r="J2139" t="s">
        <v>13</v>
      </c>
      <c r="K2139">
        <v>0.95398295899999996</v>
      </c>
      <c r="L2139" t="s">
        <v>13</v>
      </c>
      <c r="M2139" t="s">
        <v>14</v>
      </c>
      <c r="N2139">
        <v>21.73108023</v>
      </c>
      <c r="O2139">
        <v>-20.73108023</v>
      </c>
      <c r="Q2139">
        <v>-20.73108023</v>
      </c>
      <c r="R2139">
        <v>-20.73108023</v>
      </c>
      <c r="S2139">
        <v>-20.73108023</v>
      </c>
      <c r="T2139">
        <v>-31.096620349999998</v>
      </c>
    </row>
    <row r="2140" spans="1:20" x14ac:dyDescent="0.25">
      <c r="A2140" s="1">
        <v>42682</v>
      </c>
      <c r="B2140">
        <v>8</v>
      </c>
      <c r="C2140">
        <v>11</v>
      </c>
      <c r="D2140">
        <v>2016</v>
      </c>
      <c r="E2140">
        <v>15.240600000000001</v>
      </c>
      <c r="F2140">
        <v>23.5</v>
      </c>
      <c r="G2140">
        <v>31.5</v>
      </c>
      <c r="H2140">
        <v>40</v>
      </c>
      <c r="I2140">
        <v>100</v>
      </c>
      <c r="J2140" t="s">
        <v>14</v>
      </c>
      <c r="K2140">
        <v>20.591666029999999</v>
      </c>
      <c r="L2140" t="s">
        <v>14</v>
      </c>
      <c r="M2140" t="s">
        <v>13</v>
      </c>
      <c r="N2140">
        <v>-5.1042111000000001E-2</v>
      </c>
      <c r="O2140">
        <v>1.0510421109999999</v>
      </c>
      <c r="Q2140">
        <v>0.80849393199999997</v>
      </c>
      <c r="R2140">
        <v>0.44916329500000002</v>
      </c>
      <c r="S2140">
        <v>0.44916329500000002</v>
      </c>
      <c r="T2140">
        <v>0.67374494299999999</v>
      </c>
    </row>
    <row r="2141" spans="1:20" x14ac:dyDescent="0.25">
      <c r="A2141" s="1">
        <v>42683</v>
      </c>
      <c r="B2141">
        <v>9</v>
      </c>
      <c r="C2141">
        <v>11</v>
      </c>
      <c r="D2141">
        <v>2016</v>
      </c>
      <c r="E2141">
        <v>19.252800000000001</v>
      </c>
      <c r="F2141">
        <v>23</v>
      </c>
      <c r="G2141">
        <v>33.200000000000003</v>
      </c>
      <c r="H2141">
        <v>30</v>
      </c>
      <c r="I2141">
        <v>100</v>
      </c>
      <c r="J2141" t="s">
        <v>13</v>
      </c>
      <c r="K2141">
        <v>-17.78165225</v>
      </c>
      <c r="L2141" t="s">
        <v>13</v>
      </c>
      <c r="M2141" t="s">
        <v>14</v>
      </c>
      <c r="N2141">
        <v>5.3243451999999997E-2</v>
      </c>
      <c r="O2141">
        <v>0.94675654799999998</v>
      </c>
      <c r="Q2141">
        <v>0.72827426799999995</v>
      </c>
      <c r="R2141">
        <v>0.72827426799999995</v>
      </c>
      <c r="S2141">
        <v>0.34679726999999999</v>
      </c>
      <c r="T2141">
        <v>0.52019590500000001</v>
      </c>
    </row>
    <row r="2142" spans="1:20" x14ac:dyDescent="0.25">
      <c r="A2142" s="1">
        <v>42684</v>
      </c>
      <c r="B2142">
        <v>10</v>
      </c>
      <c r="C2142">
        <v>11</v>
      </c>
      <c r="D2142">
        <v>2016</v>
      </c>
      <c r="E2142">
        <v>20.962800000000001</v>
      </c>
      <c r="F2142">
        <v>22.1</v>
      </c>
      <c r="G2142">
        <v>33</v>
      </c>
      <c r="H2142">
        <v>22</v>
      </c>
      <c r="I2142">
        <v>100</v>
      </c>
      <c r="J2142" t="s">
        <v>13</v>
      </c>
      <c r="K2142">
        <v>-80.674603289999993</v>
      </c>
      <c r="L2142" t="s">
        <v>14</v>
      </c>
      <c r="M2142" t="s">
        <v>14</v>
      </c>
      <c r="N2142">
        <v>1.2243708000000001E-2</v>
      </c>
      <c r="O2142">
        <v>0.98775629200000004</v>
      </c>
      <c r="Q2142">
        <v>0.75981253199999998</v>
      </c>
      <c r="R2142">
        <v>0.75981253199999998</v>
      </c>
      <c r="S2142">
        <v>0.36181549200000002</v>
      </c>
      <c r="T2142">
        <v>0.54272323700000002</v>
      </c>
    </row>
    <row r="2143" spans="1:20" x14ac:dyDescent="0.25">
      <c r="A2143" s="1">
        <v>42685</v>
      </c>
      <c r="B2143">
        <v>11</v>
      </c>
      <c r="C2143">
        <v>11</v>
      </c>
      <c r="D2143">
        <v>2016</v>
      </c>
      <c r="E2143">
        <v>18.9954</v>
      </c>
      <c r="F2143">
        <v>23.2</v>
      </c>
      <c r="G2143">
        <v>32.5</v>
      </c>
      <c r="H2143">
        <v>20</v>
      </c>
      <c r="I2143">
        <v>100</v>
      </c>
      <c r="J2143" t="s">
        <v>13</v>
      </c>
      <c r="K2143">
        <v>-66.787554180000001</v>
      </c>
      <c r="L2143" t="s">
        <v>14</v>
      </c>
      <c r="M2143" t="s">
        <v>14</v>
      </c>
      <c r="N2143">
        <v>1.4751970999999999E-2</v>
      </c>
      <c r="O2143">
        <v>0.98524802899999997</v>
      </c>
      <c r="Q2143">
        <v>0.75788309899999995</v>
      </c>
      <c r="R2143">
        <v>0.75788309899999995</v>
      </c>
      <c r="S2143">
        <v>0.36089671400000001</v>
      </c>
      <c r="T2143">
        <v>0.54134507099999996</v>
      </c>
    </row>
    <row r="2144" spans="1:20" x14ac:dyDescent="0.25">
      <c r="A2144" s="1">
        <v>42686</v>
      </c>
      <c r="B2144">
        <v>12</v>
      </c>
      <c r="C2144">
        <v>11</v>
      </c>
      <c r="D2144">
        <v>2016</v>
      </c>
      <c r="E2144">
        <v>19.002600000000001</v>
      </c>
      <c r="F2144">
        <v>22.5</v>
      </c>
      <c r="G2144">
        <v>31.5</v>
      </c>
      <c r="H2144">
        <v>33</v>
      </c>
      <c r="I2144">
        <v>100</v>
      </c>
      <c r="J2144" t="s">
        <v>13</v>
      </c>
      <c r="K2144">
        <v>-24.899804289999999</v>
      </c>
      <c r="L2144" t="s">
        <v>13</v>
      </c>
      <c r="M2144" t="s">
        <v>14</v>
      </c>
      <c r="N2144">
        <v>3.8610329999999998E-2</v>
      </c>
      <c r="O2144">
        <v>0.96138966999999997</v>
      </c>
      <c r="Q2144">
        <v>0.739530515</v>
      </c>
      <c r="R2144">
        <v>0.739530515</v>
      </c>
      <c r="S2144">
        <v>0.35215738800000002</v>
      </c>
      <c r="T2144">
        <v>0.52823608200000005</v>
      </c>
    </row>
    <row r="2145" spans="1:20" x14ac:dyDescent="0.25">
      <c r="A2145" s="1">
        <v>42687</v>
      </c>
      <c r="B2145">
        <v>13</v>
      </c>
      <c r="C2145">
        <v>11</v>
      </c>
      <c r="D2145">
        <v>2016</v>
      </c>
      <c r="E2145">
        <v>18.4284</v>
      </c>
      <c r="F2145">
        <v>23</v>
      </c>
      <c r="G2145">
        <v>32.5</v>
      </c>
      <c r="H2145">
        <v>33</v>
      </c>
      <c r="I2145">
        <v>98</v>
      </c>
      <c r="J2145" t="s">
        <v>13</v>
      </c>
      <c r="K2145">
        <v>-13.280093580000001</v>
      </c>
      <c r="L2145" t="s">
        <v>13</v>
      </c>
      <c r="M2145" t="s">
        <v>14</v>
      </c>
      <c r="N2145">
        <v>7.0027552000000007E-2</v>
      </c>
      <c r="O2145">
        <v>0.92997244800000001</v>
      </c>
      <c r="Q2145">
        <v>0.71536342200000003</v>
      </c>
      <c r="R2145">
        <v>0.71536342200000003</v>
      </c>
      <c r="S2145">
        <v>0.71536342200000003</v>
      </c>
      <c r="T2145">
        <v>1.0730451320000001</v>
      </c>
    </row>
    <row r="2146" spans="1:20" x14ac:dyDescent="0.25">
      <c r="A2146" s="1">
        <v>42688</v>
      </c>
      <c r="B2146">
        <v>14</v>
      </c>
      <c r="C2146">
        <v>11</v>
      </c>
      <c r="D2146">
        <v>2016</v>
      </c>
      <c r="E2146">
        <v>18.2394</v>
      </c>
      <c r="F2146">
        <v>22.5</v>
      </c>
      <c r="G2146">
        <v>32</v>
      </c>
      <c r="H2146">
        <v>27</v>
      </c>
      <c r="I2146">
        <v>97</v>
      </c>
      <c r="J2146" t="s">
        <v>13</v>
      </c>
      <c r="K2146">
        <v>-53.194703189999998</v>
      </c>
      <c r="L2146" t="s">
        <v>14</v>
      </c>
      <c r="M2146" t="s">
        <v>14</v>
      </c>
      <c r="N2146">
        <v>1.8451987999999999E-2</v>
      </c>
      <c r="O2146">
        <v>0.98154801199999997</v>
      </c>
      <c r="Q2146">
        <v>0.75503693199999999</v>
      </c>
      <c r="R2146">
        <v>0.75503693199999999</v>
      </c>
      <c r="S2146">
        <v>0.35954139600000001</v>
      </c>
      <c r="T2146">
        <v>0.53931209499999999</v>
      </c>
    </row>
    <row r="2147" spans="1:20" x14ac:dyDescent="0.25">
      <c r="A2147" s="1">
        <v>42689</v>
      </c>
      <c r="B2147">
        <v>15</v>
      </c>
      <c r="C2147">
        <v>11</v>
      </c>
      <c r="D2147">
        <v>2016</v>
      </c>
      <c r="E2147">
        <v>16.667999999999999</v>
      </c>
      <c r="F2147">
        <v>22</v>
      </c>
      <c r="G2147">
        <v>32</v>
      </c>
      <c r="H2147">
        <v>28</v>
      </c>
      <c r="I2147">
        <v>97</v>
      </c>
      <c r="J2147" t="s">
        <v>13</v>
      </c>
      <c r="K2147">
        <v>-49.853952239999998</v>
      </c>
      <c r="L2147" t="s">
        <v>14</v>
      </c>
      <c r="M2147" t="s">
        <v>14</v>
      </c>
      <c r="N2147">
        <v>1.9664154999999999E-2</v>
      </c>
      <c r="O2147">
        <v>0.98033584500000004</v>
      </c>
      <c r="Q2147">
        <v>0.75410449599999996</v>
      </c>
      <c r="R2147">
        <v>0.75410449599999996</v>
      </c>
      <c r="S2147">
        <v>0.35909737899999999</v>
      </c>
      <c r="T2147">
        <v>0.53864606900000001</v>
      </c>
    </row>
    <row r="2148" spans="1:20" x14ac:dyDescent="0.25">
      <c r="A2148" s="1">
        <v>42690</v>
      </c>
      <c r="B2148">
        <v>16</v>
      </c>
      <c r="C2148">
        <v>11</v>
      </c>
      <c r="D2148">
        <v>2016</v>
      </c>
      <c r="E2148">
        <v>17.974799999999998</v>
      </c>
      <c r="F2148">
        <v>24</v>
      </c>
      <c r="G2148">
        <v>32.5</v>
      </c>
      <c r="H2148">
        <v>39</v>
      </c>
      <c r="I2148">
        <v>96</v>
      </c>
      <c r="J2148" t="s">
        <v>14</v>
      </c>
      <c r="K2148">
        <v>24.33906155</v>
      </c>
      <c r="L2148" t="s">
        <v>14</v>
      </c>
      <c r="M2148" t="s">
        <v>13</v>
      </c>
      <c r="N2148">
        <v>-4.2846624E-2</v>
      </c>
      <c r="O2148">
        <v>1.0428466240000001</v>
      </c>
      <c r="Q2148">
        <v>0.80218971100000003</v>
      </c>
      <c r="R2148">
        <v>0.44566095</v>
      </c>
      <c r="S2148">
        <v>0.44566095</v>
      </c>
      <c r="T2148">
        <v>0.668491426</v>
      </c>
    </row>
    <row r="2149" spans="1:20" x14ac:dyDescent="0.25">
      <c r="A2149" s="1">
        <v>42691</v>
      </c>
      <c r="B2149">
        <v>17</v>
      </c>
      <c r="C2149">
        <v>11</v>
      </c>
      <c r="D2149">
        <v>2016</v>
      </c>
      <c r="E2149">
        <v>16.459199999999999</v>
      </c>
      <c r="F2149">
        <v>24</v>
      </c>
      <c r="G2149">
        <v>33.5</v>
      </c>
      <c r="H2149">
        <v>20</v>
      </c>
      <c r="I2149">
        <v>96</v>
      </c>
      <c r="J2149" t="s">
        <v>13</v>
      </c>
      <c r="K2149">
        <v>-50.313074759999999</v>
      </c>
      <c r="L2149" t="s">
        <v>14</v>
      </c>
      <c r="M2149" t="s">
        <v>14</v>
      </c>
      <c r="N2149">
        <v>1.9488209999999999E-2</v>
      </c>
      <c r="O2149">
        <v>0.98051178999999999</v>
      </c>
      <c r="Q2149">
        <v>0.75423983800000005</v>
      </c>
      <c r="R2149">
        <v>0.75423983800000005</v>
      </c>
      <c r="S2149">
        <v>0.35916182800000002</v>
      </c>
      <c r="T2149">
        <v>0.53874274200000005</v>
      </c>
    </row>
    <row r="2150" spans="1:20" x14ac:dyDescent="0.25">
      <c r="A2150" s="1">
        <v>42692</v>
      </c>
      <c r="B2150">
        <v>18</v>
      </c>
      <c r="C2150">
        <v>11</v>
      </c>
      <c r="D2150">
        <v>2016</v>
      </c>
      <c r="E2150">
        <v>14.8986</v>
      </c>
      <c r="F2150">
        <v>24</v>
      </c>
      <c r="G2150">
        <v>33</v>
      </c>
      <c r="H2150">
        <v>63</v>
      </c>
      <c r="I2150">
        <v>98</v>
      </c>
      <c r="J2150" t="s">
        <v>14</v>
      </c>
      <c r="K2150">
        <v>123.46395200000001</v>
      </c>
      <c r="L2150" t="s">
        <v>14</v>
      </c>
      <c r="M2150" t="s">
        <v>13</v>
      </c>
      <c r="N2150">
        <v>-8.1656679999999992E-3</v>
      </c>
      <c r="O2150">
        <v>1.008165668</v>
      </c>
      <c r="Q2150">
        <v>0.77551205199999995</v>
      </c>
      <c r="R2150">
        <v>0.77551205199999995</v>
      </c>
      <c r="S2150">
        <v>0.36929145299999999</v>
      </c>
      <c r="T2150">
        <v>0.55393718000000003</v>
      </c>
    </row>
    <row r="2151" spans="1:20" x14ac:dyDescent="0.25">
      <c r="A2151" s="1">
        <v>42693</v>
      </c>
      <c r="B2151">
        <v>19</v>
      </c>
      <c r="C2151">
        <v>11</v>
      </c>
      <c r="D2151">
        <v>2016</v>
      </c>
      <c r="E2151">
        <v>16.38</v>
      </c>
      <c r="F2151">
        <v>24</v>
      </c>
      <c r="G2151">
        <v>32.5</v>
      </c>
      <c r="H2151">
        <v>40</v>
      </c>
      <c r="I2151">
        <v>98</v>
      </c>
      <c r="J2151" t="s">
        <v>14</v>
      </c>
      <c r="K2151">
        <v>32.517363719999999</v>
      </c>
      <c r="L2151" t="s">
        <v>14</v>
      </c>
      <c r="M2151" t="s">
        <v>13</v>
      </c>
      <c r="N2151">
        <v>-3.1728541999999998E-2</v>
      </c>
      <c r="O2151">
        <v>1.031728542</v>
      </c>
      <c r="Q2151">
        <v>0.79363733999999997</v>
      </c>
      <c r="R2151">
        <v>0.79363733999999997</v>
      </c>
      <c r="S2151">
        <v>0.377922543</v>
      </c>
      <c r="T2151">
        <v>0.56688381399999999</v>
      </c>
    </row>
    <row r="2152" spans="1:20" x14ac:dyDescent="0.25">
      <c r="A2152" s="1">
        <v>42694</v>
      </c>
      <c r="B2152">
        <v>20</v>
      </c>
      <c r="C2152">
        <v>11</v>
      </c>
      <c r="D2152">
        <v>2016</v>
      </c>
      <c r="E2152">
        <v>17.6526</v>
      </c>
      <c r="F2152">
        <v>24</v>
      </c>
      <c r="G2152">
        <v>33.5</v>
      </c>
      <c r="H2152">
        <v>40</v>
      </c>
      <c r="I2152">
        <v>100</v>
      </c>
      <c r="J2152" t="s">
        <v>14</v>
      </c>
      <c r="K2152">
        <v>49.712008079999997</v>
      </c>
      <c r="L2152" t="s">
        <v>14</v>
      </c>
      <c r="M2152" t="s">
        <v>13</v>
      </c>
      <c r="N2152">
        <v>-2.0528819E-2</v>
      </c>
      <c r="O2152">
        <v>1.0205288189999999</v>
      </c>
      <c r="Q2152">
        <v>0.78502216800000002</v>
      </c>
      <c r="R2152">
        <v>0.78502216800000002</v>
      </c>
      <c r="S2152">
        <v>0.37382008</v>
      </c>
      <c r="T2152">
        <v>0.56073012</v>
      </c>
    </row>
    <row r="2153" spans="1:20" x14ac:dyDescent="0.25">
      <c r="A2153" s="1">
        <v>42695</v>
      </c>
      <c r="B2153">
        <v>21</v>
      </c>
      <c r="C2153">
        <v>11</v>
      </c>
      <c r="D2153">
        <v>2016</v>
      </c>
      <c r="E2153">
        <v>17.119800000000001</v>
      </c>
      <c r="F2153">
        <v>24</v>
      </c>
      <c r="G2153">
        <v>33</v>
      </c>
      <c r="H2153">
        <v>38</v>
      </c>
      <c r="I2153">
        <v>97</v>
      </c>
      <c r="J2153" t="s">
        <v>14</v>
      </c>
      <c r="K2153">
        <v>26.851335160000001</v>
      </c>
      <c r="L2153" t="s">
        <v>14</v>
      </c>
      <c r="M2153" t="s">
        <v>13</v>
      </c>
      <c r="N2153">
        <v>-3.8682722000000003E-2</v>
      </c>
      <c r="O2153">
        <v>1.0386827219999999</v>
      </c>
      <c r="Q2153">
        <v>0.79898670900000002</v>
      </c>
      <c r="R2153">
        <v>0.79898670900000002</v>
      </c>
      <c r="S2153">
        <v>0.38046986199999999</v>
      </c>
      <c r="T2153">
        <v>0.57070479200000002</v>
      </c>
    </row>
    <row r="2154" spans="1:20" x14ac:dyDescent="0.25">
      <c r="A2154" s="1">
        <v>42696</v>
      </c>
      <c r="B2154">
        <v>22</v>
      </c>
      <c r="C2154">
        <v>11</v>
      </c>
      <c r="D2154">
        <v>2016</v>
      </c>
      <c r="E2154">
        <v>17.321400000000001</v>
      </c>
      <c r="F2154">
        <v>24.5</v>
      </c>
      <c r="G2154">
        <v>34</v>
      </c>
      <c r="H2154">
        <v>39</v>
      </c>
      <c r="I2154">
        <v>98</v>
      </c>
      <c r="J2154" t="s">
        <v>14</v>
      </c>
      <c r="K2154">
        <v>52.356123400000001</v>
      </c>
      <c r="L2154" t="s">
        <v>14</v>
      </c>
      <c r="M2154" t="s">
        <v>13</v>
      </c>
      <c r="N2154">
        <v>-1.9471875E-2</v>
      </c>
      <c r="O2154">
        <v>1.019471875</v>
      </c>
      <c r="Q2154">
        <v>0.784209135</v>
      </c>
      <c r="R2154">
        <v>0.784209135</v>
      </c>
      <c r="S2154">
        <v>0.37343292099999997</v>
      </c>
      <c r="T2154">
        <v>0.56014938199999997</v>
      </c>
    </row>
    <row r="2155" spans="1:20" x14ac:dyDescent="0.25">
      <c r="A2155" s="1">
        <v>42697</v>
      </c>
      <c r="B2155">
        <v>23</v>
      </c>
      <c r="C2155">
        <v>11</v>
      </c>
      <c r="D2155">
        <v>2016</v>
      </c>
      <c r="E2155">
        <v>14.7258</v>
      </c>
      <c r="F2155">
        <v>24.6</v>
      </c>
      <c r="G2155">
        <v>33</v>
      </c>
      <c r="H2155">
        <v>36</v>
      </c>
      <c r="I2155">
        <v>100</v>
      </c>
      <c r="J2155" t="s">
        <v>14</v>
      </c>
      <c r="K2155">
        <v>32.552279329999998</v>
      </c>
      <c r="L2155" t="s">
        <v>14</v>
      </c>
      <c r="M2155" t="s">
        <v>13</v>
      </c>
      <c r="N2155">
        <v>-3.1693431000000001E-2</v>
      </c>
      <c r="O2155">
        <v>1.0316934310000001</v>
      </c>
      <c r="Q2155">
        <v>0.79361033199999997</v>
      </c>
      <c r="R2155">
        <v>0.79361033199999997</v>
      </c>
      <c r="S2155">
        <v>0.37790968200000002</v>
      </c>
      <c r="T2155">
        <v>0.56686452300000001</v>
      </c>
    </row>
    <row r="2156" spans="1:20" x14ac:dyDescent="0.25">
      <c r="A2156" s="1">
        <v>42698</v>
      </c>
      <c r="B2156">
        <v>24</v>
      </c>
      <c r="C2156">
        <v>11</v>
      </c>
      <c r="D2156">
        <v>2016</v>
      </c>
      <c r="E2156">
        <v>16.693200000000001</v>
      </c>
      <c r="F2156">
        <v>24</v>
      </c>
      <c r="G2156">
        <v>33.5</v>
      </c>
      <c r="H2156">
        <v>36</v>
      </c>
      <c r="I2156">
        <v>100</v>
      </c>
      <c r="J2156" t="s">
        <v>14</v>
      </c>
      <c r="K2156">
        <v>30.031062299999999</v>
      </c>
      <c r="L2156" t="s">
        <v>14</v>
      </c>
      <c r="M2156" t="s">
        <v>13</v>
      </c>
      <c r="N2156">
        <v>-3.4445863E-2</v>
      </c>
      <c r="O2156">
        <v>1.034445863</v>
      </c>
      <c r="Q2156">
        <v>0.79572758700000001</v>
      </c>
      <c r="R2156">
        <v>0.79572758700000001</v>
      </c>
      <c r="S2156">
        <v>0.378917899</v>
      </c>
      <c r="T2156">
        <v>0.56837684799999999</v>
      </c>
    </row>
    <row r="2157" spans="1:20" x14ac:dyDescent="0.25">
      <c r="A2157" s="1">
        <v>42699</v>
      </c>
      <c r="B2157">
        <v>25</v>
      </c>
      <c r="C2157">
        <v>11</v>
      </c>
      <c r="D2157">
        <v>2016</v>
      </c>
      <c r="E2157">
        <v>17.906400000000001</v>
      </c>
      <c r="F2157">
        <v>24</v>
      </c>
      <c r="G2157">
        <v>35</v>
      </c>
      <c r="H2157">
        <v>30</v>
      </c>
      <c r="I2157">
        <v>100</v>
      </c>
      <c r="J2157" t="s">
        <v>14</v>
      </c>
      <c r="K2157">
        <v>14.995865970000001</v>
      </c>
      <c r="L2157" t="s">
        <v>14</v>
      </c>
      <c r="M2157" t="s">
        <v>13</v>
      </c>
      <c r="N2157">
        <v>-7.1449670000000007E-2</v>
      </c>
      <c r="O2157">
        <v>1.07144967</v>
      </c>
      <c r="Q2157">
        <v>0.82419205399999995</v>
      </c>
      <c r="R2157">
        <v>0.45788447399999999</v>
      </c>
      <c r="S2157">
        <v>0.45788447399999999</v>
      </c>
      <c r="T2157">
        <v>0.68682671200000001</v>
      </c>
    </row>
    <row r="2158" spans="1:20" x14ac:dyDescent="0.25">
      <c r="A2158" s="1">
        <v>42700</v>
      </c>
      <c r="B2158">
        <v>26</v>
      </c>
      <c r="C2158">
        <v>11</v>
      </c>
      <c r="D2158">
        <v>2016</v>
      </c>
      <c r="E2158">
        <v>14.747400000000001</v>
      </c>
      <c r="F2158">
        <v>24</v>
      </c>
      <c r="G2158">
        <v>33.5</v>
      </c>
      <c r="H2158">
        <v>31</v>
      </c>
      <c r="I2158">
        <v>97</v>
      </c>
      <c r="J2158" t="s">
        <v>14</v>
      </c>
      <c r="K2158">
        <v>1.8019782090000001</v>
      </c>
      <c r="L2158" t="s">
        <v>14</v>
      </c>
      <c r="M2158" t="s">
        <v>13</v>
      </c>
      <c r="N2158">
        <v>-1.246916672</v>
      </c>
      <c r="O2158">
        <v>2.2469166719999998</v>
      </c>
      <c r="Q2158">
        <v>2.2469166719999998</v>
      </c>
      <c r="R2158">
        <v>1.2482870399999999</v>
      </c>
      <c r="S2158">
        <v>0.59442240000000002</v>
      </c>
      <c r="T2158">
        <v>0.89163360000000003</v>
      </c>
    </row>
    <row r="2159" spans="1:20" x14ac:dyDescent="0.25">
      <c r="A2159" s="1">
        <v>42701</v>
      </c>
      <c r="B2159">
        <v>27</v>
      </c>
      <c r="C2159">
        <v>11</v>
      </c>
      <c r="D2159">
        <v>2016</v>
      </c>
      <c r="E2159">
        <v>14.284800000000001</v>
      </c>
      <c r="F2159">
        <v>24</v>
      </c>
      <c r="G2159">
        <v>33.200000000000003</v>
      </c>
      <c r="H2159">
        <v>41</v>
      </c>
      <c r="I2159">
        <v>98</v>
      </c>
      <c r="J2159" t="s">
        <v>14</v>
      </c>
      <c r="K2159">
        <v>39.723316179999998</v>
      </c>
      <c r="L2159" t="s">
        <v>14</v>
      </c>
      <c r="M2159" t="s">
        <v>13</v>
      </c>
      <c r="N2159">
        <v>-2.5824235000000001E-2</v>
      </c>
      <c r="O2159">
        <v>1.025824235</v>
      </c>
      <c r="Q2159">
        <v>0.789095565</v>
      </c>
      <c r="R2159">
        <v>0.789095565</v>
      </c>
      <c r="S2159">
        <v>0.37575979300000001</v>
      </c>
      <c r="T2159">
        <v>0.56363969000000003</v>
      </c>
    </row>
    <row r="2160" spans="1:20" x14ac:dyDescent="0.25">
      <c r="A2160" s="1">
        <v>42702</v>
      </c>
      <c r="B2160">
        <v>28</v>
      </c>
      <c r="C2160">
        <v>11</v>
      </c>
      <c r="D2160">
        <v>2016</v>
      </c>
      <c r="E2160">
        <v>15.1974</v>
      </c>
      <c r="F2160">
        <v>24.5</v>
      </c>
      <c r="G2160">
        <v>34</v>
      </c>
      <c r="H2160">
        <v>32</v>
      </c>
      <c r="I2160">
        <v>97</v>
      </c>
      <c r="J2160" t="s">
        <v>14</v>
      </c>
      <c r="K2160">
        <v>16.00027081</v>
      </c>
      <c r="L2160" t="s">
        <v>14</v>
      </c>
      <c r="M2160" t="s">
        <v>13</v>
      </c>
      <c r="N2160">
        <v>-6.6665462999999994E-2</v>
      </c>
      <c r="O2160">
        <v>1.0666654630000001</v>
      </c>
      <c r="Q2160">
        <v>0.82051189499999999</v>
      </c>
      <c r="R2160">
        <v>0.45583994100000003</v>
      </c>
      <c r="S2160">
        <v>0.45583994100000003</v>
      </c>
      <c r="T2160">
        <v>0.68375991199999997</v>
      </c>
    </row>
    <row r="2161" spans="1:20" x14ac:dyDescent="0.25">
      <c r="A2161" s="1">
        <v>42703</v>
      </c>
      <c r="B2161">
        <v>29</v>
      </c>
      <c r="C2161">
        <v>11</v>
      </c>
      <c r="D2161">
        <v>2016</v>
      </c>
      <c r="E2161">
        <v>11.4354</v>
      </c>
      <c r="F2161">
        <v>24</v>
      </c>
      <c r="G2161">
        <v>32</v>
      </c>
      <c r="H2161">
        <v>48</v>
      </c>
      <c r="I2161">
        <v>98</v>
      </c>
      <c r="J2161" t="s">
        <v>14</v>
      </c>
      <c r="K2161">
        <v>45.89207116</v>
      </c>
      <c r="L2161" t="s">
        <v>14</v>
      </c>
      <c r="M2161" t="s">
        <v>13</v>
      </c>
      <c r="N2161">
        <v>-2.2275649000000002E-2</v>
      </c>
      <c r="O2161">
        <v>1.022275649</v>
      </c>
      <c r="Q2161">
        <v>0.78636588399999996</v>
      </c>
      <c r="R2161">
        <v>0.78636588399999996</v>
      </c>
      <c r="S2161">
        <v>0.37445994500000002</v>
      </c>
      <c r="T2161">
        <v>0.56168991700000004</v>
      </c>
    </row>
    <row r="2162" spans="1:20" x14ac:dyDescent="0.25">
      <c r="A2162" s="1">
        <v>42704</v>
      </c>
      <c r="B2162">
        <v>30</v>
      </c>
      <c r="C2162">
        <v>11</v>
      </c>
      <c r="D2162">
        <v>2016</v>
      </c>
      <c r="E2162">
        <v>14.095800000000001</v>
      </c>
      <c r="F2162">
        <v>24.5</v>
      </c>
      <c r="G2162">
        <v>33.5</v>
      </c>
      <c r="H2162">
        <v>37</v>
      </c>
      <c r="I2162">
        <v>98</v>
      </c>
      <c r="J2162" t="s">
        <v>14</v>
      </c>
      <c r="K2162">
        <v>33.507869409999998</v>
      </c>
      <c r="L2162" t="s">
        <v>14</v>
      </c>
      <c r="M2162" t="s">
        <v>13</v>
      </c>
      <c r="N2162">
        <v>-3.0761782000000001E-2</v>
      </c>
      <c r="O2162">
        <v>1.0307617819999999</v>
      </c>
      <c r="Q2162">
        <v>0.79289367799999999</v>
      </c>
      <c r="R2162">
        <v>0.79289367799999999</v>
      </c>
      <c r="S2162">
        <v>0.37756841800000002</v>
      </c>
      <c r="T2162">
        <v>0.566352627</v>
      </c>
    </row>
    <row r="2163" spans="1:20" x14ac:dyDescent="0.25">
      <c r="A2163" s="1">
        <v>42705</v>
      </c>
      <c r="B2163">
        <v>1</v>
      </c>
      <c r="C2163">
        <v>12</v>
      </c>
      <c r="D2163">
        <v>2016</v>
      </c>
      <c r="E2163">
        <v>14.0364</v>
      </c>
      <c r="F2163">
        <v>24.5</v>
      </c>
      <c r="G2163">
        <v>34</v>
      </c>
      <c r="H2163">
        <v>29</v>
      </c>
      <c r="I2163">
        <v>98</v>
      </c>
      <c r="J2163" t="s">
        <v>14</v>
      </c>
      <c r="K2163">
        <v>6.5189798850000003</v>
      </c>
      <c r="L2163" t="s">
        <v>14</v>
      </c>
      <c r="M2163" t="s">
        <v>13</v>
      </c>
      <c r="N2163">
        <v>-0.18119290499999999</v>
      </c>
      <c r="O2163">
        <v>1.1811929050000001</v>
      </c>
      <c r="Q2163">
        <v>0.90860992699999998</v>
      </c>
      <c r="R2163">
        <v>0.50478329300000002</v>
      </c>
      <c r="S2163">
        <v>0.50478329300000002</v>
      </c>
      <c r="T2163">
        <v>0.75717493899999999</v>
      </c>
    </row>
    <row r="2164" spans="1:20" x14ac:dyDescent="0.25">
      <c r="A2164" s="1">
        <v>42706</v>
      </c>
      <c r="B2164">
        <v>2</v>
      </c>
      <c r="C2164">
        <v>12</v>
      </c>
      <c r="D2164">
        <v>2016</v>
      </c>
      <c r="E2164">
        <v>18.412199999999999</v>
      </c>
      <c r="F2164">
        <v>25</v>
      </c>
      <c r="G2164">
        <v>34.200000000000003</v>
      </c>
      <c r="H2164">
        <v>26</v>
      </c>
      <c r="I2164">
        <v>99</v>
      </c>
      <c r="J2164" t="s">
        <v>14</v>
      </c>
      <c r="K2164">
        <v>1.9803118159999999</v>
      </c>
      <c r="L2164" t="s">
        <v>14</v>
      </c>
      <c r="M2164" t="s">
        <v>13</v>
      </c>
      <c r="N2164">
        <v>-1.0200835939999999</v>
      </c>
      <c r="O2164">
        <v>2.0200835939999999</v>
      </c>
      <c r="Q2164">
        <v>2.0200835939999999</v>
      </c>
      <c r="R2164">
        <v>1.1222686630000001</v>
      </c>
      <c r="S2164">
        <v>0.53441364899999999</v>
      </c>
      <c r="T2164">
        <v>0.80162047400000003</v>
      </c>
    </row>
    <row r="2165" spans="1:20" x14ac:dyDescent="0.25">
      <c r="A2165" s="1">
        <v>42707</v>
      </c>
      <c r="B2165">
        <v>3</v>
      </c>
      <c r="C2165">
        <v>12</v>
      </c>
      <c r="D2165">
        <v>2016</v>
      </c>
      <c r="E2165">
        <v>18.037800000000001</v>
      </c>
      <c r="F2165">
        <v>25</v>
      </c>
      <c r="G2165">
        <v>33.5</v>
      </c>
      <c r="H2165">
        <v>20</v>
      </c>
      <c r="I2165">
        <v>100</v>
      </c>
      <c r="J2165" t="s">
        <v>13</v>
      </c>
      <c r="K2165">
        <v>-28.68830488</v>
      </c>
      <c r="L2165" t="s">
        <v>13</v>
      </c>
      <c r="M2165" t="s">
        <v>14</v>
      </c>
      <c r="N2165">
        <v>3.3683297000000001E-2</v>
      </c>
      <c r="O2165">
        <v>0.96631670300000005</v>
      </c>
      <c r="Q2165">
        <v>0.743320541</v>
      </c>
      <c r="R2165">
        <v>0.743320541</v>
      </c>
      <c r="S2165">
        <v>0.35396216200000002</v>
      </c>
      <c r="T2165">
        <v>0.53094324299999995</v>
      </c>
    </row>
    <row r="2166" spans="1:20" x14ac:dyDescent="0.25">
      <c r="A2166" s="1">
        <v>42708</v>
      </c>
      <c r="B2166">
        <v>4</v>
      </c>
      <c r="C2166">
        <v>12</v>
      </c>
      <c r="D2166">
        <v>2016</v>
      </c>
      <c r="E2166">
        <v>16.453800000000001</v>
      </c>
      <c r="F2166">
        <v>24</v>
      </c>
      <c r="G2166">
        <v>33.5</v>
      </c>
      <c r="H2166">
        <v>20</v>
      </c>
      <c r="I2166">
        <v>98</v>
      </c>
      <c r="J2166" t="s">
        <v>13</v>
      </c>
      <c r="K2166">
        <v>-45.244456720000002</v>
      </c>
      <c r="L2166" t="s">
        <v>13</v>
      </c>
      <c r="M2166" t="s">
        <v>14</v>
      </c>
      <c r="N2166">
        <v>2.1624213E-2</v>
      </c>
      <c r="O2166">
        <v>0.97837578700000005</v>
      </c>
      <c r="Q2166">
        <v>0.752596759</v>
      </c>
      <c r="R2166">
        <v>0.752596759</v>
      </c>
      <c r="S2166">
        <v>0.35837940899999998</v>
      </c>
      <c r="T2166">
        <v>0.53756911399999996</v>
      </c>
    </row>
    <row r="2167" spans="1:20" x14ac:dyDescent="0.25">
      <c r="A2167" s="1">
        <v>42709</v>
      </c>
      <c r="B2167">
        <v>5</v>
      </c>
      <c r="C2167">
        <v>12</v>
      </c>
      <c r="D2167">
        <v>2016</v>
      </c>
      <c r="E2167">
        <v>11.0214</v>
      </c>
      <c r="F2167">
        <v>23.5</v>
      </c>
      <c r="G2167">
        <v>30.5</v>
      </c>
      <c r="H2167">
        <v>32</v>
      </c>
      <c r="I2167">
        <v>97</v>
      </c>
      <c r="J2167" t="s">
        <v>13</v>
      </c>
      <c r="K2167">
        <v>-11.06179041</v>
      </c>
      <c r="L2167" t="s">
        <v>13</v>
      </c>
      <c r="M2167" t="s">
        <v>14</v>
      </c>
      <c r="N2167">
        <v>8.2906431000000003E-2</v>
      </c>
      <c r="O2167">
        <v>0.91709356900000005</v>
      </c>
      <c r="Q2167">
        <v>0.70545659199999999</v>
      </c>
      <c r="R2167">
        <v>0.70545659199999999</v>
      </c>
      <c r="S2167">
        <v>0.70545659199999999</v>
      </c>
      <c r="T2167">
        <v>1.0581848869999999</v>
      </c>
    </row>
    <row r="2168" spans="1:20" x14ac:dyDescent="0.25">
      <c r="A2168" s="1">
        <v>42710</v>
      </c>
      <c r="B2168">
        <v>6</v>
      </c>
      <c r="C2168">
        <v>12</v>
      </c>
      <c r="D2168">
        <v>2016</v>
      </c>
      <c r="E2168">
        <v>16.423200000000001</v>
      </c>
      <c r="F2168">
        <v>22.5</v>
      </c>
      <c r="G2168">
        <v>34</v>
      </c>
      <c r="H2168">
        <v>10</v>
      </c>
      <c r="I2168">
        <v>96</v>
      </c>
      <c r="J2168" t="s">
        <v>13</v>
      </c>
      <c r="K2168">
        <v>-112.7737334</v>
      </c>
      <c r="L2168" t="s">
        <v>14</v>
      </c>
      <c r="M2168" t="s">
        <v>13</v>
      </c>
      <c r="N2168">
        <v>8.7893750000000003E-3</v>
      </c>
      <c r="O2168">
        <v>0.99121062500000001</v>
      </c>
      <c r="Q2168">
        <v>0.76246971200000002</v>
      </c>
      <c r="R2168">
        <v>0.76246971200000002</v>
      </c>
      <c r="S2168">
        <v>0.363080815</v>
      </c>
      <c r="T2168">
        <v>0.54462122300000004</v>
      </c>
    </row>
    <row r="2169" spans="1:20" x14ac:dyDescent="0.25">
      <c r="A2169" s="1">
        <v>42711</v>
      </c>
      <c r="B2169">
        <v>7</v>
      </c>
      <c r="C2169">
        <v>12</v>
      </c>
      <c r="D2169">
        <v>2016</v>
      </c>
      <c r="E2169">
        <v>14.6142</v>
      </c>
      <c r="F2169">
        <v>23</v>
      </c>
      <c r="G2169">
        <v>33.5</v>
      </c>
      <c r="H2169">
        <v>21</v>
      </c>
      <c r="I2169">
        <v>96</v>
      </c>
      <c r="J2169" t="s">
        <v>13</v>
      </c>
      <c r="K2169">
        <v>-51.352913520000001</v>
      </c>
      <c r="L2169" t="s">
        <v>14</v>
      </c>
      <c r="M2169" t="s">
        <v>14</v>
      </c>
      <c r="N2169">
        <v>1.9101133999999999E-2</v>
      </c>
      <c r="O2169">
        <v>0.98089886599999998</v>
      </c>
      <c r="Q2169">
        <v>0.75453758900000001</v>
      </c>
      <c r="R2169">
        <v>0.75453758900000001</v>
      </c>
      <c r="S2169">
        <v>0.35930361399999999</v>
      </c>
      <c r="T2169">
        <v>0.53895542100000005</v>
      </c>
    </row>
    <row r="2170" spans="1:20" x14ac:dyDescent="0.25">
      <c r="A2170" s="1">
        <v>42712</v>
      </c>
      <c r="B2170">
        <v>8</v>
      </c>
      <c r="C2170">
        <v>12</v>
      </c>
      <c r="D2170">
        <v>2016</v>
      </c>
      <c r="E2170">
        <v>15.1686</v>
      </c>
      <c r="F2170">
        <v>23.5</v>
      </c>
      <c r="G2170">
        <v>33</v>
      </c>
      <c r="H2170">
        <v>29</v>
      </c>
      <c r="I2170">
        <v>96</v>
      </c>
      <c r="J2170" t="s">
        <v>13</v>
      </c>
      <c r="K2170">
        <v>-18.568430800000002</v>
      </c>
      <c r="L2170" t="s">
        <v>13</v>
      </c>
      <c r="M2170" t="s">
        <v>14</v>
      </c>
      <c r="N2170">
        <v>5.1102717999999998E-2</v>
      </c>
      <c r="O2170">
        <v>0.94889728200000001</v>
      </c>
      <c r="Q2170">
        <v>0.72992098599999999</v>
      </c>
      <c r="R2170">
        <v>0.72992098599999999</v>
      </c>
      <c r="S2170">
        <v>0.34758142199999997</v>
      </c>
      <c r="T2170">
        <v>0.52137213299999996</v>
      </c>
    </row>
    <row r="2171" spans="1:20" x14ac:dyDescent="0.25">
      <c r="A2171" s="1">
        <v>42713</v>
      </c>
      <c r="B2171">
        <v>9</v>
      </c>
      <c r="C2171">
        <v>12</v>
      </c>
      <c r="D2171">
        <v>2016</v>
      </c>
      <c r="E2171">
        <v>15.6456</v>
      </c>
      <c r="F2171">
        <v>24.5</v>
      </c>
      <c r="G2171">
        <v>34</v>
      </c>
      <c r="H2171">
        <v>27</v>
      </c>
      <c r="I2171">
        <v>94</v>
      </c>
      <c r="J2171" t="s">
        <v>13</v>
      </c>
      <c r="K2171">
        <v>-12.950563900000001</v>
      </c>
      <c r="L2171" t="s">
        <v>13</v>
      </c>
      <c r="M2171" t="s">
        <v>14</v>
      </c>
      <c r="N2171">
        <v>7.1681690000000006E-2</v>
      </c>
      <c r="O2171">
        <v>0.92831830999999998</v>
      </c>
      <c r="Q2171">
        <v>0.71409100800000003</v>
      </c>
      <c r="R2171">
        <v>0.71409100800000003</v>
      </c>
      <c r="S2171">
        <v>0.71409100800000003</v>
      </c>
      <c r="T2171">
        <v>1.071136512</v>
      </c>
    </row>
    <row r="2172" spans="1:20" x14ac:dyDescent="0.25">
      <c r="A2172" s="1">
        <v>42714</v>
      </c>
      <c r="B2172">
        <v>10</v>
      </c>
      <c r="C2172">
        <v>12</v>
      </c>
      <c r="D2172">
        <v>2016</v>
      </c>
      <c r="E2172">
        <v>16.201799999999999</v>
      </c>
      <c r="F2172">
        <v>23.1</v>
      </c>
      <c r="G2172">
        <v>34</v>
      </c>
      <c r="H2172">
        <v>48</v>
      </c>
      <c r="I2172">
        <v>100</v>
      </c>
      <c r="J2172" t="s">
        <v>14</v>
      </c>
      <c r="K2172">
        <v>73.875751679999993</v>
      </c>
      <c r="L2172" t="s">
        <v>14</v>
      </c>
      <c r="M2172" t="s">
        <v>13</v>
      </c>
      <c r="N2172">
        <v>-1.3721985000000001E-2</v>
      </c>
      <c r="O2172">
        <v>1.0137219850000001</v>
      </c>
      <c r="Q2172">
        <v>0.77978614199999996</v>
      </c>
      <c r="R2172">
        <v>0.77978614199999996</v>
      </c>
      <c r="S2172">
        <v>0.37132673399999999</v>
      </c>
      <c r="T2172">
        <v>0.55699010199999999</v>
      </c>
    </row>
    <row r="2173" spans="1:20" x14ac:dyDescent="0.25">
      <c r="A2173" s="1">
        <v>42715</v>
      </c>
      <c r="B2173">
        <v>11</v>
      </c>
      <c r="C2173">
        <v>12</v>
      </c>
      <c r="D2173">
        <v>2016</v>
      </c>
      <c r="E2173">
        <v>14.677199999999999</v>
      </c>
      <c r="F2173">
        <v>22.5</v>
      </c>
      <c r="G2173">
        <v>33.5</v>
      </c>
      <c r="H2173">
        <v>47</v>
      </c>
      <c r="I2173">
        <v>97</v>
      </c>
      <c r="J2173" t="s">
        <v>14</v>
      </c>
      <c r="K2173">
        <v>45.111591269999998</v>
      </c>
      <c r="L2173" t="s">
        <v>14</v>
      </c>
      <c r="M2173" t="s">
        <v>13</v>
      </c>
      <c r="N2173">
        <v>-2.2669778000000002E-2</v>
      </c>
      <c r="O2173">
        <v>1.022669778</v>
      </c>
      <c r="Q2173">
        <v>0.78666906000000003</v>
      </c>
      <c r="R2173">
        <v>0.78666906000000003</v>
      </c>
      <c r="S2173">
        <v>0.37460431399999999</v>
      </c>
      <c r="T2173">
        <v>0.56190647100000002</v>
      </c>
    </row>
    <row r="2174" spans="1:20" x14ac:dyDescent="0.25">
      <c r="A2174" s="1">
        <v>42716</v>
      </c>
      <c r="B2174">
        <v>12</v>
      </c>
      <c r="C2174">
        <v>12</v>
      </c>
      <c r="D2174">
        <v>2016</v>
      </c>
      <c r="E2174">
        <v>14.6502</v>
      </c>
      <c r="F2174">
        <v>22</v>
      </c>
      <c r="G2174">
        <v>33.5</v>
      </c>
      <c r="H2174">
        <v>35</v>
      </c>
      <c r="I2174">
        <v>96</v>
      </c>
      <c r="J2174" t="s">
        <v>13</v>
      </c>
      <c r="K2174">
        <v>-9.0597663070000003</v>
      </c>
      <c r="L2174" t="s">
        <v>13</v>
      </c>
      <c r="M2174" t="s">
        <v>14</v>
      </c>
      <c r="N2174">
        <v>9.9405887999999998E-2</v>
      </c>
      <c r="O2174">
        <v>0.90059411199999995</v>
      </c>
      <c r="Q2174">
        <v>0.69276470199999995</v>
      </c>
      <c r="R2174">
        <v>0.69276470199999995</v>
      </c>
      <c r="S2174">
        <v>0.69276470199999995</v>
      </c>
      <c r="T2174">
        <v>1.0391470519999999</v>
      </c>
    </row>
    <row r="2175" spans="1:20" x14ac:dyDescent="0.25">
      <c r="A2175" s="1">
        <v>42717</v>
      </c>
      <c r="B2175">
        <v>13</v>
      </c>
      <c r="C2175">
        <v>12</v>
      </c>
      <c r="D2175">
        <v>2016</v>
      </c>
      <c r="E2175">
        <v>14.8644</v>
      </c>
      <c r="F2175">
        <v>24</v>
      </c>
      <c r="G2175">
        <v>33</v>
      </c>
      <c r="H2175">
        <v>20</v>
      </c>
      <c r="I2175">
        <v>98</v>
      </c>
      <c r="J2175" t="s">
        <v>13</v>
      </c>
      <c r="K2175">
        <v>-41.481423990000003</v>
      </c>
      <c r="L2175" t="s">
        <v>13</v>
      </c>
      <c r="M2175" t="s">
        <v>14</v>
      </c>
      <c r="N2175">
        <v>2.3539701E-2</v>
      </c>
      <c r="O2175">
        <v>0.97646029899999998</v>
      </c>
      <c r="Q2175">
        <v>0.75112330699999996</v>
      </c>
      <c r="R2175">
        <v>0.75112330699999996</v>
      </c>
      <c r="S2175">
        <v>0.35767776499999998</v>
      </c>
      <c r="T2175">
        <v>0.53651664799999998</v>
      </c>
    </row>
    <row r="2176" spans="1:20" x14ac:dyDescent="0.25">
      <c r="A2176" s="1">
        <v>42718</v>
      </c>
      <c r="B2176">
        <v>14</v>
      </c>
      <c r="C2176">
        <v>12</v>
      </c>
      <c r="D2176">
        <v>2016</v>
      </c>
      <c r="E2176">
        <v>15.159599999999999</v>
      </c>
      <c r="F2176">
        <v>25</v>
      </c>
      <c r="G2176">
        <v>33</v>
      </c>
      <c r="H2176">
        <v>22</v>
      </c>
      <c r="I2176">
        <v>96</v>
      </c>
      <c r="J2176" t="s">
        <v>13</v>
      </c>
      <c r="K2176">
        <v>-25.963143389999999</v>
      </c>
      <c r="L2176" t="s">
        <v>13</v>
      </c>
      <c r="M2176" t="s">
        <v>14</v>
      </c>
      <c r="N2176">
        <v>3.7087663999999999E-2</v>
      </c>
      <c r="O2176">
        <v>0.96291233600000004</v>
      </c>
      <c r="Q2176">
        <v>0.74070179700000005</v>
      </c>
      <c r="R2176">
        <v>0.74070179700000005</v>
      </c>
      <c r="S2176">
        <v>0.35271514100000001</v>
      </c>
      <c r="T2176">
        <v>0.52907271199999995</v>
      </c>
    </row>
    <row r="2177" spans="1:20" x14ac:dyDescent="0.25">
      <c r="A2177" s="1">
        <v>42719</v>
      </c>
      <c r="B2177">
        <v>15</v>
      </c>
      <c r="C2177">
        <v>12</v>
      </c>
      <c r="D2177">
        <v>2016</v>
      </c>
      <c r="E2177">
        <v>12.1716</v>
      </c>
      <c r="F2177">
        <v>24</v>
      </c>
      <c r="G2177">
        <v>32</v>
      </c>
      <c r="H2177">
        <v>32</v>
      </c>
      <c r="I2177">
        <v>96</v>
      </c>
      <c r="J2177" t="s">
        <v>13</v>
      </c>
      <c r="K2177">
        <v>-2.864727223</v>
      </c>
      <c r="L2177" t="s">
        <v>13</v>
      </c>
      <c r="M2177" t="s">
        <v>14</v>
      </c>
      <c r="N2177">
        <v>0.25875047400000001</v>
      </c>
      <c r="O2177">
        <v>0.74124952600000005</v>
      </c>
      <c r="Q2177">
        <v>0.74124952600000005</v>
      </c>
      <c r="R2177">
        <v>0.74124952600000005</v>
      </c>
      <c r="S2177">
        <v>0.352975965</v>
      </c>
      <c r="T2177">
        <v>0.52946394699999999</v>
      </c>
    </row>
    <row r="2178" spans="1:20" x14ac:dyDescent="0.25">
      <c r="A2178" s="1">
        <v>42720</v>
      </c>
      <c r="B2178">
        <v>16</v>
      </c>
      <c r="C2178">
        <v>12</v>
      </c>
      <c r="D2178">
        <v>2016</v>
      </c>
      <c r="E2178">
        <v>10.9368</v>
      </c>
      <c r="F2178">
        <v>24</v>
      </c>
      <c r="G2178">
        <v>32.5</v>
      </c>
      <c r="H2178">
        <v>29</v>
      </c>
      <c r="I2178">
        <v>94</v>
      </c>
      <c r="J2178" t="s">
        <v>13</v>
      </c>
      <c r="K2178">
        <v>-10.27598105</v>
      </c>
      <c r="L2178" t="s">
        <v>13</v>
      </c>
      <c r="M2178" t="s">
        <v>14</v>
      </c>
      <c r="N2178">
        <v>8.8684078999999999E-2</v>
      </c>
      <c r="O2178">
        <v>0.91131592100000003</v>
      </c>
      <c r="Q2178">
        <v>0.70101224699999998</v>
      </c>
      <c r="R2178">
        <v>0.70101224699999998</v>
      </c>
      <c r="S2178">
        <v>0.70101224699999998</v>
      </c>
      <c r="T2178">
        <v>1.0515183699999999</v>
      </c>
    </row>
    <row r="2179" spans="1:20" x14ac:dyDescent="0.25">
      <c r="A2179" s="1">
        <v>42721</v>
      </c>
      <c r="B2179">
        <v>17</v>
      </c>
      <c r="C2179">
        <v>12</v>
      </c>
      <c r="D2179">
        <v>2016</v>
      </c>
      <c r="E2179">
        <v>15.4116</v>
      </c>
      <c r="F2179">
        <v>23.5</v>
      </c>
      <c r="G2179">
        <v>33</v>
      </c>
      <c r="H2179">
        <v>21</v>
      </c>
      <c r="I2179">
        <v>92</v>
      </c>
      <c r="J2179" t="s">
        <v>13</v>
      </c>
      <c r="K2179">
        <v>-59.876449639999997</v>
      </c>
      <c r="L2179" t="s">
        <v>14</v>
      </c>
      <c r="M2179" t="s">
        <v>14</v>
      </c>
      <c r="N2179">
        <v>1.6426713999999999E-2</v>
      </c>
      <c r="O2179">
        <v>0.98357328600000005</v>
      </c>
      <c r="Q2179">
        <v>0.75659483500000002</v>
      </c>
      <c r="R2179">
        <v>0.75659483500000002</v>
      </c>
      <c r="S2179">
        <v>0.36028325500000002</v>
      </c>
      <c r="T2179">
        <v>0.54042488200000005</v>
      </c>
    </row>
    <row r="2180" spans="1:20" x14ac:dyDescent="0.25">
      <c r="A2180" s="1">
        <v>42722</v>
      </c>
      <c r="B2180">
        <v>18</v>
      </c>
      <c r="C2180">
        <v>12</v>
      </c>
      <c r="D2180">
        <v>2016</v>
      </c>
      <c r="E2180">
        <v>14.1858</v>
      </c>
      <c r="F2180">
        <v>24.1</v>
      </c>
      <c r="G2180">
        <v>33.5</v>
      </c>
      <c r="H2180">
        <v>19</v>
      </c>
      <c r="I2180">
        <v>96</v>
      </c>
      <c r="J2180" t="s">
        <v>13</v>
      </c>
      <c r="K2180">
        <v>-43.943150299999999</v>
      </c>
      <c r="L2180" t="s">
        <v>13</v>
      </c>
      <c r="M2180" t="s">
        <v>14</v>
      </c>
      <c r="N2180">
        <v>2.2250332000000001E-2</v>
      </c>
      <c r="O2180">
        <v>0.97774966799999996</v>
      </c>
      <c r="Q2180">
        <v>0.75211512899999999</v>
      </c>
      <c r="R2180">
        <v>0.75211512899999999</v>
      </c>
      <c r="S2180">
        <v>0.35815006199999999</v>
      </c>
      <c r="T2180">
        <v>0.53722509200000002</v>
      </c>
    </row>
    <row r="2181" spans="1:20" x14ac:dyDescent="0.25">
      <c r="A2181" s="1">
        <v>42723</v>
      </c>
      <c r="B2181">
        <v>19</v>
      </c>
      <c r="C2181">
        <v>12</v>
      </c>
      <c r="D2181">
        <v>2016</v>
      </c>
      <c r="E2181">
        <v>14.4702</v>
      </c>
      <c r="F2181">
        <v>25</v>
      </c>
      <c r="G2181">
        <v>34</v>
      </c>
      <c r="H2181">
        <v>23</v>
      </c>
      <c r="I2181">
        <v>98</v>
      </c>
      <c r="J2181" t="s">
        <v>13</v>
      </c>
      <c r="K2181">
        <v>-10.86660556</v>
      </c>
      <c r="L2181" t="s">
        <v>13</v>
      </c>
      <c r="M2181" t="s">
        <v>14</v>
      </c>
      <c r="N2181">
        <v>8.4270097000000002E-2</v>
      </c>
      <c r="O2181">
        <v>0.91572990300000001</v>
      </c>
      <c r="Q2181">
        <v>0.70440761799999996</v>
      </c>
      <c r="R2181">
        <v>0.70440761799999996</v>
      </c>
      <c r="S2181">
        <v>0.70440761799999996</v>
      </c>
      <c r="T2181">
        <v>1.056611427</v>
      </c>
    </row>
    <row r="2182" spans="1:20" x14ac:dyDescent="0.25">
      <c r="A2182" s="1">
        <v>42724</v>
      </c>
      <c r="B2182">
        <v>20</v>
      </c>
      <c r="C2182">
        <v>12</v>
      </c>
      <c r="D2182">
        <v>2016</v>
      </c>
      <c r="E2182">
        <v>17.568000000000001</v>
      </c>
      <c r="F2182">
        <v>25</v>
      </c>
      <c r="G2182">
        <v>35</v>
      </c>
      <c r="H2182">
        <v>14</v>
      </c>
      <c r="I2182">
        <v>94</v>
      </c>
      <c r="J2182" t="s">
        <v>13</v>
      </c>
      <c r="K2182">
        <v>-68.207429140000002</v>
      </c>
      <c r="L2182" t="s">
        <v>14</v>
      </c>
      <c r="M2182" t="s">
        <v>14</v>
      </c>
      <c r="N2182">
        <v>1.4449316E-2</v>
      </c>
      <c r="O2182">
        <v>0.98555068400000001</v>
      </c>
      <c r="Q2182">
        <v>0.75811591099999998</v>
      </c>
      <c r="R2182">
        <v>0.75811591099999998</v>
      </c>
      <c r="S2182">
        <v>0.36100757700000002</v>
      </c>
      <c r="T2182">
        <v>0.54151136499999997</v>
      </c>
    </row>
    <row r="2183" spans="1:20" x14ac:dyDescent="0.25">
      <c r="A2183" s="1">
        <v>42725</v>
      </c>
      <c r="B2183">
        <v>21</v>
      </c>
      <c r="C2183">
        <v>12</v>
      </c>
      <c r="D2183">
        <v>2016</v>
      </c>
      <c r="E2183">
        <v>17.301600000000001</v>
      </c>
      <c r="F2183">
        <v>23</v>
      </c>
      <c r="G2183">
        <v>34.5</v>
      </c>
      <c r="H2183">
        <v>13</v>
      </c>
      <c r="I2183">
        <v>92</v>
      </c>
      <c r="J2183" t="s">
        <v>13</v>
      </c>
      <c r="K2183">
        <v>-107.3754557</v>
      </c>
      <c r="L2183" t="s">
        <v>14</v>
      </c>
      <c r="M2183" t="s">
        <v>13</v>
      </c>
      <c r="N2183">
        <v>9.2271820000000004E-3</v>
      </c>
      <c r="O2183">
        <v>0.99077281800000006</v>
      </c>
      <c r="Q2183">
        <v>0.76213293699999995</v>
      </c>
      <c r="R2183">
        <v>0.76213293699999995</v>
      </c>
      <c r="S2183">
        <v>0.36292044600000001</v>
      </c>
      <c r="T2183">
        <v>0.54438066900000004</v>
      </c>
    </row>
    <row r="2184" spans="1:20" x14ac:dyDescent="0.25">
      <c r="A2184" s="1">
        <v>42726</v>
      </c>
      <c r="B2184">
        <v>22</v>
      </c>
      <c r="C2184">
        <v>12</v>
      </c>
      <c r="D2184">
        <v>2016</v>
      </c>
      <c r="E2184">
        <v>15.759</v>
      </c>
      <c r="F2184">
        <v>21</v>
      </c>
      <c r="G2184">
        <v>34.5</v>
      </c>
      <c r="H2184">
        <v>32</v>
      </c>
      <c r="I2184">
        <v>97</v>
      </c>
      <c r="J2184" t="s">
        <v>13</v>
      </c>
      <c r="K2184">
        <v>-25.740613249999999</v>
      </c>
      <c r="L2184" t="s">
        <v>13</v>
      </c>
      <c r="M2184" t="s">
        <v>14</v>
      </c>
      <c r="N2184">
        <v>3.73963E-2</v>
      </c>
      <c r="O2184">
        <v>0.96260369999999995</v>
      </c>
      <c r="Q2184">
        <v>0.740464385</v>
      </c>
      <c r="R2184">
        <v>0.740464385</v>
      </c>
      <c r="S2184">
        <v>0.35260208799999998</v>
      </c>
      <c r="T2184">
        <v>0.52890313200000005</v>
      </c>
    </row>
    <row r="2185" spans="1:20" x14ac:dyDescent="0.25">
      <c r="A2185" s="1">
        <v>42727</v>
      </c>
      <c r="B2185">
        <v>23</v>
      </c>
      <c r="C2185">
        <v>12</v>
      </c>
      <c r="D2185">
        <v>2016</v>
      </c>
      <c r="E2185">
        <v>16.599599999999999</v>
      </c>
      <c r="F2185">
        <v>21</v>
      </c>
      <c r="G2185">
        <v>35.1</v>
      </c>
      <c r="H2185">
        <v>19</v>
      </c>
      <c r="I2185">
        <v>97</v>
      </c>
      <c r="J2185" t="s">
        <v>13</v>
      </c>
      <c r="K2185">
        <v>-85.297837630000004</v>
      </c>
      <c r="L2185" t="s">
        <v>14</v>
      </c>
      <c r="M2185" t="s">
        <v>14</v>
      </c>
      <c r="N2185">
        <v>1.1587775999999999E-2</v>
      </c>
      <c r="O2185">
        <v>0.98841222399999995</v>
      </c>
      <c r="Q2185">
        <v>0.760317095</v>
      </c>
      <c r="R2185">
        <v>0.760317095</v>
      </c>
      <c r="S2185">
        <v>0.36205576</v>
      </c>
      <c r="T2185">
        <v>0.54308363999999998</v>
      </c>
    </row>
    <row r="2186" spans="1:20" x14ac:dyDescent="0.25">
      <c r="A2186" s="1">
        <v>42728</v>
      </c>
      <c r="B2186">
        <v>24</v>
      </c>
      <c r="C2186">
        <v>12</v>
      </c>
      <c r="D2186">
        <v>2016</v>
      </c>
      <c r="E2186">
        <v>14.499000000000001</v>
      </c>
      <c r="F2186">
        <v>21</v>
      </c>
      <c r="G2186">
        <v>33</v>
      </c>
      <c r="H2186">
        <v>34</v>
      </c>
      <c r="I2186">
        <v>93</v>
      </c>
      <c r="J2186" t="s">
        <v>13</v>
      </c>
      <c r="K2186">
        <v>-32.320083429999997</v>
      </c>
      <c r="L2186" t="s">
        <v>13</v>
      </c>
      <c r="M2186" t="s">
        <v>14</v>
      </c>
      <c r="N2186">
        <v>3.0011929999999999E-2</v>
      </c>
      <c r="O2186">
        <v>0.96998806999999998</v>
      </c>
      <c r="Q2186">
        <v>0.74614466899999998</v>
      </c>
      <c r="R2186">
        <v>0.74614466899999998</v>
      </c>
      <c r="S2186">
        <v>0.35530698500000002</v>
      </c>
      <c r="T2186">
        <v>0.53296047800000002</v>
      </c>
    </row>
    <row r="2187" spans="1:20" x14ac:dyDescent="0.25">
      <c r="A2187" s="1">
        <v>42729</v>
      </c>
      <c r="B2187">
        <v>25</v>
      </c>
      <c r="C2187">
        <v>12</v>
      </c>
      <c r="D2187">
        <v>2016</v>
      </c>
      <c r="E2187">
        <v>16.6248</v>
      </c>
      <c r="F2187">
        <v>23</v>
      </c>
      <c r="G2187">
        <v>34</v>
      </c>
      <c r="H2187">
        <v>19</v>
      </c>
      <c r="I2187">
        <v>99</v>
      </c>
      <c r="J2187" t="s">
        <v>13</v>
      </c>
      <c r="K2187">
        <v>-59.90446128</v>
      </c>
      <c r="L2187" t="s">
        <v>14</v>
      </c>
      <c r="M2187" t="s">
        <v>14</v>
      </c>
      <c r="N2187">
        <v>1.6419158E-2</v>
      </c>
      <c r="O2187">
        <v>0.98358084199999996</v>
      </c>
      <c r="Q2187">
        <v>0.75660064800000004</v>
      </c>
      <c r="R2187">
        <v>0.75660064800000004</v>
      </c>
      <c r="S2187">
        <v>0.36028602300000001</v>
      </c>
      <c r="T2187">
        <v>0.54042903399999997</v>
      </c>
    </row>
    <row r="2188" spans="1:20" x14ac:dyDescent="0.25">
      <c r="A2188" s="1">
        <v>42730</v>
      </c>
      <c r="B2188">
        <v>26</v>
      </c>
      <c r="C2188">
        <v>12</v>
      </c>
      <c r="D2188">
        <v>2016</v>
      </c>
      <c r="E2188">
        <v>14.4666</v>
      </c>
      <c r="F2188">
        <v>19</v>
      </c>
      <c r="G2188">
        <v>31</v>
      </c>
      <c r="H2188">
        <v>19</v>
      </c>
      <c r="I2188">
        <v>75</v>
      </c>
      <c r="J2188" t="s">
        <v>13</v>
      </c>
      <c r="K2188">
        <v>-138.71470289999999</v>
      </c>
      <c r="L2188" t="s">
        <v>14</v>
      </c>
      <c r="M2188" t="s">
        <v>13</v>
      </c>
      <c r="N2188">
        <v>7.1574430000000003E-3</v>
      </c>
      <c r="O2188">
        <v>0.99284255700000001</v>
      </c>
      <c r="Q2188">
        <v>0.76372504399999996</v>
      </c>
      <c r="R2188">
        <v>0.76372504399999996</v>
      </c>
      <c r="S2188">
        <v>0.36367859200000002</v>
      </c>
      <c r="T2188">
        <v>0.54551788800000001</v>
      </c>
    </row>
    <row r="2189" spans="1:20" x14ac:dyDescent="0.25">
      <c r="A2189" s="1">
        <v>42731</v>
      </c>
      <c r="B2189">
        <v>27</v>
      </c>
      <c r="C2189">
        <v>12</v>
      </c>
      <c r="D2189">
        <v>2016</v>
      </c>
      <c r="E2189">
        <v>12.429</v>
      </c>
      <c r="F2189">
        <v>18</v>
      </c>
      <c r="G2189">
        <v>31</v>
      </c>
      <c r="H2189">
        <v>24</v>
      </c>
      <c r="I2189">
        <v>67</v>
      </c>
      <c r="J2189" t="s">
        <v>13</v>
      </c>
      <c r="K2189">
        <v>-118.9005544</v>
      </c>
      <c r="L2189" t="s">
        <v>14</v>
      </c>
      <c r="M2189" t="s">
        <v>13</v>
      </c>
      <c r="N2189">
        <v>8.3402449999999996E-3</v>
      </c>
      <c r="O2189">
        <v>0.99165975500000003</v>
      </c>
      <c r="Q2189">
        <v>0.76281519600000003</v>
      </c>
      <c r="R2189">
        <v>0.76281519600000003</v>
      </c>
      <c r="S2189">
        <v>0.36324533199999998</v>
      </c>
      <c r="T2189">
        <v>0.54486799699999999</v>
      </c>
    </row>
    <row r="2190" spans="1:20" x14ac:dyDescent="0.25">
      <c r="A2190" s="1">
        <v>42732</v>
      </c>
      <c r="B2190">
        <v>28</v>
      </c>
      <c r="C2190">
        <v>12</v>
      </c>
      <c r="D2190">
        <v>2016</v>
      </c>
      <c r="E2190">
        <v>15.384600000000001</v>
      </c>
      <c r="F2190">
        <v>18</v>
      </c>
      <c r="G2190">
        <v>32</v>
      </c>
      <c r="H2190">
        <v>19</v>
      </c>
      <c r="I2190">
        <v>70</v>
      </c>
      <c r="J2190" t="s">
        <v>13</v>
      </c>
      <c r="K2190">
        <v>-160.08642760000001</v>
      </c>
      <c r="L2190" t="s">
        <v>14</v>
      </c>
      <c r="M2190" t="s">
        <v>13</v>
      </c>
      <c r="N2190">
        <v>6.2078480000000002E-3</v>
      </c>
      <c r="O2190">
        <v>0.99379215200000004</v>
      </c>
      <c r="Q2190">
        <v>0.76445550200000001</v>
      </c>
      <c r="R2190">
        <v>0.76445550200000001</v>
      </c>
      <c r="S2190">
        <v>0.36402642899999998</v>
      </c>
      <c r="T2190">
        <v>0.54603964400000005</v>
      </c>
    </row>
    <row r="2191" spans="1:20" x14ac:dyDescent="0.25">
      <c r="A2191" s="1">
        <v>42733</v>
      </c>
      <c r="B2191">
        <v>29</v>
      </c>
      <c r="C2191">
        <v>12</v>
      </c>
      <c r="D2191">
        <v>2016</v>
      </c>
      <c r="E2191">
        <v>15.071400000000001</v>
      </c>
      <c r="F2191">
        <v>19</v>
      </c>
      <c r="G2191">
        <v>32.5</v>
      </c>
      <c r="H2191">
        <v>19</v>
      </c>
      <c r="I2191">
        <v>71</v>
      </c>
      <c r="J2191" t="s">
        <v>13</v>
      </c>
      <c r="K2191">
        <v>-147.7140234</v>
      </c>
      <c r="L2191" t="s">
        <v>14</v>
      </c>
      <c r="M2191" t="s">
        <v>13</v>
      </c>
      <c r="N2191">
        <v>6.7243149999999998E-3</v>
      </c>
      <c r="O2191">
        <v>0.99327568499999996</v>
      </c>
      <c r="Q2191">
        <v>0.76405821900000004</v>
      </c>
      <c r="R2191">
        <v>0.76405821900000004</v>
      </c>
      <c r="S2191">
        <v>0.36383724699999997</v>
      </c>
      <c r="T2191">
        <v>0.545755871</v>
      </c>
    </row>
    <row r="2192" spans="1:20" x14ac:dyDescent="0.25">
      <c r="A2192" s="1">
        <v>42734</v>
      </c>
      <c r="B2192">
        <v>30</v>
      </c>
      <c r="C2192">
        <v>12</v>
      </c>
      <c r="D2192">
        <v>2016</v>
      </c>
      <c r="E2192">
        <v>15.2712</v>
      </c>
      <c r="F2192">
        <v>18</v>
      </c>
      <c r="G2192">
        <v>33</v>
      </c>
      <c r="H2192">
        <v>16</v>
      </c>
      <c r="I2192">
        <v>82</v>
      </c>
      <c r="J2192" t="s">
        <v>13</v>
      </c>
      <c r="K2192">
        <v>-148.8264594</v>
      </c>
      <c r="L2192" t="s">
        <v>14</v>
      </c>
      <c r="M2192" t="s">
        <v>13</v>
      </c>
      <c r="N2192">
        <v>6.6743890000000002E-3</v>
      </c>
      <c r="O2192">
        <v>0.99332561100000005</v>
      </c>
      <c r="Q2192">
        <v>0.764096624</v>
      </c>
      <c r="R2192">
        <v>0.764096624</v>
      </c>
      <c r="S2192">
        <v>0.36385553500000001</v>
      </c>
      <c r="T2192">
        <v>0.545783303</v>
      </c>
    </row>
    <row r="2193" spans="1:20" x14ac:dyDescent="0.25">
      <c r="A2193" s="1">
        <v>42735</v>
      </c>
      <c r="B2193">
        <v>31</v>
      </c>
      <c r="C2193">
        <v>12</v>
      </c>
      <c r="D2193">
        <v>2016</v>
      </c>
      <c r="E2193">
        <v>16.554600000000001</v>
      </c>
      <c r="F2193">
        <v>18.5</v>
      </c>
      <c r="G2193">
        <v>34</v>
      </c>
      <c r="H2193">
        <v>16</v>
      </c>
      <c r="I2193">
        <v>84</v>
      </c>
      <c r="J2193" t="s">
        <v>13</v>
      </c>
      <c r="K2193">
        <v>-152.54965480000001</v>
      </c>
      <c r="L2193" t="s">
        <v>14</v>
      </c>
      <c r="M2193" t="s">
        <v>13</v>
      </c>
      <c r="N2193">
        <v>6.5125510000000001E-3</v>
      </c>
      <c r="O2193">
        <v>0.99348744899999997</v>
      </c>
      <c r="Q2193">
        <v>0.76422111500000001</v>
      </c>
      <c r="R2193">
        <v>0.76422111500000001</v>
      </c>
      <c r="S2193">
        <v>0.36391481599999997</v>
      </c>
      <c r="T2193">
        <v>0.54587222499999999</v>
      </c>
    </row>
    <row r="2194" spans="1:20" x14ac:dyDescent="0.25">
      <c r="A2194" s="1">
        <v>42736</v>
      </c>
      <c r="B2194">
        <v>1</v>
      </c>
      <c r="C2194">
        <v>1</v>
      </c>
      <c r="D2194">
        <v>2017</v>
      </c>
      <c r="E2194">
        <v>16.082999999999998</v>
      </c>
      <c r="F2194">
        <v>18.5</v>
      </c>
      <c r="G2194">
        <v>33</v>
      </c>
      <c r="H2194">
        <v>19</v>
      </c>
      <c r="I2194">
        <v>93.2</v>
      </c>
      <c r="J2194" t="s">
        <v>13</v>
      </c>
      <c r="K2194">
        <v>-122.7124427</v>
      </c>
      <c r="L2194" t="s">
        <v>14</v>
      </c>
      <c r="M2194" t="s">
        <v>13</v>
      </c>
      <c r="N2194">
        <v>8.0832609999999996E-3</v>
      </c>
      <c r="O2194">
        <v>0.99191673899999999</v>
      </c>
      <c r="Q2194">
        <v>0.76301287600000001</v>
      </c>
      <c r="R2194">
        <v>0.76301287600000001</v>
      </c>
      <c r="S2194">
        <v>0.36333946499999997</v>
      </c>
      <c r="T2194">
        <v>0.54500919699999995</v>
      </c>
    </row>
    <row r="2195" spans="1:20" x14ac:dyDescent="0.25">
      <c r="A2195" s="1">
        <v>42737</v>
      </c>
      <c r="B2195">
        <v>2</v>
      </c>
      <c r="C2195">
        <v>1</v>
      </c>
      <c r="D2195">
        <v>2017</v>
      </c>
      <c r="E2195">
        <v>16.038</v>
      </c>
      <c r="F2195">
        <v>19</v>
      </c>
      <c r="G2195">
        <v>34</v>
      </c>
      <c r="H2195">
        <v>19</v>
      </c>
      <c r="I2195">
        <v>93.3</v>
      </c>
      <c r="J2195" t="s">
        <v>13</v>
      </c>
      <c r="K2195">
        <v>-114.12172870000001</v>
      </c>
      <c r="L2195" t="s">
        <v>14</v>
      </c>
      <c r="M2195" t="s">
        <v>13</v>
      </c>
      <c r="N2195">
        <v>8.6864569999999999E-3</v>
      </c>
      <c r="O2195">
        <v>0.99131354299999996</v>
      </c>
      <c r="Q2195">
        <v>0.76254887900000001</v>
      </c>
      <c r="R2195">
        <v>0.76254887900000001</v>
      </c>
      <c r="S2195">
        <v>0.363118514</v>
      </c>
      <c r="T2195">
        <v>0.54467777100000003</v>
      </c>
    </row>
    <row r="2196" spans="1:20" x14ac:dyDescent="0.25">
      <c r="A2196" s="1">
        <v>42738</v>
      </c>
      <c r="B2196">
        <v>3</v>
      </c>
      <c r="C2196">
        <v>1</v>
      </c>
      <c r="D2196">
        <v>2017</v>
      </c>
      <c r="E2196">
        <v>16.900200000000002</v>
      </c>
      <c r="F2196">
        <v>18</v>
      </c>
      <c r="G2196">
        <v>34</v>
      </c>
      <c r="H2196">
        <v>19</v>
      </c>
      <c r="I2196">
        <v>91.4</v>
      </c>
      <c r="J2196" t="s">
        <v>13</v>
      </c>
      <c r="K2196">
        <v>-133.90480980000001</v>
      </c>
      <c r="L2196" t="s">
        <v>14</v>
      </c>
      <c r="M2196" t="s">
        <v>13</v>
      </c>
      <c r="N2196">
        <v>7.4126340000000004E-3</v>
      </c>
      <c r="O2196">
        <v>0.99258736599999997</v>
      </c>
      <c r="Q2196">
        <v>0.76352874299999995</v>
      </c>
      <c r="R2196">
        <v>0.76352874299999995</v>
      </c>
      <c r="S2196">
        <v>0.36358511599999999</v>
      </c>
      <c r="T2196">
        <v>0.54537767400000003</v>
      </c>
    </row>
    <row r="2197" spans="1:20" x14ac:dyDescent="0.25">
      <c r="A2197" s="1">
        <v>42739</v>
      </c>
      <c r="B2197">
        <v>4</v>
      </c>
      <c r="C2197">
        <v>1</v>
      </c>
      <c r="D2197">
        <v>2017</v>
      </c>
      <c r="E2197">
        <v>16.7346</v>
      </c>
      <c r="F2197">
        <v>18</v>
      </c>
      <c r="G2197">
        <v>34</v>
      </c>
      <c r="H2197">
        <v>19</v>
      </c>
      <c r="I2197">
        <v>86.9</v>
      </c>
      <c r="J2197" t="s">
        <v>13</v>
      </c>
      <c r="K2197">
        <v>-140.18144129999999</v>
      </c>
      <c r="L2197" t="s">
        <v>14</v>
      </c>
      <c r="M2197" t="s">
        <v>13</v>
      </c>
      <c r="N2197">
        <v>7.0830839999999999E-3</v>
      </c>
      <c r="O2197">
        <v>0.99291691599999998</v>
      </c>
      <c r="Q2197">
        <v>0.76378224299999997</v>
      </c>
      <c r="R2197">
        <v>0.76378224299999997</v>
      </c>
      <c r="S2197">
        <v>0.36370583000000001</v>
      </c>
      <c r="T2197">
        <v>0.54555874500000001</v>
      </c>
    </row>
    <row r="2198" spans="1:20" x14ac:dyDescent="0.25">
      <c r="A2198" s="1">
        <v>42740</v>
      </c>
      <c r="B2198">
        <v>5</v>
      </c>
      <c r="C2198">
        <v>1</v>
      </c>
      <c r="D2198">
        <v>2017</v>
      </c>
      <c r="E2198">
        <v>14.8104</v>
      </c>
      <c r="F2198">
        <v>17</v>
      </c>
      <c r="G2198">
        <v>33.5</v>
      </c>
      <c r="H2198">
        <v>19</v>
      </c>
      <c r="I2198">
        <v>89</v>
      </c>
      <c r="J2198" t="s">
        <v>13</v>
      </c>
      <c r="K2198">
        <v>-128.20132390000001</v>
      </c>
      <c r="L2198" t="s">
        <v>14</v>
      </c>
      <c r="M2198" t="s">
        <v>13</v>
      </c>
      <c r="N2198">
        <v>7.739859E-3</v>
      </c>
      <c r="O2198">
        <v>0.99226014100000004</v>
      </c>
      <c r="Q2198">
        <v>0.76327703199999997</v>
      </c>
      <c r="R2198">
        <v>0.76327703199999997</v>
      </c>
      <c r="S2198">
        <v>0.36346525299999999</v>
      </c>
      <c r="T2198">
        <v>0.54519788000000002</v>
      </c>
    </row>
    <row r="2199" spans="1:20" x14ac:dyDescent="0.25">
      <c r="A2199" s="1">
        <v>42741</v>
      </c>
      <c r="B2199">
        <v>6</v>
      </c>
      <c r="C2199">
        <v>1</v>
      </c>
      <c r="D2199">
        <v>2017</v>
      </c>
      <c r="E2199">
        <v>15.618600000000001</v>
      </c>
      <c r="F2199">
        <v>19</v>
      </c>
      <c r="G2199">
        <v>34.5</v>
      </c>
      <c r="H2199">
        <v>17.3</v>
      </c>
      <c r="I2199">
        <v>93.9</v>
      </c>
      <c r="J2199" t="s">
        <v>13</v>
      </c>
      <c r="K2199">
        <v>-115.2494774</v>
      </c>
      <c r="L2199" t="s">
        <v>14</v>
      </c>
      <c r="M2199" t="s">
        <v>13</v>
      </c>
      <c r="N2199">
        <v>8.6021889999999997E-3</v>
      </c>
      <c r="O2199">
        <v>0.99139781100000002</v>
      </c>
      <c r="Q2199">
        <v>0.76261370100000003</v>
      </c>
      <c r="R2199">
        <v>0.76261370100000003</v>
      </c>
      <c r="S2199">
        <v>0.36314938099999999</v>
      </c>
      <c r="T2199">
        <v>0.54472407199999995</v>
      </c>
    </row>
    <row r="2200" spans="1:20" x14ac:dyDescent="0.25">
      <c r="A2200" s="1">
        <v>42742</v>
      </c>
      <c r="B2200">
        <v>7</v>
      </c>
      <c r="C2200">
        <v>1</v>
      </c>
      <c r="D2200">
        <v>2017</v>
      </c>
      <c r="E2200">
        <v>13.3002</v>
      </c>
      <c r="F2200">
        <v>20</v>
      </c>
      <c r="G2200">
        <v>33.5</v>
      </c>
      <c r="H2200">
        <v>10</v>
      </c>
      <c r="I2200">
        <v>79</v>
      </c>
      <c r="J2200" t="s">
        <v>13</v>
      </c>
      <c r="K2200">
        <v>-138.97235459999999</v>
      </c>
      <c r="L2200" t="s">
        <v>14</v>
      </c>
      <c r="M2200" t="s">
        <v>13</v>
      </c>
      <c r="N2200">
        <v>7.1442679999999996E-3</v>
      </c>
      <c r="O2200">
        <v>0.99285573199999999</v>
      </c>
      <c r="Q2200">
        <v>0.76373517800000001</v>
      </c>
      <c r="R2200">
        <v>0.76373517800000001</v>
      </c>
      <c r="S2200">
        <v>0.36368341799999998</v>
      </c>
      <c r="T2200">
        <v>0.545525127</v>
      </c>
    </row>
    <row r="2201" spans="1:20" x14ac:dyDescent="0.25">
      <c r="A2201" s="1">
        <v>42743</v>
      </c>
      <c r="B2201">
        <v>8</v>
      </c>
      <c r="C2201">
        <v>1</v>
      </c>
      <c r="D2201">
        <v>2017</v>
      </c>
      <c r="E2201">
        <v>14.49</v>
      </c>
      <c r="F2201">
        <v>22</v>
      </c>
      <c r="G2201">
        <v>29</v>
      </c>
      <c r="H2201">
        <v>26</v>
      </c>
      <c r="I2201">
        <v>98</v>
      </c>
      <c r="J2201" t="s">
        <v>13</v>
      </c>
      <c r="K2201">
        <v>-59.135745149999998</v>
      </c>
      <c r="L2201" t="s">
        <v>14</v>
      </c>
      <c r="M2201" t="s">
        <v>14</v>
      </c>
      <c r="N2201">
        <v>1.6629044999999999E-2</v>
      </c>
      <c r="O2201">
        <v>0.98337095500000005</v>
      </c>
      <c r="Q2201">
        <v>0.75643919599999998</v>
      </c>
      <c r="R2201">
        <v>0.75643919599999998</v>
      </c>
      <c r="S2201">
        <v>0.36020914100000001</v>
      </c>
      <c r="T2201">
        <v>0.540313712</v>
      </c>
    </row>
    <row r="2202" spans="1:20" x14ac:dyDescent="0.25">
      <c r="A2202" s="1">
        <v>42744</v>
      </c>
      <c r="B2202">
        <v>9</v>
      </c>
      <c r="C2202">
        <v>1</v>
      </c>
      <c r="D2202">
        <v>2017</v>
      </c>
      <c r="E2202">
        <v>16.106400000000001</v>
      </c>
      <c r="F2202">
        <v>18</v>
      </c>
      <c r="G2202">
        <v>35</v>
      </c>
      <c r="H2202">
        <v>11.2</v>
      </c>
      <c r="I2202">
        <v>97</v>
      </c>
      <c r="J2202" t="s">
        <v>13</v>
      </c>
      <c r="K2202">
        <v>-149.39400169999999</v>
      </c>
      <c r="L2202" t="s">
        <v>14</v>
      </c>
      <c r="M2202" t="s">
        <v>13</v>
      </c>
      <c r="N2202">
        <v>6.6492010000000004E-3</v>
      </c>
      <c r="O2202">
        <v>0.99335079900000001</v>
      </c>
      <c r="Q2202">
        <v>0.76411599900000005</v>
      </c>
      <c r="R2202">
        <v>0.76411599900000005</v>
      </c>
      <c r="S2202">
        <v>0.36386476200000001</v>
      </c>
      <c r="T2202">
        <v>0.54579714199999996</v>
      </c>
    </row>
    <row r="2203" spans="1:20" x14ac:dyDescent="0.25">
      <c r="A2203" s="1">
        <v>42745</v>
      </c>
      <c r="B2203">
        <v>10</v>
      </c>
      <c r="C2203">
        <v>1</v>
      </c>
      <c r="D2203">
        <v>2017</v>
      </c>
      <c r="E2203">
        <v>17.055</v>
      </c>
      <c r="F2203">
        <v>18</v>
      </c>
      <c r="G2203">
        <v>34</v>
      </c>
      <c r="H2203">
        <v>5</v>
      </c>
      <c r="I2203">
        <v>90</v>
      </c>
      <c r="J2203" t="s">
        <v>13</v>
      </c>
      <c r="K2203">
        <v>-200.82246409999999</v>
      </c>
      <c r="L2203" t="s">
        <v>14</v>
      </c>
      <c r="M2203" t="s">
        <v>13</v>
      </c>
      <c r="N2203">
        <v>4.9548500000000002E-3</v>
      </c>
      <c r="O2203">
        <v>0.99504515000000004</v>
      </c>
      <c r="Q2203">
        <v>0.76541934599999994</v>
      </c>
      <c r="R2203">
        <v>0.76541934599999994</v>
      </c>
      <c r="S2203">
        <v>0.36448540299999999</v>
      </c>
      <c r="T2203">
        <v>0.54672810400000005</v>
      </c>
    </row>
    <row r="2204" spans="1:20" x14ac:dyDescent="0.25">
      <c r="A2204" s="1">
        <v>43040</v>
      </c>
      <c r="B2204">
        <v>1</v>
      </c>
      <c r="C2204">
        <v>11</v>
      </c>
      <c r="D2204">
        <v>2017</v>
      </c>
      <c r="E2204">
        <v>13.208399999999999</v>
      </c>
      <c r="F2204">
        <v>20</v>
      </c>
      <c r="G2204">
        <v>35</v>
      </c>
      <c r="H2204">
        <v>15</v>
      </c>
      <c r="I2204">
        <v>96</v>
      </c>
      <c r="J2204" t="s">
        <v>13</v>
      </c>
      <c r="K2204">
        <v>-91.110433689999994</v>
      </c>
      <c r="L2204" t="s">
        <v>14</v>
      </c>
      <c r="M2204" t="s">
        <v>14</v>
      </c>
      <c r="N2204">
        <v>1.0856533E-2</v>
      </c>
      <c r="O2204">
        <v>0.989143467</v>
      </c>
      <c r="Q2204">
        <v>0.76087959000000005</v>
      </c>
      <c r="R2204">
        <v>0.76087959000000005</v>
      </c>
      <c r="S2204">
        <v>0.36232361400000002</v>
      </c>
      <c r="T2204">
        <v>0.54348542099999997</v>
      </c>
    </row>
    <row r="2205" spans="1:20" x14ac:dyDescent="0.25">
      <c r="A2205" s="1">
        <v>43041</v>
      </c>
      <c r="B2205">
        <v>2</v>
      </c>
      <c r="C2205">
        <v>11</v>
      </c>
      <c r="D2205">
        <v>2017</v>
      </c>
      <c r="E2205">
        <v>13.129200000000001</v>
      </c>
      <c r="F2205">
        <v>23</v>
      </c>
      <c r="G2205">
        <v>33.5</v>
      </c>
      <c r="H2205">
        <v>36</v>
      </c>
      <c r="I2205">
        <v>91</v>
      </c>
      <c r="J2205" t="s">
        <v>13</v>
      </c>
      <c r="K2205">
        <v>-2.0755859710000002</v>
      </c>
      <c r="L2205" t="s">
        <v>13</v>
      </c>
      <c r="M2205" t="s">
        <v>14</v>
      </c>
      <c r="N2205">
        <v>0.325141293</v>
      </c>
      <c r="O2205">
        <v>0.67485870699999995</v>
      </c>
      <c r="Q2205">
        <v>0.67485870699999995</v>
      </c>
      <c r="R2205">
        <v>0.67485870699999995</v>
      </c>
      <c r="S2205">
        <v>0.67485870699999995</v>
      </c>
      <c r="T2205">
        <v>1.012288061</v>
      </c>
    </row>
    <row r="2206" spans="1:20" x14ac:dyDescent="0.25">
      <c r="A2206" s="1">
        <v>43042</v>
      </c>
      <c r="B2206">
        <v>3</v>
      </c>
      <c r="C2206">
        <v>11</v>
      </c>
      <c r="D2206">
        <v>2017</v>
      </c>
      <c r="E2206">
        <v>11.0214</v>
      </c>
      <c r="F2206">
        <v>24</v>
      </c>
      <c r="G2206">
        <v>33.5</v>
      </c>
      <c r="H2206">
        <v>39</v>
      </c>
      <c r="I2206">
        <v>90</v>
      </c>
      <c r="J2206" t="s">
        <v>14</v>
      </c>
      <c r="K2206">
        <v>16.565974319999999</v>
      </c>
      <c r="L2206" t="s">
        <v>14</v>
      </c>
      <c r="M2206" t="s">
        <v>13</v>
      </c>
      <c r="N2206">
        <v>-6.4242685999999993E-2</v>
      </c>
      <c r="O2206">
        <v>1.064242686</v>
      </c>
      <c r="Q2206">
        <v>0.81864822000000004</v>
      </c>
      <c r="R2206">
        <v>0.45480456699999999</v>
      </c>
      <c r="S2206">
        <v>0.45480456699999999</v>
      </c>
      <c r="T2206">
        <v>0.68220685000000003</v>
      </c>
    </row>
    <row r="2207" spans="1:20" x14ac:dyDescent="0.25">
      <c r="A2207" s="1">
        <v>43043</v>
      </c>
      <c r="B2207">
        <v>4</v>
      </c>
      <c r="C2207">
        <v>11</v>
      </c>
      <c r="D2207">
        <v>2017</v>
      </c>
      <c r="E2207">
        <v>13.8546</v>
      </c>
      <c r="F2207">
        <v>21.5</v>
      </c>
      <c r="G2207">
        <v>33</v>
      </c>
      <c r="H2207">
        <v>38</v>
      </c>
      <c r="I2207">
        <v>92</v>
      </c>
      <c r="J2207" t="s">
        <v>13</v>
      </c>
      <c r="K2207">
        <v>-13.10672192</v>
      </c>
      <c r="L2207" t="s">
        <v>13</v>
      </c>
      <c r="M2207" t="s">
        <v>14</v>
      </c>
      <c r="N2207">
        <v>7.0888191000000003E-2</v>
      </c>
      <c r="O2207">
        <v>0.92911180900000001</v>
      </c>
      <c r="Q2207">
        <v>0.71470139200000005</v>
      </c>
      <c r="R2207">
        <v>0.71470139200000005</v>
      </c>
      <c r="S2207">
        <v>0.71470139200000005</v>
      </c>
      <c r="T2207">
        <v>1.0720520870000001</v>
      </c>
    </row>
    <row r="2208" spans="1:20" x14ac:dyDescent="0.25">
      <c r="A2208" s="1">
        <v>43044</v>
      </c>
      <c r="B2208">
        <v>5</v>
      </c>
      <c r="C2208">
        <v>11</v>
      </c>
      <c r="D2208">
        <v>2017</v>
      </c>
      <c r="E2208">
        <v>12.277799999999999</v>
      </c>
      <c r="F2208">
        <v>20</v>
      </c>
      <c r="G2208">
        <v>33</v>
      </c>
      <c r="H2208">
        <v>5</v>
      </c>
      <c r="I2208">
        <v>70</v>
      </c>
      <c r="J2208" t="s">
        <v>13</v>
      </c>
      <c r="K2208">
        <v>-155.93309669999999</v>
      </c>
      <c r="L2208" t="s">
        <v>14</v>
      </c>
      <c r="M2208" t="s">
        <v>13</v>
      </c>
      <c r="N2208">
        <v>6.3721419999999999E-3</v>
      </c>
      <c r="O2208">
        <v>0.99362785799999997</v>
      </c>
      <c r="Q2208">
        <v>0.76432912200000003</v>
      </c>
      <c r="R2208">
        <v>0.76432912200000003</v>
      </c>
      <c r="S2208">
        <v>0.36396624799999999</v>
      </c>
      <c r="T2208">
        <v>0.54594937300000002</v>
      </c>
    </row>
    <row r="2209" spans="1:20" x14ac:dyDescent="0.25">
      <c r="A2209" s="1">
        <v>43045</v>
      </c>
      <c r="B2209">
        <v>6</v>
      </c>
      <c r="C2209">
        <v>11</v>
      </c>
      <c r="D2209">
        <v>2017</v>
      </c>
      <c r="E2209">
        <v>15.069599999999999</v>
      </c>
      <c r="F2209">
        <v>20</v>
      </c>
      <c r="G2209">
        <v>34</v>
      </c>
      <c r="H2209">
        <v>10</v>
      </c>
      <c r="I2209">
        <v>86</v>
      </c>
      <c r="J2209" t="s">
        <v>13</v>
      </c>
      <c r="K2209">
        <v>-146.41566889999999</v>
      </c>
      <c r="L2209" t="s">
        <v>14</v>
      </c>
      <c r="M2209" t="s">
        <v>13</v>
      </c>
      <c r="N2209">
        <v>6.7835389999999999E-3</v>
      </c>
      <c r="O2209">
        <v>0.99321646100000005</v>
      </c>
      <c r="Q2209">
        <v>0.76401266199999995</v>
      </c>
      <c r="R2209">
        <v>0.76401266199999995</v>
      </c>
      <c r="S2209">
        <v>0.36381555300000001</v>
      </c>
      <c r="T2209">
        <v>0.54572332999999995</v>
      </c>
    </row>
    <row r="2210" spans="1:20" x14ac:dyDescent="0.25">
      <c r="A2210" s="1">
        <v>43046</v>
      </c>
      <c r="B2210">
        <v>7</v>
      </c>
      <c r="C2210">
        <v>11</v>
      </c>
      <c r="D2210">
        <v>2017</v>
      </c>
      <c r="E2210">
        <v>14.482799999999999</v>
      </c>
      <c r="F2210">
        <v>19</v>
      </c>
      <c r="G2210">
        <v>33.5</v>
      </c>
      <c r="H2210">
        <v>31</v>
      </c>
      <c r="I2210">
        <v>90</v>
      </c>
      <c r="J2210" t="s">
        <v>13</v>
      </c>
      <c r="K2210">
        <v>-63.740302059999998</v>
      </c>
      <c r="L2210" t="s">
        <v>14</v>
      </c>
      <c r="M2210" t="s">
        <v>14</v>
      </c>
      <c r="N2210">
        <v>1.5446329E-2</v>
      </c>
      <c r="O2210">
        <v>0.98455367100000002</v>
      </c>
      <c r="Q2210">
        <v>0.75734897800000001</v>
      </c>
      <c r="R2210">
        <v>0.75734897800000001</v>
      </c>
      <c r="S2210">
        <v>0.36064236999999999</v>
      </c>
      <c r="T2210">
        <v>0.54096355500000004</v>
      </c>
    </row>
    <row r="2211" spans="1:20" x14ac:dyDescent="0.25">
      <c r="A2211" s="1">
        <v>43047</v>
      </c>
      <c r="B2211">
        <v>8</v>
      </c>
      <c r="C2211">
        <v>11</v>
      </c>
      <c r="D2211">
        <v>2017</v>
      </c>
      <c r="E2211">
        <v>15.786</v>
      </c>
      <c r="F2211">
        <v>23</v>
      </c>
      <c r="G2211">
        <v>35</v>
      </c>
      <c r="H2211">
        <v>32</v>
      </c>
      <c r="I2211">
        <v>91</v>
      </c>
      <c r="J2211" t="s">
        <v>13</v>
      </c>
      <c r="K2211">
        <v>-10.723741990000001</v>
      </c>
      <c r="L2211" t="s">
        <v>13</v>
      </c>
      <c r="M2211" t="s">
        <v>14</v>
      </c>
      <c r="N2211">
        <v>8.5296997999999999E-2</v>
      </c>
      <c r="O2211">
        <v>0.91470300199999999</v>
      </c>
      <c r="Q2211">
        <v>0.70361769399999996</v>
      </c>
      <c r="R2211">
        <v>0.70361769399999996</v>
      </c>
      <c r="S2211">
        <v>0.70361769399999996</v>
      </c>
      <c r="T2211">
        <v>1.0554265410000001</v>
      </c>
    </row>
    <row r="2212" spans="1:20" x14ac:dyDescent="0.25">
      <c r="A2212" s="1">
        <v>43048</v>
      </c>
      <c r="B2212">
        <v>9</v>
      </c>
      <c r="C2212">
        <v>11</v>
      </c>
      <c r="D2212">
        <v>2017</v>
      </c>
      <c r="E2212">
        <v>13.159800000000001</v>
      </c>
      <c r="F2212">
        <v>23</v>
      </c>
      <c r="G2212">
        <v>26</v>
      </c>
      <c r="H2212">
        <v>34</v>
      </c>
      <c r="I2212">
        <v>89</v>
      </c>
      <c r="J2212" t="s">
        <v>13</v>
      </c>
      <c r="K2212">
        <v>-50.847949829999997</v>
      </c>
      <c r="L2212" t="s">
        <v>14</v>
      </c>
      <c r="M2212" t="s">
        <v>14</v>
      </c>
      <c r="N2212">
        <v>1.9287166000000001E-2</v>
      </c>
      <c r="O2212">
        <v>0.98071283399999998</v>
      </c>
      <c r="Q2212">
        <v>0.75439448799999997</v>
      </c>
      <c r="R2212">
        <v>0.75439448799999997</v>
      </c>
      <c r="S2212">
        <v>0.35923547</v>
      </c>
      <c r="T2212">
        <v>0.538853205</v>
      </c>
    </row>
    <row r="2213" spans="1:20" x14ac:dyDescent="0.25">
      <c r="A2213" s="1">
        <v>42755</v>
      </c>
      <c r="B2213">
        <v>20</v>
      </c>
      <c r="C2213">
        <v>1</v>
      </c>
      <c r="D2213">
        <v>2017</v>
      </c>
      <c r="E2213">
        <v>10.402200000000001</v>
      </c>
      <c r="F2213">
        <v>25</v>
      </c>
      <c r="G2213">
        <v>33</v>
      </c>
      <c r="H2213">
        <v>42</v>
      </c>
      <c r="I2213">
        <v>87</v>
      </c>
      <c r="J2213" t="s">
        <v>14</v>
      </c>
      <c r="K2213">
        <v>25.337830879999999</v>
      </c>
      <c r="L2213" t="s">
        <v>14</v>
      </c>
      <c r="M2213" t="s">
        <v>13</v>
      </c>
      <c r="N2213">
        <v>-4.1088296000000003E-2</v>
      </c>
      <c r="O2213">
        <v>1.0410882960000001</v>
      </c>
      <c r="Q2213">
        <v>0.80083715099999997</v>
      </c>
      <c r="R2213">
        <v>0.444909528</v>
      </c>
      <c r="S2213">
        <v>0.444909528</v>
      </c>
      <c r="T2213">
        <v>0.66736429200000003</v>
      </c>
    </row>
    <row r="2214" spans="1:20" x14ac:dyDescent="0.25">
      <c r="A2214" s="1">
        <v>43070</v>
      </c>
      <c r="B2214">
        <v>1</v>
      </c>
      <c r="C2214">
        <v>12</v>
      </c>
      <c r="D2214">
        <v>2017</v>
      </c>
      <c r="E2214">
        <v>13.57611429</v>
      </c>
      <c r="F2214">
        <v>25</v>
      </c>
      <c r="G2214">
        <v>33</v>
      </c>
      <c r="H2214">
        <v>56</v>
      </c>
      <c r="I2214">
        <v>90</v>
      </c>
      <c r="J2214" t="s">
        <v>14</v>
      </c>
      <c r="K2214">
        <v>84.63640298</v>
      </c>
      <c r="L2214" t="s">
        <v>14</v>
      </c>
      <c r="M2214" t="s">
        <v>13</v>
      </c>
      <c r="N2214">
        <v>-1.1956516E-2</v>
      </c>
      <c r="O2214">
        <v>1.0119565159999999</v>
      </c>
      <c r="Q2214">
        <v>0.77842808900000005</v>
      </c>
      <c r="R2214">
        <v>0.77842808900000005</v>
      </c>
      <c r="S2214">
        <v>0.37068004199999999</v>
      </c>
      <c r="T2214">
        <v>0.55602006400000004</v>
      </c>
    </row>
    <row r="2215" spans="1:20" x14ac:dyDescent="0.25">
      <c r="A2215" s="1">
        <v>43071</v>
      </c>
      <c r="B2215">
        <v>2</v>
      </c>
      <c r="C2215">
        <v>12</v>
      </c>
      <c r="D2215">
        <v>2017</v>
      </c>
      <c r="E2215">
        <v>12.8628</v>
      </c>
      <c r="F2215">
        <v>25</v>
      </c>
      <c r="G2215">
        <v>34</v>
      </c>
      <c r="H2215">
        <v>48</v>
      </c>
      <c r="I2215">
        <v>94</v>
      </c>
      <c r="J2215" t="s">
        <v>14</v>
      </c>
      <c r="K2215">
        <v>72.270161250000001</v>
      </c>
      <c r="L2215" t="s">
        <v>14</v>
      </c>
      <c r="M2215" t="s">
        <v>13</v>
      </c>
      <c r="N2215">
        <v>-1.4031116999999999E-2</v>
      </c>
      <c r="O2215">
        <v>1.014031117</v>
      </c>
      <c r="Q2215">
        <v>0.78002393599999997</v>
      </c>
      <c r="R2215">
        <v>0.78002393599999997</v>
      </c>
      <c r="S2215">
        <v>0.37143997000000001</v>
      </c>
      <c r="T2215">
        <v>0.55715995399999996</v>
      </c>
    </row>
    <row r="2216" spans="1:20" x14ac:dyDescent="0.25">
      <c r="A2216" s="1">
        <v>43072</v>
      </c>
      <c r="B2216">
        <v>3</v>
      </c>
      <c r="C2216">
        <v>12</v>
      </c>
      <c r="D2216">
        <v>2017</v>
      </c>
      <c r="E2216">
        <v>15.940799999999999</v>
      </c>
      <c r="F2216">
        <v>22</v>
      </c>
      <c r="G2216">
        <v>36</v>
      </c>
      <c r="H2216">
        <v>26</v>
      </c>
      <c r="I2216">
        <v>90</v>
      </c>
      <c r="J2216" t="s">
        <v>13</v>
      </c>
      <c r="K2216">
        <v>-46.540619620000001</v>
      </c>
      <c r="L2216" t="s">
        <v>13</v>
      </c>
      <c r="M2216" t="s">
        <v>14</v>
      </c>
      <c r="N2216">
        <v>2.1034644000000002E-2</v>
      </c>
      <c r="O2216">
        <v>0.97896535600000001</v>
      </c>
      <c r="Q2216">
        <v>0.75305027400000002</v>
      </c>
      <c r="R2216">
        <v>0.75305027400000002</v>
      </c>
      <c r="S2216">
        <v>0.35859536800000003</v>
      </c>
      <c r="T2216">
        <v>0.53789305300000001</v>
      </c>
    </row>
    <row r="2217" spans="1:20" x14ac:dyDescent="0.25">
      <c r="A2217" s="1">
        <v>43073</v>
      </c>
      <c r="B2217">
        <v>4</v>
      </c>
      <c r="C2217">
        <v>12</v>
      </c>
      <c r="D2217">
        <v>2017</v>
      </c>
      <c r="E2217">
        <v>14.911199999999999</v>
      </c>
      <c r="F2217">
        <v>22</v>
      </c>
      <c r="G2217">
        <v>34.5</v>
      </c>
      <c r="H2217">
        <v>30</v>
      </c>
      <c r="I2217">
        <v>89</v>
      </c>
      <c r="J2217" t="s">
        <v>13</v>
      </c>
      <c r="K2217">
        <v>-36.693741039999999</v>
      </c>
      <c r="L2217" t="s">
        <v>13</v>
      </c>
      <c r="M2217" t="s">
        <v>14</v>
      </c>
      <c r="N2217">
        <v>2.6529602999999999E-2</v>
      </c>
      <c r="O2217">
        <v>0.97347039700000004</v>
      </c>
      <c r="Q2217">
        <v>0.74882338199999998</v>
      </c>
      <c r="R2217">
        <v>0.74882338199999998</v>
      </c>
      <c r="S2217">
        <v>0.35658256300000002</v>
      </c>
      <c r="T2217">
        <v>0.53487384500000001</v>
      </c>
    </row>
    <row r="2218" spans="1:20" x14ac:dyDescent="0.25">
      <c r="A2218" s="1">
        <v>43074</v>
      </c>
      <c r="B2218">
        <v>5</v>
      </c>
      <c r="C2218">
        <v>12</v>
      </c>
      <c r="D2218">
        <v>2017</v>
      </c>
      <c r="E2218">
        <v>16.407</v>
      </c>
      <c r="F2218">
        <v>22.5</v>
      </c>
      <c r="G2218">
        <v>34</v>
      </c>
      <c r="H2218">
        <v>16</v>
      </c>
      <c r="I2218">
        <v>90</v>
      </c>
      <c r="J2218" t="s">
        <v>13</v>
      </c>
      <c r="K2218">
        <v>-99.60163129</v>
      </c>
      <c r="L2218" t="s">
        <v>14</v>
      </c>
      <c r="M2218" t="s">
        <v>13</v>
      </c>
      <c r="N2218">
        <v>9.9401969999999996E-3</v>
      </c>
      <c r="O2218">
        <v>0.99005980299999996</v>
      </c>
      <c r="Q2218">
        <v>0.76158446400000002</v>
      </c>
      <c r="R2218">
        <v>0.76158446400000002</v>
      </c>
      <c r="S2218">
        <v>0.36265926799999998</v>
      </c>
      <c r="T2218">
        <v>0.54398890300000002</v>
      </c>
    </row>
    <row r="2219" spans="1:20" x14ac:dyDescent="0.25">
      <c r="A2219" s="1">
        <v>43075</v>
      </c>
      <c r="B2219">
        <v>6</v>
      </c>
      <c r="C2219">
        <v>12</v>
      </c>
      <c r="D2219">
        <v>2017</v>
      </c>
      <c r="E2219">
        <v>16.284600000000001</v>
      </c>
      <c r="F2219">
        <v>22</v>
      </c>
      <c r="G2219">
        <v>35</v>
      </c>
      <c r="H2219">
        <v>16</v>
      </c>
      <c r="I2219">
        <v>89</v>
      </c>
      <c r="J2219" t="s">
        <v>13</v>
      </c>
      <c r="K2219">
        <v>-103.4966422</v>
      </c>
      <c r="L2219" t="s">
        <v>14</v>
      </c>
      <c r="M2219" t="s">
        <v>13</v>
      </c>
      <c r="N2219">
        <v>9.5696849999999996E-3</v>
      </c>
      <c r="O2219">
        <v>0.99043031500000001</v>
      </c>
      <c r="Q2219">
        <v>0.76186947299999996</v>
      </c>
      <c r="R2219">
        <v>0.76186947299999996</v>
      </c>
      <c r="S2219">
        <v>0.36279498700000001</v>
      </c>
      <c r="T2219">
        <v>0.54419248099999995</v>
      </c>
    </row>
    <row r="2220" spans="1:20" x14ac:dyDescent="0.25">
      <c r="A2220" s="1">
        <v>43076</v>
      </c>
      <c r="B2220">
        <v>7</v>
      </c>
      <c r="C2220">
        <v>12</v>
      </c>
      <c r="D2220">
        <v>2017</v>
      </c>
      <c r="E2220">
        <v>14.452199999999999</v>
      </c>
      <c r="F2220">
        <v>23</v>
      </c>
      <c r="G2220">
        <v>34</v>
      </c>
      <c r="H2220">
        <v>28</v>
      </c>
      <c r="I2220">
        <v>98</v>
      </c>
      <c r="J2220" t="s">
        <v>13</v>
      </c>
      <c r="K2220">
        <v>-16.83165966</v>
      </c>
      <c r="L2220" t="s">
        <v>13</v>
      </c>
      <c r="M2220" t="s">
        <v>14</v>
      </c>
      <c r="N2220">
        <v>5.6080030000000003E-2</v>
      </c>
      <c r="O2220">
        <v>0.94391997000000005</v>
      </c>
      <c r="Q2220">
        <v>0.726092285</v>
      </c>
      <c r="R2220">
        <v>0.726092285</v>
      </c>
      <c r="S2220">
        <v>0.34575823100000003</v>
      </c>
      <c r="T2220">
        <v>0.518637346</v>
      </c>
    </row>
    <row r="2221" spans="1:20" x14ac:dyDescent="0.25">
      <c r="A2221" s="1">
        <v>43077</v>
      </c>
      <c r="B2221">
        <v>8</v>
      </c>
      <c r="C2221">
        <v>12</v>
      </c>
      <c r="D2221">
        <v>2017</v>
      </c>
      <c r="E2221">
        <v>16.084800000000001</v>
      </c>
      <c r="F2221">
        <v>23.5</v>
      </c>
      <c r="G2221">
        <v>34.5</v>
      </c>
      <c r="H2221">
        <v>17</v>
      </c>
      <c r="I2221">
        <v>90</v>
      </c>
      <c r="J2221" t="s">
        <v>13</v>
      </c>
      <c r="K2221">
        <v>-79.254212199999998</v>
      </c>
      <c r="L2221" t="s">
        <v>14</v>
      </c>
      <c r="M2221" t="s">
        <v>14</v>
      </c>
      <c r="N2221">
        <v>1.2460405000000001E-2</v>
      </c>
      <c r="O2221">
        <v>0.98753959499999999</v>
      </c>
      <c r="Q2221">
        <v>0.75964584199999996</v>
      </c>
      <c r="R2221">
        <v>0.75964584199999996</v>
      </c>
      <c r="S2221">
        <v>0.36173611500000002</v>
      </c>
      <c r="T2221">
        <v>0.54260417299999997</v>
      </c>
    </row>
    <row r="2222" spans="1:20" x14ac:dyDescent="0.25">
      <c r="A2222" s="1">
        <v>43078</v>
      </c>
      <c r="B2222">
        <v>9</v>
      </c>
      <c r="C2222">
        <v>12</v>
      </c>
      <c r="D2222">
        <v>2017</v>
      </c>
      <c r="E2222">
        <v>15.218999999999999</v>
      </c>
      <c r="F2222">
        <v>23.5</v>
      </c>
      <c r="G2222">
        <v>35</v>
      </c>
      <c r="H2222">
        <v>26</v>
      </c>
      <c r="I2222">
        <v>88</v>
      </c>
      <c r="J2222" t="s">
        <v>13</v>
      </c>
      <c r="K2222">
        <v>-37.158245639999997</v>
      </c>
      <c r="L2222" t="s">
        <v>13</v>
      </c>
      <c r="M2222" t="s">
        <v>14</v>
      </c>
      <c r="N2222">
        <v>2.6206655999999998E-2</v>
      </c>
      <c r="O2222">
        <v>0.97379334399999995</v>
      </c>
      <c r="Q2222">
        <v>0.74907180299999998</v>
      </c>
      <c r="R2222">
        <v>0.74907180299999998</v>
      </c>
      <c r="S2222">
        <v>0.35670085899999998</v>
      </c>
      <c r="T2222">
        <v>0.53505128800000001</v>
      </c>
    </row>
    <row r="2223" spans="1:20" x14ac:dyDescent="0.25">
      <c r="A2223" s="1">
        <v>42765</v>
      </c>
      <c r="B2223">
        <v>30</v>
      </c>
      <c r="C2223">
        <v>1</v>
      </c>
      <c r="D2223">
        <v>2017</v>
      </c>
      <c r="E2223">
        <v>13.878</v>
      </c>
      <c r="F2223">
        <v>25</v>
      </c>
      <c r="G2223">
        <v>35</v>
      </c>
      <c r="H2223">
        <v>35</v>
      </c>
      <c r="I2223">
        <v>84</v>
      </c>
      <c r="J2223" t="s">
        <v>14</v>
      </c>
      <c r="K2223">
        <v>11.83869967</v>
      </c>
      <c r="L2223" t="s">
        <v>14</v>
      </c>
      <c r="M2223" t="s">
        <v>13</v>
      </c>
      <c r="N2223">
        <v>-9.2261990000000002E-2</v>
      </c>
      <c r="O2223">
        <v>1.0922619899999999</v>
      </c>
      <c r="Q2223">
        <v>0.84020153099999995</v>
      </c>
      <c r="R2223">
        <v>0.46677862799999997</v>
      </c>
      <c r="S2223">
        <v>0.46677862799999997</v>
      </c>
      <c r="T2223">
        <v>0.70016794199999999</v>
      </c>
    </row>
    <row r="2224" spans="1:20" x14ac:dyDescent="0.25">
      <c r="A2224" s="1">
        <v>42766</v>
      </c>
      <c r="B2224">
        <v>31</v>
      </c>
      <c r="C2224">
        <v>1</v>
      </c>
      <c r="D2224">
        <v>2017</v>
      </c>
      <c r="E2224">
        <v>12.2562</v>
      </c>
      <c r="F2224">
        <v>24</v>
      </c>
      <c r="G2224">
        <v>32</v>
      </c>
      <c r="H2224">
        <v>51</v>
      </c>
      <c r="I2224">
        <v>89</v>
      </c>
      <c r="J2224" t="s">
        <v>14</v>
      </c>
      <c r="K2224">
        <v>40.321322649999999</v>
      </c>
      <c r="L2224" t="s">
        <v>14</v>
      </c>
      <c r="M2224" t="s">
        <v>13</v>
      </c>
      <c r="N2224">
        <v>-2.5431493999999999E-2</v>
      </c>
      <c r="O2224">
        <v>1.025431494</v>
      </c>
      <c r="Q2224">
        <v>0.78879345700000003</v>
      </c>
      <c r="R2224">
        <v>0.78879345700000003</v>
      </c>
      <c r="S2224">
        <v>0.37561593199999999</v>
      </c>
      <c r="T2224">
        <v>0.56342389800000003</v>
      </c>
    </row>
    <row r="2225" spans="1:20" x14ac:dyDescent="0.25">
      <c r="A2225" s="1">
        <v>42767</v>
      </c>
      <c r="B2225">
        <v>1</v>
      </c>
      <c r="C2225">
        <v>2</v>
      </c>
      <c r="D2225">
        <v>2017</v>
      </c>
      <c r="E2225">
        <v>11.527200000000001</v>
      </c>
      <c r="F2225">
        <v>23</v>
      </c>
      <c r="G2225">
        <v>33.5</v>
      </c>
      <c r="H2225">
        <v>49</v>
      </c>
      <c r="I2225">
        <v>89</v>
      </c>
      <c r="J2225" t="s">
        <v>14</v>
      </c>
      <c r="K2225">
        <v>36.197178370000003</v>
      </c>
      <c r="L2225" t="s">
        <v>14</v>
      </c>
      <c r="M2225" t="s">
        <v>13</v>
      </c>
      <c r="N2225">
        <v>-2.8411367999999999E-2</v>
      </c>
      <c r="O2225">
        <v>1.028411368</v>
      </c>
      <c r="Q2225">
        <v>0.79108566800000002</v>
      </c>
      <c r="R2225">
        <v>0.79108566800000002</v>
      </c>
      <c r="S2225">
        <v>0.37670746100000002</v>
      </c>
      <c r="T2225">
        <v>0.56506119099999996</v>
      </c>
    </row>
    <row r="2226" spans="1:20" x14ac:dyDescent="0.25">
      <c r="A2226" s="1">
        <v>42768</v>
      </c>
      <c r="B2226">
        <v>2</v>
      </c>
      <c r="C2226">
        <v>2</v>
      </c>
      <c r="D2226">
        <v>2017</v>
      </c>
      <c r="E2226">
        <v>16.218</v>
      </c>
      <c r="F2226">
        <v>23</v>
      </c>
      <c r="G2226">
        <v>34.5</v>
      </c>
      <c r="H2226">
        <v>37</v>
      </c>
      <c r="I2226">
        <v>87</v>
      </c>
      <c r="J2226" t="s">
        <v>13</v>
      </c>
      <c r="K2226">
        <v>-1.9740328009999999</v>
      </c>
      <c r="L2226" t="s">
        <v>13</v>
      </c>
      <c r="M2226" t="s">
        <v>14</v>
      </c>
      <c r="N2226">
        <v>0.33624377</v>
      </c>
      <c r="O2226">
        <v>0.66375622999999995</v>
      </c>
      <c r="Q2226">
        <v>0.66375622999999995</v>
      </c>
      <c r="R2226">
        <v>0.66375622999999995</v>
      </c>
      <c r="S2226">
        <v>0.66375622999999995</v>
      </c>
      <c r="T2226">
        <v>0.99563434500000003</v>
      </c>
    </row>
    <row r="2227" spans="1:20" x14ac:dyDescent="0.25">
      <c r="A2227" s="1">
        <v>42769</v>
      </c>
      <c r="B2227">
        <v>3</v>
      </c>
      <c r="C2227">
        <v>2</v>
      </c>
      <c r="D2227">
        <v>2017</v>
      </c>
      <c r="E2227">
        <v>12.2418</v>
      </c>
      <c r="F2227">
        <v>23</v>
      </c>
      <c r="G2227">
        <v>34.5</v>
      </c>
      <c r="H2227">
        <v>38</v>
      </c>
      <c r="I2227">
        <v>90</v>
      </c>
      <c r="J2227" t="s">
        <v>14</v>
      </c>
      <c r="K2227">
        <v>10.76425942</v>
      </c>
      <c r="L2227" t="s">
        <v>14</v>
      </c>
      <c r="M2227" t="s">
        <v>13</v>
      </c>
      <c r="N2227">
        <v>-0.102414321</v>
      </c>
      <c r="O2227">
        <v>1.1024143209999999</v>
      </c>
      <c r="Q2227">
        <v>0.84801101599999995</v>
      </c>
      <c r="R2227">
        <v>0.47111723100000003</v>
      </c>
      <c r="S2227">
        <v>0.47111723100000003</v>
      </c>
      <c r="T2227">
        <v>0.70667584699999997</v>
      </c>
    </row>
    <row r="2228" spans="1:20" x14ac:dyDescent="0.25">
      <c r="A2228" s="1">
        <v>42770</v>
      </c>
      <c r="B2228">
        <v>4</v>
      </c>
      <c r="C2228">
        <v>2</v>
      </c>
      <c r="D2228">
        <v>2017</v>
      </c>
      <c r="E2228">
        <v>13.7196</v>
      </c>
      <c r="F2228">
        <v>23</v>
      </c>
      <c r="G2228">
        <v>34</v>
      </c>
      <c r="H2228">
        <v>34</v>
      </c>
      <c r="I2228">
        <v>89</v>
      </c>
      <c r="J2228" t="s">
        <v>13</v>
      </c>
      <c r="K2228">
        <v>-10.59368102</v>
      </c>
      <c r="L2228" t="s">
        <v>13</v>
      </c>
      <c r="M2228" t="s">
        <v>14</v>
      </c>
      <c r="N2228">
        <v>8.6253882000000004E-2</v>
      </c>
      <c r="O2228">
        <v>0.91374611800000005</v>
      </c>
      <c r="Q2228">
        <v>0.70288162899999995</v>
      </c>
      <c r="R2228">
        <v>0.70288162899999995</v>
      </c>
      <c r="S2228">
        <v>0.70288162899999995</v>
      </c>
      <c r="T2228">
        <v>1.0543224440000001</v>
      </c>
    </row>
    <row r="2229" spans="1:20" x14ac:dyDescent="0.25">
      <c r="A2229" s="1">
        <v>42771</v>
      </c>
      <c r="B2229">
        <v>5</v>
      </c>
      <c r="C2229">
        <v>2</v>
      </c>
      <c r="D2229">
        <v>2017</v>
      </c>
      <c r="E2229">
        <v>14.995799999999999</v>
      </c>
      <c r="F2229">
        <v>25</v>
      </c>
      <c r="G2229">
        <v>34.5</v>
      </c>
      <c r="H2229">
        <v>27</v>
      </c>
      <c r="I2229">
        <v>98</v>
      </c>
      <c r="J2229" t="s">
        <v>14</v>
      </c>
      <c r="K2229">
        <v>7.9024591270000002</v>
      </c>
      <c r="L2229" t="s">
        <v>14</v>
      </c>
      <c r="M2229" t="s">
        <v>13</v>
      </c>
      <c r="N2229">
        <v>-0.144875903</v>
      </c>
      <c r="O2229">
        <v>1.144875903</v>
      </c>
      <c r="Q2229">
        <v>0.88067377199999997</v>
      </c>
      <c r="R2229">
        <v>0.48926320600000001</v>
      </c>
      <c r="S2229">
        <v>0.48926320600000001</v>
      </c>
      <c r="T2229">
        <v>0.73389481000000001</v>
      </c>
    </row>
    <row r="2230" spans="1:20" x14ac:dyDescent="0.25">
      <c r="A2230" s="1">
        <v>42772</v>
      </c>
      <c r="B2230">
        <v>6</v>
      </c>
      <c r="C2230">
        <v>2</v>
      </c>
      <c r="D2230">
        <v>2017</v>
      </c>
      <c r="E2230">
        <v>14.990399999999999</v>
      </c>
      <c r="F2230">
        <v>24</v>
      </c>
      <c r="G2230">
        <v>35</v>
      </c>
      <c r="H2230">
        <v>18</v>
      </c>
      <c r="I2230">
        <v>88</v>
      </c>
      <c r="J2230" t="s">
        <v>13</v>
      </c>
      <c r="K2230">
        <v>-65.511812030000002</v>
      </c>
      <c r="L2230" t="s">
        <v>14</v>
      </c>
      <c r="M2230" t="s">
        <v>14</v>
      </c>
      <c r="N2230">
        <v>1.5034923E-2</v>
      </c>
      <c r="O2230">
        <v>0.98496507700000002</v>
      </c>
      <c r="Q2230">
        <v>0.75766544400000002</v>
      </c>
      <c r="R2230">
        <v>0.75766544400000002</v>
      </c>
      <c r="S2230">
        <v>0.36079306799999999</v>
      </c>
      <c r="T2230">
        <v>0.54118960299999996</v>
      </c>
    </row>
    <row r="2231" spans="1:20" x14ac:dyDescent="0.25">
      <c r="A2231" s="1">
        <v>42773</v>
      </c>
      <c r="B2231">
        <v>7</v>
      </c>
      <c r="C2231">
        <v>2</v>
      </c>
      <c r="D2231">
        <v>2017</v>
      </c>
      <c r="E2231">
        <v>14.189399999999999</v>
      </c>
      <c r="F2231">
        <v>24</v>
      </c>
      <c r="G2231">
        <v>35</v>
      </c>
      <c r="H2231">
        <v>9</v>
      </c>
      <c r="I2231">
        <v>90</v>
      </c>
      <c r="J2231" t="s">
        <v>13</v>
      </c>
      <c r="K2231">
        <v>-94.137901940000006</v>
      </c>
      <c r="L2231" t="s">
        <v>14</v>
      </c>
      <c r="M2231" t="s">
        <v>14</v>
      </c>
      <c r="N2231">
        <v>1.0511058E-2</v>
      </c>
      <c r="O2231">
        <v>0.98948894200000004</v>
      </c>
      <c r="Q2231">
        <v>0.76114534</v>
      </c>
      <c r="R2231">
        <v>0.76114534</v>
      </c>
      <c r="S2231">
        <v>0.36245016200000002</v>
      </c>
      <c r="T2231">
        <v>0.54367524300000003</v>
      </c>
    </row>
    <row r="2232" spans="1:20" x14ac:dyDescent="0.25">
      <c r="A2232" s="1">
        <v>42774</v>
      </c>
      <c r="B2232">
        <v>8</v>
      </c>
      <c r="C2232">
        <v>2</v>
      </c>
      <c r="D2232">
        <v>2017</v>
      </c>
      <c r="E2232">
        <v>11.772</v>
      </c>
      <c r="F2232">
        <v>24</v>
      </c>
      <c r="G2232">
        <v>34</v>
      </c>
      <c r="H2232">
        <v>41</v>
      </c>
      <c r="I2232">
        <v>90</v>
      </c>
      <c r="J2232" t="s">
        <v>14</v>
      </c>
      <c r="K2232">
        <v>26.663641999999999</v>
      </c>
      <c r="L2232" t="s">
        <v>14</v>
      </c>
      <c r="M2232" t="s">
        <v>13</v>
      </c>
      <c r="N2232">
        <v>-3.8965631000000001E-2</v>
      </c>
      <c r="O2232">
        <v>1.0389656309999999</v>
      </c>
      <c r="Q2232">
        <v>0.79920433199999996</v>
      </c>
      <c r="R2232">
        <v>0.79920433199999996</v>
      </c>
      <c r="S2232">
        <v>0.38057349099999999</v>
      </c>
      <c r="T2232">
        <v>0.57086023699999999</v>
      </c>
    </row>
    <row r="2233" spans="1:20" x14ac:dyDescent="0.25">
      <c r="A2233" s="1">
        <v>42775</v>
      </c>
      <c r="B2233">
        <v>9</v>
      </c>
      <c r="C2233">
        <v>2</v>
      </c>
      <c r="D2233">
        <v>2017</v>
      </c>
      <c r="E2233">
        <v>10.8522</v>
      </c>
      <c r="F2233">
        <v>23.5</v>
      </c>
      <c r="G2233">
        <v>35</v>
      </c>
      <c r="H2233">
        <v>38</v>
      </c>
      <c r="I2233">
        <v>90</v>
      </c>
      <c r="J2233" t="s">
        <v>14</v>
      </c>
      <c r="K2233">
        <v>18.79879725</v>
      </c>
      <c r="L2233" t="s">
        <v>14</v>
      </c>
      <c r="M2233" t="s">
        <v>13</v>
      </c>
      <c r="N2233">
        <v>-5.6183572000000001E-2</v>
      </c>
      <c r="O2233">
        <v>1.0561835719999999</v>
      </c>
      <c r="Q2233">
        <v>0.81244890199999997</v>
      </c>
      <c r="R2233">
        <v>0.45136050100000003</v>
      </c>
      <c r="S2233">
        <v>0.45136050100000003</v>
      </c>
      <c r="T2233">
        <v>0.67704075100000005</v>
      </c>
    </row>
    <row r="2234" spans="1:20" x14ac:dyDescent="0.25">
      <c r="A2234" s="1">
        <v>42776</v>
      </c>
      <c r="B2234">
        <v>10</v>
      </c>
      <c r="C2234">
        <v>2</v>
      </c>
      <c r="D2234">
        <v>2017</v>
      </c>
      <c r="E2234">
        <v>13.800599999999999</v>
      </c>
      <c r="F2234">
        <v>24</v>
      </c>
      <c r="G2234">
        <v>35</v>
      </c>
      <c r="H2234">
        <v>30</v>
      </c>
      <c r="I2234">
        <v>88</v>
      </c>
      <c r="J2234" t="s">
        <v>13</v>
      </c>
      <c r="K2234">
        <v>-10.80150042</v>
      </c>
      <c r="L2234" t="s">
        <v>13</v>
      </c>
      <c r="M2234" t="s">
        <v>14</v>
      </c>
      <c r="N2234">
        <v>8.4734987999999997E-2</v>
      </c>
      <c r="O2234">
        <v>0.91526501199999999</v>
      </c>
      <c r="Q2234">
        <v>0.70405000900000003</v>
      </c>
      <c r="R2234">
        <v>0.70405000900000003</v>
      </c>
      <c r="S2234">
        <v>0.70405000900000003</v>
      </c>
      <c r="T2234">
        <v>1.0560750139999999</v>
      </c>
    </row>
    <row r="2235" spans="1:20" x14ac:dyDescent="0.25">
      <c r="A2235" s="1">
        <v>42777</v>
      </c>
      <c r="B2235">
        <v>11</v>
      </c>
      <c r="C2235">
        <v>2</v>
      </c>
      <c r="D2235">
        <v>2017</v>
      </c>
      <c r="E2235">
        <v>13.433400000000001</v>
      </c>
      <c r="F2235">
        <v>24</v>
      </c>
      <c r="G2235">
        <v>34.5</v>
      </c>
      <c r="H2235">
        <v>34</v>
      </c>
      <c r="I2235">
        <v>88</v>
      </c>
      <c r="J2235" t="s">
        <v>14</v>
      </c>
      <c r="K2235">
        <v>1.960234346</v>
      </c>
      <c r="L2235" t="s">
        <v>14</v>
      </c>
      <c r="M2235" t="s">
        <v>13</v>
      </c>
      <c r="N2235">
        <v>-1.0414124469999999</v>
      </c>
      <c r="O2235">
        <v>2.0414124469999999</v>
      </c>
      <c r="Q2235">
        <v>2.0414124469999999</v>
      </c>
      <c r="R2235">
        <v>1.1341180259999999</v>
      </c>
      <c r="S2235">
        <v>0.54005620300000001</v>
      </c>
      <c r="T2235">
        <v>0.81008430399999998</v>
      </c>
    </row>
    <row r="2236" spans="1:20" x14ac:dyDescent="0.25">
      <c r="A2236" s="1">
        <v>42778</v>
      </c>
      <c r="B2236">
        <v>12</v>
      </c>
      <c r="C2236">
        <v>2</v>
      </c>
      <c r="D2236">
        <v>2017</v>
      </c>
      <c r="E2236">
        <v>10.134</v>
      </c>
      <c r="F2236">
        <v>24</v>
      </c>
      <c r="G2236">
        <v>34.5</v>
      </c>
      <c r="H2236">
        <v>42</v>
      </c>
      <c r="I2236">
        <v>96</v>
      </c>
      <c r="J2236" t="s">
        <v>14</v>
      </c>
      <c r="K2236">
        <v>40.482273980000002</v>
      </c>
      <c r="L2236" t="s">
        <v>14</v>
      </c>
      <c r="M2236" t="s">
        <v>13</v>
      </c>
      <c r="N2236">
        <v>-2.5327822E-2</v>
      </c>
      <c r="O2236">
        <v>1.0253278219999999</v>
      </c>
      <c r="Q2236">
        <v>0.78871370900000004</v>
      </c>
      <c r="R2236">
        <v>0.78871370900000004</v>
      </c>
      <c r="S2236">
        <v>0.37557795700000002</v>
      </c>
      <c r="T2236">
        <v>0.56336693500000001</v>
      </c>
    </row>
    <row r="2237" spans="1:20" x14ac:dyDescent="0.25">
      <c r="A2237" s="1">
        <v>42779</v>
      </c>
      <c r="B2237">
        <v>13</v>
      </c>
      <c r="C2237">
        <v>2</v>
      </c>
      <c r="D2237">
        <v>2017</v>
      </c>
      <c r="E2237">
        <v>16.3962</v>
      </c>
      <c r="F2237">
        <v>25</v>
      </c>
      <c r="G2237">
        <v>36.5</v>
      </c>
      <c r="H2237">
        <v>0</v>
      </c>
      <c r="I2237">
        <v>90</v>
      </c>
      <c r="J2237" t="s">
        <v>13</v>
      </c>
      <c r="K2237">
        <v>-142.65320500000001</v>
      </c>
      <c r="L2237" t="s">
        <v>14</v>
      </c>
      <c r="M2237" t="s">
        <v>13</v>
      </c>
      <c r="N2237">
        <v>6.9612090000000003E-3</v>
      </c>
      <c r="O2237">
        <v>0.99303879100000003</v>
      </c>
      <c r="Q2237">
        <v>0.76387599299999998</v>
      </c>
      <c r="R2237">
        <v>0.76387599299999998</v>
      </c>
      <c r="S2237">
        <v>0.36375047300000002</v>
      </c>
      <c r="T2237">
        <v>0.54562570899999996</v>
      </c>
    </row>
    <row r="2238" spans="1:20" x14ac:dyDescent="0.25">
      <c r="A2238" s="1">
        <v>42780</v>
      </c>
      <c r="B2238">
        <v>14</v>
      </c>
      <c r="C2238">
        <v>2</v>
      </c>
      <c r="D2238">
        <v>2017</v>
      </c>
      <c r="E2238">
        <v>15.426</v>
      </c>
      <c r="F2238">
        <v>24</v>
      </c>
      <c r="G2238">
        <v>36</v>
      </c>
      <c r="H2238">
        <v>5</v>
      </c>
      <c r="I2238">
        <v>87</v>
      </c>
      <c r="J2238" t="s">
        <v>13</v>
      </c>
      <c r="K2238">
        <v>-128.51717579999999</v>
      </c>
      <c r="L2238" t="s">
        <v>14</v>
      </c>
      <c r="M2238" t="s">
        <v>13</v>
      </c>
      <c r="N2238">
        <v>7.7209840000000002E-3</v>
      </c>
      <c r="O2238">
        <v>0.99227901600000001</v>
      </c>
      <c r="Q2238">
        <v>0.76329155100000001</v>
      </c>
      <c r="R2238">
        <v>0.76329155100000001</v>
      </c>
      <c r="S2238">
        <v>0.36347216700000001</v>
      </c>
      <c r="T2238">
        <v>0.54520825100000003</v>
      </c>
    </row>
    <row r="2239" spans="1:20" x14ac:dyDescent="0.25">
      <c r="A2239" s="1">
        <v>42781</v>
      </c>
      <c r="B2239">
        <v>15</v>
      </c>
      <c r="C2239">
        <v>2</v>
      </c>
      <c r="D2239">
        <v>2017</v>
      </c>
      <c r="E2239">
        <v>14.911199999999999</v>
      </c>
      <c r="F2239">
        <v>23</v>
      </c>
      <c r="G2239">
        <v>35</v>
      </c>
      <c r="H2239">
        <v>5</v>
      </c>
      <c r="I2239">
        <v>92</v>
      </c>
      <c r="J2239" t="s">
        <v>13</v>
      </c>
      <c r="K2239">
        <v>-124.0218672</v>
      </c>
      <c r="L2239" t="s">
        <v>14</v>
      </c>
      <c r="M2239" t="s">
        <v>13</v>
      </c>
      <c r="N2239">
        <v>7.9986009999999993E-3</v>
      </c>
      <c r="O2239">
        <v>0.99200139899999995</v>
      </c>
      <c r="Q2239">
        <v>0.76307799899999995</v>
      </c>
      <c r="R2239">
        <v>0.76307799899999995</v>
      </c>
      <c r="S2239">
        <v>0.363370476</v>
      </c>
      <c r="T2239">
        <v>0.54505571399999997</v>
      </c>
    </row>
    <row r="2240" spans="1:20" x14ac:dyDescent="0.25">
      <c r="A2240" s="1">
        <v>42782</v>
      </c>
      <c r="B2240">
        <v>16</v>
      </c>
      <c r="C2240">
        <v>2</v>
      </c>
      <c r="D2240">
        <v>2017</v>
      </c>
      <c r="E2240">
        <v>13.730399999999999</v>
      </c>
      <c r="F2240">
        <v>22</v>
      </c>
      <c r="G2240">
        <v>35</v>
      </c>
      <c r="H2240">
        <v>0</v>
      </c>
      <c r="I2240">
        <v>49</v>
      </c>
      <c r="J2240" t="s">
        <v>13</v>
      </c>
      <c r="K2240">
        <v>-222.88587100000001</v>
      </c>
      <c r="L2240" t="s">
        <v>14</v>
      </c>
      <c r="M2240" t="s">
        <v>13</v>
      </c>
      <c r="N2240">
        <v>4.466561E-3</v>
      </c>
      <c r="O2240">
        <v>0.99553343900000002</v>
      </c>
      <c r="Q2240">
        <v>0.765794953</v>
      </c>
      <c r="R2240">
        <v>0.765794953</v>
      </c>
      <c r="S2240">
        <v>0.36466426299999999</v>
      </c>
      <c r="T2240">
        <v>0.54699639499999997</v>
      </c>
    </row>
    <row r="2241" spans="1:20" x14ac:dyDescent="0.25">
      <c r="A2241" s="1">
        <v>42783</v>
      </c>
      <c r="B2241">
        <v>17</v>
      </c>
      <c r="C2241">
        <v>2</v>
      </c>
      <c r="D2241">
        <v>2017</v>
      </c>
      <c r="E2241">
        <v>14.787000000000001</v>
      </c>
      <c r="F2241">
        <v>20</v>
      </c>
      <c r="G2241">
        <v>35</v>
      </c>
      <c r="H2241">
        <v>0</v>
      </c>
      <c r="I2241">
        <v>21</v>
      </c>
      <c r="J2241" t="s">
        <v>13</v>
      </c>
      <c r="K2241">
        <v>-298.27349659999999</v>
      </c>
      <c r="L2241" t="s">
        <v>14</v>
      </c>
      <c r="M2241" t="s">
        <v>13</v>
      </c>
      <c r="N2241">
        <v>3.3414249999999999E-3</v>
      </c>
      <c r="O2241">
        <v>0.99665857499999999</v>
      </c>
      <c r="Q2241">
        <v>0.76666044200000005</v>
      </c>
      <c r="R2241">
        <v>0.76666044200000005</v>
      </c>
      <c r="S2241">
        <v>0.36507640099999999</v>
      </c>
      <c r="T2241">
        <v>0.54761460200000001</v>
      </c>
    </row>
    <row r="2242" spans="1:20" x14ac:dyDescent="0.25">
      <c r="A2242" s="1">
        <v>42784</v>
      </c>
      <c r="B2242">
        <v>18</v>
      </c>
      <c r="C2242">
        <v>2</v>
      </c>
      <c r="D2242">
        <v>2017</v>
      </c>
      <c r="E2242">
        <v>14.1426</v>
      </c>
      <c r="F2242">
        <v>20</v>
      </c>
      <c r="G2242">
        <v>34</v>
      </c>
      <c r="H2242">
        <v>0</v>
      </c>
      <c r="I2242">
        <v>51</v>
      </c>
      <c r="J2242" t="s">
        <v>13</v>
      </c>
      <c r="K2242">
        <v>-232.6277724</v>
      </c>
      <c r="L2242" t="s">
        <v>14</v>
      </c>
      <c r="M2242" t="s">
        <v>13</v>
      </c>
      <c r="N2242">
        <v>4.280313E-3</v>
      </c>
      <c r="O2242">
        <v>0.99571968700000002</v>
      </c>
      <c r="Q2242">
        <v>0.76593822099999997</v>
      </c>
      <c r="R2242">
        <v>0.76593822099999997</v>
      </c>
      <c r="S2242">
        <v>0.36473248600000002</v>
      </c>
      <c r="T2242">
        <v>0.54709872900000001</v>
      </c>
    </row>
    <row r="2243" spans="1:20" x14ac:dyDescent="0.25">
      <c r="A2243" s="1">
        <v>42785</v>
      </c>
      <c r="B2243">
        <v>19</v>
      </c>
      <c r="C2243">
        <v>2</v>
      </c>
      <c r="D2243">
        <v>2017</v>
      </c>
      <c r="E2243">
        <v>14.1714</v>
      </c>
      <c r="F2243">
        <v>20</v>
      </c>
      <c r="G2243">
        <v>35</v>
      </c>
      <c r="H2243">
        <v>14</v>
      </c>
      <c r="I2243">
        <v>93</v>
      </c>
      <c r="J2243" t="s">
        <v>13</v>
      </c>
      <c r="K2243">
        <v>-107.85393550000001</v>
      </c>
      <c r="L2243" t="s">
        <v>14</v>
      </c>
      <c r="M2243" t="s">
        <v>13</v>
      </c>
      <c r="N2243">
        <v>9.1866220000000002E-3</v>
      </c>
      <c r="O2243">
        <v>0.99081337800000002</v>
      </c>
      <c r="Q2243">
        <v>0.76216413699999996</v>
      </c>
      <c r="R2243">
        <v>0.76216413699999996</v>
      </c>
      <c r="S2243">
        <v>0.36293530299999999</v>
      </c>
      <c r="T2243">
        <v>0.54440295500000002</v>
      </c>
    </row>
    <row r="2244" spans="1:20" x14ac:dyDescent="0.25">
      <c r="A2244" s="1">
        <v>42786</v>
      </c>
      <c r="B2244">
        <v>20</v>
      </c>
      <c r="C2244">
        <v>2</v>
      </c>
      <c r="D2244">
        <v>2017</v>
      </c>
      <c r="E2244">
        <v>12.3246</v>
      </c>
      <c r="F2244">
        <v>20</v>
      </c>
      <c r="G2244">
        <v>35</v>
      </c>
      <c r="H2244">
        <v>14</v>
      </c>
      <c r="I2244">
        <v>85</v>
      </c>
      <c r="J2244" t="s">
        <v>13</v>
      </c>
      <c r="K2244">
        <v>-103.6461832</v>
      </c>
      <c r="L2244" t="s">
        <v>14</v>
      </c>
      <c r="M2244" t="s">
        <v>13</v>
      </c>
      <c r="N2244">
        <v>9.5560100000000002E-3</v>
      </c>
      <c r="O2244">
        <v>0.99044399000000005</v>
      </c>
      <c r="Q2244">
        <v>0.76187999200000001</v>
      </c>
      <c r="R2244">
        <v>0.76187999200000001</v>
      </c>
      <c r="S2244">
        <v>0.36279999600000001</v>
      </c>
      <c r="T2244">
        <v>0.54419999500000005</v>
      </c>
    </row>
    <row r="2245" spans="1:20" x14ac:dyDescent="0.25">
      <c r="A2245" s="1">
        <v>42787</v>
      </c>
      <c r="B2245">
        <v>21</v>
      </c>
      <c r="C2245">
        <v>2</v>
      </c>
      <c r="D2245">
        <v>2017</v>
      </c>
      <c r="E2245">
        <v>14.079599999999999</v>
      </c>
      <c r="F2245">
        <v>20</v>
      </c>
      <c r="G2245">
        <v>36</v>
      </c>
      <c r="H2245">
        <v>15</v>
      </c>
      <c r="I2245">
        <v>90</v>
      </c>
      <c r="J2245" t="s">
        <v>13</v>
      </c>
      <c r="K2245">
        <v>-105.5022633</v>
      </c>
      <c r="L2245" t="s">
        <v>14</v>
      </c>
      <c r="M2245" t="s">
        <v>13</v>
      </c>
      <c r="N2245">
        <v>9.3894719999999994E-3</v>
      </c>
      <c r="O2245">
        <v>0.99061052800000005</v>
      </c>
      <c r="Q2245">
        <v>0.76200809800000002</v>
      </c>
      <c r="R2245">
        <v>0.76200809800000002</v>
      </c>
      <c r="S2245">
        <v>0.36286099900000002</v>
      </c>
      <c r="T2245">
        <v>0.54429149899999996</v>
      </c>
    </row>
    <row r="2246" spans="1:20" x14ac:dyDescent="0.25">
      <c r="A2246" s="1">
        <v>42788</v>
      </c>
      <c r="B2246">
        <v>22</v>
      </c>
      <c r="C2246">
        <v>2</v>
      </c>
      <c r="D2246">
        <v>2017</v>
      </c>
      <c r="E2246">
        <v>14.324400000000001</v>
      </c>
      <c r="F2246">
        <v>22</v>
      </c>
      <c r="G2246">
        <v>36</v>
      </c>
      <c r="H2246">
        <v>18</v>
      </c>
      <c r="I2246">
        <v>91</v>
      </c>
      <c r="J2246" t="s">
        <v>13</v>
      </c>
      <c r="K2246">
        <v>-73.582059740000005</v>
      </c>
      <c r="L2246" t="s">
        <v>14</v>
      </c>
      <c r="M2246" t="s">
        <v>14</v>
      </c>
      <c r="N2246">
        <v>1.3408049999999999E-2</v>
      </c>
      <c r="O2246">
        <v>0.98659195</v>
      </c>
      <c r="Q2246">
        <v>0.75891688499999999</v>
      </c>
      <c r="R2246">
        <v>0.75891688499999999</v>
      </c>
      <c r="S2246">
        <v>0.36138899299999999</v>
      </c>
      <c r="T2246">
        <v>0.54208348900000003</v>
      </c>
    </row>
    <row r="2247" spans="1:20" x14ac:dyDescent="0.25">
      <c r="A2247" s="1">
        <v>42789</v>
      </c>
      <c r="B2247">
        <v>23</v>
      </c>
      <c r="C2247">
        <v>2</v>
      </c>
      <c r="D2247">
        <v>2017</v>
      </c>
      <c r="E2247">
        <v>13.3866</v>
      </c>
      <c r="F2247">
        <v>23</v>
      </c>
      <c r="G2247">
        <v>36</v>
      </c>
      <c r="H2247">
        <v>31</v>
      </c>
      <c r="I2247">
        <v>94</v>
      </c>
      <c r="J2247" t="s">
        <v>14</v>
      </c>
      <c r="K2247">
        <v>1.76167889</v>
      </c>
      <c r="L2247" t="s">
        <v>14</v>
      </c>
      <c r="M2247" t="s">
        <v>13</v>
      </c>
      <c r="N2247">
        <v>-1.3128892139999999</v>
      </c>
      <c r="O2247">
        <v>2.3128892140000001</v>
      </c>
      <c r="Q2247">
        <v>2.3128892140000001</v>
      </c>
      <c r="R2247">
        <v>1.284938452</v>
      </c>
      <c r="S2247">
        <v>0.61187545300000001</v>
      </c>
      <c r="T2247">
        <v>0.91781318000000001</v>
      </c>
    </row>
    <row r="2248" spans="1:20" x14ac:dyDescent="0.25">
      <c r="A2248" s="1">
        <v>42790</v>
      </c>
      <c r="B2248">
        <v>24</v>
      </c>
      <c r="C2248">
        <v>2</v>
      </c>
      <c r="D2248">
        <v>2017</v>
      </c>
      <c r="E2248">
        <v>13.9716</v>
      </c>
      <c r="F2248">
        <v>24</v>
      </c>
      <c r="G2248">
        <v>37</v>
      </c>
      <c r="H2248">
        <v>25</v>
      </c>
      <c r="I2248">
        <v>93</v>
      </c>
      <c r="J2248" t="s">
        <v>13</v>
      </c>
      <c r="K2248">
        <v>-9.1784652970000007</v>
      </c>
      <c r="L2248" t="s">
        <v>13</v>
      </c>
      <c r="M2248" t="s">
        <v>14</v>
      </c>
      <c r="N2248">
        <v>9.8246637999999997E-2</v>
      </c>
      <c r="O2248">
        <v>0.901753362</v>
      </c>
      <c r="Q2248">
        <v>0.69365643200000004</v>
      </c>
      <c r="R2248">
        <v>0.69365643200000004</v>
      </c>
      <c r="S2248">
        <v>0.69365643200000004</v>
      </c>
      <c r="T2248">
        <v>1.0404846480000001</v>
      </c>
    </row>
    <row r="2249" spans="1:20" x14ac:dyDescent="0.25">
      <c r="A2249" s="1">
        <v>42791</v>
      </c>
      <c r="B2249">
        <v>25</v>
      </c>
      <c r="C2249">
        <v>2</v>
      </c>
      <c r="D2249">
        <v>2017</v>
      </c>
      <c r="E2249">
        <v>13.8222</v>
      </c>
      <c r="F2249">
        <v>25</v>
      </c>
      <c r="G2249">
        <v>36.5</v>
      </c>
      <c r="H2249">
        <v>25</v>
      </c>
      <c r="I2249">
        <v>94</v>
      </c>
      <c r="J2249" t="s">
        <v>14</v>
      </c>
      <c r="K2249">
        <v>2.7273827370000001</v>
      </c>
      <c r="L2249" t="s">
        <v>14</v>
      </c>
      <c r="M2249" t="s">
        <v>13</v>
      </c>
      <c r="N2249">
        <v>-0.57891049800000005</v>
      </c>
      <c r="O2249">
        <v>1.5789104979999999</v>
      </c>
      <c r="Q2249">
        <v>1.2145465369999999</v>
      </c>
      <c r="R2249">
        <v>0.67474807599999997</v>
      </c>
      <c r="S2249">
        <v>0.67474807599999997</v>
      </c>
      <c r="T2249">
        <v>1.0121221140000001</v>
      </c>
    </row>
    <row r="2250" spans="1:20" x14ac:dyDescent="0.25">
      <c r="A2250" s="1">
        <v>42792</v>
      </c>
      <c r="B2250">
        <v>26</v>
      </c>
      <c r="C2250">
        <v>2</v>
      </c>
      <c r="D2250">
        <v>2017</v>
      </c>
      <c r="E2250">
        <v>13.347</v>
      </c>
      <c r="F2250">
        <v>24.5</v>
      </c>
      <c r="G2250">
        <v>36</v>
      </c>
      <c r="H2250">
        <v>29</v>
      </c>
      <c r="I2250">
        <v>88</v>
      </c>
      <c r="J2250" t="s">
        <v>13</v>
      </c>
      <c r="K2250">
        <v>-2.090095834</v>
      </c>
      <c r="L2250" t="s">
        <v>13</v>
      </c>
      <c r="M2250" t="s">
        <v>14</v>
      </c>
      <c r="N2250">
        <v>0.32361455900000002</v>
      </c>
      <c r="O2250">
        <v>0.67638544099999998</v>
      </c>
      <c r="Q2250">
        <v>0.67638544099999998</v>
      </c>
      <c r="R2250">
        <v>0.67638544099999998</v>
      </c>
      <c r="S2250">
        <v>0.67638544099999998</v>
      </c>
      <c r="T2250">
        <v>1.0145781620000001</v>
      </c>
    </row>
    <row r="2251" spans="1:20" x14ac:dyDescent="0.25">
      <c r="A2251" s="1">
        <v>42793</v>
      </c>
      <c r="B2251">
        <v>27</v>
      </c>
      <c r="C2251">
        <v>2</v>
      </c>
      <c r="D2251">
        <v>2017</v>
      </c>
      <c r="E2251">
        <v>15.9444</v>
      </c>
      <c r="F2251">
        <v>23</v>
      </c>
      <c r="G2251">
        <v>35</v>
      </c>
      <c r="H2251">
        <v>40</v>
      </c>
      <c r="I2251">
        <v>90</v>
      </c>
      <c r="J2251" t="s">
        <v>14</v>
      </c>
      <c r="K2251">
        <v>23.733541710000001</v>
      </c>
      <c r="L2251" t="s">
        <v>14</v>
      </c>
      <c r="M2251" t="s">
        <v>13</v>
      </c>
      <c r="N2251">
        <v>-4.3987867E-2</v>
      </c>
      <c r="O2251">
        <v>1.043987867</v>
      </c>
      <c r="Q2251">
        <v>0.80306759000000005</v>
      </c>
      <c r="R2251">
        <v>0.446148661</v>
      </c>
      <c r="S2251">
        <v>0.446148661</v>
      </c>
      <c r="T2251">
        <v>0.66922299200000002</v>
      </c>
    </row>
    <row r="2252" spans="1:20" x14ac:dyDescent="0.25">
      <c r="A2252" s="1">
        <v>42794</v>
      </c>
      <c r="B2252">
        <v>28</v>
      </c>
      <c r="C2252">
        <v>2</v>
      </c>
      <c r="D2252">
        <v>2017</v>
      </c>
      <c r="E2252">
        <v>14.115600000000001</v>
      </c>
      <c r="F2252">
        <v>23</v>
      </c>
      <c r="G2252">
        <v>36.5</v>
      </c>
      <c r="H2252">
        <v>25</v>
      </c>
      <c r="I2252">
        <v>89</v>
      </c>
      <c r="J2252" t="s">
        <v>13</v>
      </c>
      <c r="K2252">
        <v>-32.529549199999998</v>
      </c>
      <c r="L2252" t="s">
        <v>13</v>
      </c>
      <c r="M2252" t="s">
        <v>14</v>
      </c>
      <c r="N2252">
        <v>2.9824439000000001E-2</v>
      </c>
      <c r="O2252">
        <v>0.97017556100000002</v>
      </c>
      <c r="Q2252">
        <v>0.74628889300000001</v>
      </c>
      <c r="R2252">
        <v>0.74628889300000001</v>
      </c>
      <c r="S2252">
        <v>0.35537566300000001</v>
      </c>
      <c r="T2252">
        <v>0.53306349500000005</v>
      </c>
    </row>
    <row r="2253" spans="1:20" x14ac:dyDescent="0.25">
      <c r="A2253" s="1">
        <v>42795</v>
      </c>
      <c r="B2253">
        <v>1</v>
      </c>
      <c r="C2253">
        <v>3</v>
      </c>
      <c r="D2253">
        <v>2017</v>
      </c>
      <c r="E2253">
        <v>14.930999999999999</v>
      </c>
      <c r="F2253">
        <v>24</v>
      </c>
      <c r="G2253">
        <v>36.5</v>
      </c>
      <c r="H2253">
        <v>30</v>
      </c>
      <c r="I2253">
        <v>89</v>
      </c>
      <c r="J2253" t="s">
        <v>13</v>
      </c>
      <c r="K2253">
        <v>0.53957695999999999</v>
      </c>
      <c r="L2253" t="s">
        <v>13</v>
      </c>
      <c r="M2253" t="s">
        <v>14</v>
      </c>
      <c r="N2253">
        <v>2.171915636</v>
      </c>
      <c r="O2253">
        <v>-1.171915636</v>
      </c>
      <c r="Q2253">
        <v>-1.171915636</v>
      </c>
      <c r="R2253">
        <v>-1.171915636</v>
      </c>
      <c r="S2253">
        <v>-1.171915636</v>
      </c>
      <c r="T2253">
        <v>-1.7578734540000001</v>
      </c>
    </row>
    <row r="2254" spans="1:20" x14ac:dyDescent="0.25">
      <c r="A2254" s="1">
        <v>42796</v>
      </c>
      <c r="B2254">
        <v>2</v>
      </c>
      <c r="C2254">
        <v>3</v>
      </c>
      <c r="D2254">
        <v>2017</v>
      </c>
      <c r="E2254">
        <v>14.248799999999999</v>
      </c>
      <c r="F2254">
        <v>25</v>
      </c>
      <c r="G2254">
        <v>36</v>
      </c>
      <c r="H2254">
        <v>36</v>
      </c>
      <c r="I2254">
        <v>94</v>
      </c>
      <c r="J2254" t="s">
        <v>14</v>
      </c>
      <c r="K2254">
        <v>48.31584788</v>
      </c>
      <c r="L2254" t="s">
        <v>14</v>
      </c>
      <c r="M2254" t="s">
        <v>13</v>
      </c>
      <c r="N2254">
        <v>-2.1134567999999999E-2</v>
      </c>
      <c r="O2254">
        <v>1.0211345679999999</v>
      </c>
      <c r="Q2254">
        <v>0.78548812899999998</v>
      </c>
      <c r="R2254">
        <v>0.78548812899999998</v>
      </c>
      <c r="S2254">
        <v>0.374041966</v>
      </c>
      <c r="T2254">
        <v>0.56106294899999998</v>
      </c>
    </row>
    <row r="2255" spans="1:20" x14ac:dyDescent="0.25">
      <c r="A2255" s="1">
        <v>42797</v>
      </c>
      <c r="B2255">
        <v>3</v>
      </c>
      <c r="C2255">
        <v>3</v>
      </c>
      <c r="D2255">
        <v>2017</v>
      </c>
      <c r="E2255">
        <v>18.6858</v>
      </c>
      <c r="F2255">
        <v>23</v>
      </c>
      <c r="G2255">
        <v>36.1</v>
      </c>
      <c r="H2255">
        <v>30</v>
      </c>
      <c r="I2255">
        <v>88</v>
      </c>
      <c r="J2255" t="s">
        <v>13</v>
      </c>
      <c r="K2255">
        <v>-24.479018180000001</v>
      </c>
      <c r="L2255" t="s">
        <v>13</v>
      </c>
      <c r="M2255" t="s">
        <v>14</v>
      </c>
      <c r="N2255">
        <v>3.9247980000000002E-2</v>
      </c>
      <c r="O2255">
        <v>0.96075202000000004</v>
      </c>
      <c r="Q2255">
        <v>0.73904001500000005</v>
      </c>
      <c r="R2255">
        <v>0.73904001500000005</v>
      </c>
      <c r="S2255">
        <v>0.35192381700000003</v>
      </c>
      <c r="T2255">
        <v>0.52788572499999997</v>
      </c>
    </row>
    <row r="2256" spans="1:20" x14ac:dyDescent="0.25">
      <c r="A2256" s="1">
        <v>42798</v>
      </c>
      <c r="B2256">
        <v>4</v>
      </c>
      <c r="C2256">
        <v>3</v>
      </c>
      <c r="D2256">
        <v>2017</v>
      </c>
      <c r="E2256">
        <v>18.9864</v>
      </c>
      <c r="F2256">
        <v>22.5</v>
      </c>
      <c r="G2256">
        <v>35</v>
      </c>
      <c r="H2256">
        <v>37</v>
      </c>
      <c r="I2256">
        <v>89</v>
      </c>
      <c r="J2256" t="s">
        <v>13</v>
      </c>
      <c r="K2256">
        <v>-1.010546146</v>
      </c>
      <c r="L2256" t="s">
        <v>13</v>
      </c>
      <c r="M2256" t="s">
        <v>14</v>
      </c>
      <c r="N2256">
        <v>0.497377293</v>
      </c>
      <c r="O2256">
        <v>0.502622707</v>
      </c>
      <c r="Q2256">
        <v>0.502622707</v>
      </c>
      <c r="R2256">
        <v>0.502622707</v>
      </c>
      <c r="S2256">
        <v>0.502622707</v>
      </c>
      <c r="T2256">
        <v>0.75393406100000004</v>
      </c>
    </row>
    <row r="2257" spans="1:20" x14ac:dyDescent="0.25">
      <c r="A2257" s="1">
        <v>42799</v>
      </c>
      <c r="B2257">
        <v>5</v>
      </c>
      <c r="C2257">
        <v>3</v>
      </c>
      <c r="D2257">
        <v>2017</v>
      </c>
      <c r="E2257">
        <v>17.4024</v>
      </c>
      <c r="F2257">
        <v>23.5</v>
      </c>
      <c r="G2257">
        <v>35.5</v>
      </c>
      <c r="H2257">
        <v>34</v>
      </c>
      <c r="I2257">
        <v>86</v>
      </c>
      <c r="J2257" t="s">
        <v>13</v>
      </c>
      <c r="K2257">
        <v>-4.4971052289999998</v>
      </c>
      <c r="L2257" t="s">
        <v>13</v>
      </c>
      <c r="M2257" t="s">
        <v>14</v>
      </c>
      <c r="N2257">
        <v>0.181913927</v>
      </c>
      <c r="O2257">
        <v>0.81808607300000002</v>
      </c>
      <c r="Q2257">
        <v>0.62929697900000003</v>
      </c>
      <c r="R2257">
        <v>0.62929697900000003</v>
      </c>
      <c r="S2257">
        <v>0.62929697900000003</v>
      </c>
      <c r="T2257">
        <v>0.94394546899999998</v>
      </c>
    </row>
    <row r="2258" spans="1:20" x14ac:dyDescent="0.25">
      <c r="A2258" s="1">
        <v>42800</v>
      </c>
      <c r="B2258">
        <v>6</v>
      </c>
      <c r="C2258">
        <v>3</v>
      </c>
      <c r="D2258">
        <v>2017</v>
      </c>
      <c r="E2258">
        <v>14.835599999999999</v>
      </c>
      <c r="F2258">
        <v>24.5</v>
      </c>
      <c r="G2258">
        <v>35</v>
      </c>
      <c r="H2258">
        <v>36</v>
      </c>
      <c r="I2258">
        <v>86</v>
      </c>
      <c r="J2258" t="s">
        <v>14</v>
      </c>
      <c r="K2258">
        <v>14.71639549</v>
      </c>
      <c r="L2258" t="s">
        <v>14</v>
      </c>
      <c r="M2258" t="s">
        <v>13</v>
      </c>
      <c r="N2258">
        <v>-7.2905450999999996E-2</v>
      </c>
      <c r="O2258">
        <v>1.072905451</v>
      </c>
      <c r="Q2258">
        <v>0.82531188499999997</v>
      </c>
      <c r="R2258">
        <v>0.45850660300000001</v>
      </c>
      <c r="S2258">
        <v>0.45850660300000001</v>
      </c>
      <c r="T2258">
        <v>0.68775990399999998</v>
      </c>
    </row>
    <row r="2259" spans="1:20" x14ac:dyDescent="0.25">
      <c r="A2259" s="1">
        <v>42801</v>
      </c>
      <c r="B2259">
        <v>7</v>
      </c>
      <c r="C2259">
        <v>3</v>
      </c>
      <c r="D2259">
        <v>2017</v>
      </c>
      <c r="E2259">
        <v>16.172228570000001</v>
      </c>
      <c r="F2259">
        <v>24</v>
      </c>
      <c r="G2259">
        <v>36.5</v>
      </c>
      <c r="H2259">
        <v>11</v>
      </c>
      <c r="I2259">
        <v>88</v>
      </c>
      <c r="J2259" t="s">
        <v>13</v>
      </c>
      <c r="K2259">
        <v>-101.6367669</v>
      </c>
      <c r="L2259" t="s">
        <v>14</v>
      </c>
      <c r="M2259" t="s">
        <v>13</v>
      </c>
      <c r="N2259">
        <v>9.7430969999999992E-3</v>
      </c>
      <c r="O2259">
        <v>0.99025690300000002</v>
      </c>
      <c r="Q2259">
        <v>0.76173607899999995</v>
      </c>
      <c r="R2259">
        <v>0.76173607899999995</v>
      </c>
      <c r="S2259">
        <v>0.362731466</v>
      </c>
      <c r="T2259">
        <v>0.54409719899999998</v>
      </c>
    </row>
    <row r="2260" spans="1:20" x14ac:dyDescent="0.25">
      <c r="A2260" s="1">
        <v>42802</v>
      </c>
      <c r="B2260">
        <v>8</v>
      </c>
      <c r="C2260">
        <v>3</v>
      </c>
      <c r="D2260">
        <v>2017</v>
      </c>
      <c r="E2260">
        <v>19.081800000000001</v>
      </c>
      <c r="F2260">
        <v>23.5</v>
      </c>
      <c r="G2260">
        <v>36</v>
      </c>
      <c r="H2260">
        <v>22</v>
      </c>
      <c r="I2260">
        <v>86</v>
      </c>
      <c r="J2260" t="s">
        <v>13</v>
      </c>
      <c r="K2260">
        <v>-71.898628970000004</v>
      </c>
      <c r="L2260" t="s">
        <v>14</v>
      </c>
      <c r="M2260" t="s">
        <v>14</v>
      </c>
      <c r="N2260">
        <v>1.3717679E-2</v>
      </c>
      <c r="O2260">
        <v>0.98628232100000002</v>
      </c>
      <c r="Q2260">
        <v>0.75867870800000003</v>
      </c>
      <c r="R2260">
        <v>0.75867870800000003</v>
      </c>
      <c r="S2260">
        <v>0.36127557500000002</v>
      </c>
      <c r="T2260">
        <v>0.54191336300000004</v>
      </c>
    </row>
    <row r="2261" spans="1:20" x14ac:dyDescent="0.25">
      <c r="A2261" s="1">
        <v>42803</v>
      </c>
      <c r="B2261">
        <v>9</v>
      </c>
      <c r="C2261">
        <v>3</v>
      </c>
      <c r="D2261">
        <v>2017</v>
      </c>
      <c r="E2261">
        <v>16.075800000000001</v>
      </c>
      <c r="F2261">
        <v>26</v>
      </c>
      <c r="G2261">
        <v>35</v>
      </c>
      <c r="H2261">
        <v>27</v>
      </c>
      <c r="I2261">
        <v>86</v>
      </c>
      <c r="J2261" t="s">
        <v>13</v>
      </c>
      <c r="K2261">
        <v>-7.2090018889999996</v>
      </c>
      <c r="L2261" t="s">
        <v>13</v>
      </c>
      <c r="M2261" t="s">
        <v>14</v>
      </c>
      <c r="N2261">
        <v>0.121817489</v>
      </c>
      <c r="O2261">
        <v>0.878182511</v>
      </c>
      <c r="Q2261">
        <v>0.67552500800000004</v>
      </c>
      <c r="R2261">
        <v>0.67552500800000004</v>
      </c>
      <c r="S2261">
        <v>0.67552500800000004</v>
      </c>
      <c r="T2261">
        <v>1.0132875130000001</v>
      </c>
    </row>
    <row r="2262" spans="1:20" x14ac:dyDescent="0.25">
      <c r="A2262" s="1">
        <v>42804</v>
      </c>
      <c r="B2262">
        <v>10</v>
      </c>
      <c r="C2262">
        <v>3</v>
      </c>
      <c r="D2262">
        <v>2017</v>
      </c>
      <c r="E2262">
        <v>13.024800000000001</v>
      </c>
      <c r="F2262">
        <v>25</v>
      </c>
      <c r="G2262">
        <v>35.200000000000003</v>
      </c>
      <c r="H2262">
        <v>26</v>
      </c>
      <c r="I2262">
        <v>86</v>
      </c>
      <c r="J2262" t="s">
        <v>13</v>
      </c>
      <c r="K2262">
        <v>-17.069398060000001</v>
      </c>
      <c r="L2262" t="s">
        <v>13</v>
      </c>
      <c r="M2262" t="s">
        <v>14</v>
      </c>
      <c r="N2262">
        <v>5.5342187000000001E-2</v>
      </c>
      <c r="O2262">
        <v>0.94465781299999996</v>
      </c>
      <c r="Q2262">
        <v>0.72665985600000005</v>
      </c>
      <c r="R2262">
        <v>0.72665985600000005</v>
      </c>
      <c r="S2262">
        <v>0.34602850299999999</v>
      </c>
      <c r="T2262">
        <v>0.519042754</v>
      </c>
    </row>
    <row r="2263" spans="1:20" x14ac:dyDescent="0.25">
      <c r="A2263" s="1">
        <v>42805</v>
      </c>
      <c r="B2263">
        <v>11</v>
      </c>
      <c r="C2263">
        <v>3</v>
      </c>
      <c r="D2263">
        <v>2017</v>
      </c>
      <c r="E2263">
        <v>16.5112898</v>
      </c>
      <c r="F2263">
        <v>22</v>
      </c>
      <c r="G2263">
        <v>35.5</v>
      </c>
      <c r="H2263">
        <v>20</v>
      </c>
      <c r="I2263">
        <v>82</v>
      </c>
      <c r="J2263" t="s">
        <v>13</v>
      </c>
      <c r="K2263">
        <v>-99.506274540000007</v>
      </c>
      <c r="L2263" t="s">
        <v>14</v>
      </c>
      <c r="M2263" t="s">
        <v>13</v>
      </c>
      <c r="N2263">
        <v>9.9496280000000003E-3</v>
      </c>
      <c r="O2263">
        <v>0.99005037200000001</v>
      </c>
      <c r="Q2263">
        <v>0.76157720900000003</v>
      </c>
      <c r="R2263">
        <v>0.76157720900000003</v>
      </c>
      <c r="S2263">
        <v>0.36265581400000002</v>
      </c>
      <c r="T2263">
        <v>0.54398372100000003</v>
      </c>
    </row>
    <row r="2264" spans="1:20" x14ac:dyDescent="0.25">
      <c r="A2264" s="1">
        <v>42806</v>
      </c>
      <c r="B2264">
        <v>12</v>
      </c>
      <c r="C2264">
        <v>3</v>
      </c>
      <c r="D2264">
        <v>2017</v>
      </c>
      <c r="E2264">
        <v>15.3162</v>
      </c>
      <c r="F2264">
        <v>23.5</v>
      </c>
      <c r="G2264">
        <v>34</v>
      </c>
      <c r="H2264">
        <v>24</v>
      </c>
      <c r="I2264">
        <v>89</v>
      </c>
      <c r="J2264" t="s">
        <v>13</v>
      </c>
      <c r="K2264">
        <v>-49.431504150000002</v>
      </c>
      <c r="L2264" t="s">
        <v>14</v>
      </c>
      <c r="M2264" t="s">
        <v>14</v>
      </c>
      <c r="N2264">
        <v>1.9828874999999999E-2</v>
      </c>
      <c r="O2264">
        <v>0.98017112500000003</v>
      </c>
      <c r="Q2264">
        <v>0.75397778800000004</v>
      </c>
      <c r="R2264">
        <v>0.75397778800000004</v>
      </c>
      <c r="S2264">
        <v>0.35903704199999997</v>
      </c>
      <c r="T2264">
        <v>0.53855556299999996</v>
      </c>
    </row>
    <row r="2265" spans="1:20" x14ac:dyDescent="0.25">
      <c r="A2265" s="1">
        <v>42807</v>
      </c>
      <c r="B2265">
        <v>13</v>
      </c>
      <c r="C2265">
        <v>3</v>
      </c>
      <c r="D2265">
        <v>2017</v>
      </c>
      <c r="E2265">
        <v>18.714600000000001</v>
      </c>
      <c r="F2265">
        <v>23.5</v>
      </c>
      <c r="G2265">
        <v>35</v>
      </c>
      <c r="H2265">
        <v>26</v>
      </c>
      <c r="I2265">
        <v>85</v>
      </c>
      <c r="J2265" t="s">
        <v>13</v>
      </c>
      <c r="K2265">
        <v>-57.414221390000002</v>
      </c>
      <c r="L2265" t="s">
        <v>14</v>
      </c>
      <c r="M2265" t="s">
        <v>14</v>
      </c>
      <c r="N2265">
        <v>1.7119118999999999E-2</v>
      </c>
      <c r="O2265">
        <v>0.98288088100000004</v>
      </c>
      <c r="Q2265">
        <v>0.75606221600000001</v>
      </c>
      <c r="R2265">
        <v>0.75606221600000001</v>
      </c>
      <c r="S2265">
        <v>0.36002962700000002</v>
      </c>
      <c r="T2265">
        <v>0.54004443999999996</v>
      </c>
    </row>
    <row r="2266" spans="1:20" x14ac:dyDescent="0.25">
      <c r="A2266" s="1">
        <v>42808</v>
      </c>
      <c r="B2266">
        <v>14</v>
      </c>
      <c r="C2266">
        <v>3</v>
      </c>
      <c r="D2266">
        <v>2017</v>
      </c>
      <c r="E2266">
        <v>18.739799999999999</v>
      </c>
      <c r="F2266">
        <v>24</v>
      </c>
      <c r="G2266">
        <v>36</v>
      </c>
      <c r="H2266">
        <v>31</v>
      </c>
      <c r="I2266">
        <v>86</v>
      </c>
      <c r="J2266" t="s">
        <v>13</v>
      </c>
      <c r="K2266">
        <v>-10.767034730000001</v>
      </c>
      <c r="L2266" t="s">
        <v>13</v>
      </c>
      <c r="M2266" t="s">
        <v>14</v>
      </c>
      <c r="N2266">
        <v>8.4983176999999993E-2</v>
      </c>
      <c r="O2266">
        <v>0.91501682299999998</v>
      </c>
      <c r="Q2266">
        <v>0.70385909499999999</v>
      </c>
      <c r="R2266">
        <v>0.70385909499999999</v>
      </c>
      <c r="S2266">
        <v>0.70385909499999999</v>
      </c>
      <c r="T2266">
        <v>1.055788642</v>
      </c>
    </row>
    <row r="2267" spans="1:20" x14ac:dyDescent="0.25">
      <c r="A2267" s="1">
        <v>42809</v>
      </c>
      <c r="B2267">
        <v>15</v>
      </c>
      <c r="C2267">
        <v>3</v>
      </c>
      <c r="D2267">
        <v>2017</v>
      </c>
      <c r="E2267">
        <v>17.317799999999998</v>
      </c>
      <c r="F2267">
        <v>23</v>
      </c>
      <c r="G2267">
        <v>35</v>
      </c>
      <c r="H2267">
        <v>31</v>
      </c>
      <c r="I2267">
        <v>87</v>
      </c>
      <c r="J2267" t="s">
        <v>13</v>
      </c>
      <c r="K2267">
        <v>-28.227568229999999</v>
      </c>
      <c r="L2267" t="s">
        <v>13</v>
      </c>
      <c r="M2267" t="s">
        <v>14</v>
      </c>
      <c r="N2267">
        <v>3.4214273000000003E-2</v>
      </c>
      <c r="O2267">
        <v>0.96578572699999998</v>
      </c>
      <c r="Q2267">
        <v>0.74291209800000002</v>
      </c>
      <c r="R2267">
        <v>0.74291209800000002</v>
      </c>
      <c r="S2267">
        <v>0.35376766599999998</v>
      </c>
      <c r="T2267">
        <v>0.530651498</v>
      </c>
    </row>
    <row r="2268" spans="1:20" x14ac:dyDescent="0.25">
      <c r="A2268" s="1">
        <v>42810</v>
      </c>
      <c r="B2268">
        <v>16</v>
      </c>
      <c r="C2268">
        <v>3</v>
      </c>
      <c r="D2268">
        <v>2017</v>
      </c>
      <c r="E2268">
        <v>16.52861283</v>
      </c>
      <c r="F2268">
        <v>24</v>
      </c>
      <c r="G2268">
        <v>36.5</v>
      </c>
      <c r="H2268">
        <v>13</v>
      </c>
      <c r="I2268">
        <v>87</v>
      </c>
      <c r="J2268" t="s">
        <v>13</v>
      </c>
      <c r="K2268">
        <v>-96.192140699999996</v>
      </c>
      <c r="L2268" t="s">
        <v>14</v>
      </c>
      <c r="M2268" t="s">
        <v>14</v>
      </c>
      <c r="N2268">
        <v>1.0288897999999999E-2</v>
      </c>
      <c r="O2268">
        <v>0.98971110200000001</v>
      </c>
      <c r="Q2268">
        <v>0.76131623199999998</v>
      </c>
      <c r="R2268">
        <v>0.76131623199999998</v>
      </c>
      <c r="S2268">
        <v>0.36253153900000001</v>
      </c>
      <c r="T2268">
        <v>0.54379730900000001</v>
      </c>
    </row>
    <row r="2269" spans="1:20" x14ac:dyDescent="0.25">
      <c r="A2269" s="1">
        <v>42811</v>
      </c>
      <c r="B2269">
        <v>17</v>
      </c>
      <c r="C2269">
        <v>3</v>
      </c>
      <c r="D2269">
        <v>2017</v>
      </c>
      <c r="E2269">
        <v>16.593300370000001</v>
      </c>
      <c r="F2269">
        <v>24.5</v>
      </c>
      <c r="G2269">
        <v>35.5</v>
      </c>
      <c r="H2269">
        <v>16</v>
      </c>
      <c r="I2269">
        <v>87</v>
      </c>
      <c r="J2269" t="s">
        <v>13</v>
      </c>
      <c r="K2269">
        <v>-77.97331337</v>
      </c>
      <c r="L2269" t="s">
        <v>14</v>
      </c>
      <c r="M2269" t="s">
        <v>14</v>
      </c>
      <c r="N2269">
        <v>1.2662504999999999E-2</v>
      </c>
      <c r="O2269">
        <v>0.98733749500000001</v>
      </c>
      <c r="Q2269">
        <v>0.75949038099999999</v>
      </c>
      <c r="R2269">
        <v>0.75949038099999999</v>
      </c>
      <c r="S2269">
        <v>0.36166208599999999</v>
      </c>
      <c r="T2269">
        <v>0.54249312900000002</v>
      </c>
    </row>
    <row r="2270" spans="1:20" x14ac:dyDescent="0.25">
      <c r="A2270" s="1">
        <v>42812</v>
      </c>
      <c r="B2270">
        <v>18</v>
      </c>
      <c r="C2270">
        <v>3</v>
      </c>
      <c r="D2270">
        <v>2017</v>
      </c>
      <c r="E2270">
        <v>16.867799999999999</v>
      </c>
      <c r="F2270">
        <v>24.5</v>
      </c>
      <c r="G2270">
        <v>35</v>
      </c>
      <c r="H2270">
        <v>30</v>
      </c>
      <c r="I2270">
        <v>86</v>
      </c>
      <c r="J2270" t="s">
        <v>13</v>
      </c>
      <c r="K2270">
        <v>-14.90012471</v>
      </c>
      <c r="L2270" t="s">
        <v>13</v>
      </c>
      <c r="M2270" t="s">
        <v>14</v>
      </c>
      <c r="N2270">
        <v>6.2892587999999999E-2</v>
      </c>
      <c r="O2270">
        <v>0.93710741200000003</v>
      </c>
      <c r="Q2270">
        <v>0.72085185500000004</v>
      </c>
      <c r="R2270">
        <v>0.72085185500000004</v>
      </c>
      <c r="S2270">
        <v>0.34326278799999999</v>
      </c>
      <c r="T2270">
        <v>0.51489418200000003</v>
      </c>
    </row>
    <row r="2271" spans="1:20" x14ac:dyDescent="0.25">
      <c r="A2271" s="1">
        <v>42813</v>
      </c>
      <c r="B2271">
        <v>19</v>
      </c>
      <c r="C2271">
        <v>3</v>
      </c>
      <c r="D2271">
        <v>2017</v>
      </c>
      <c r="E2271">
        <v>16.034400000000002</v>
      </c>
      <c r="F2271">
        <v>26</v>
      </c>
      <c r="G2271">
        <v>35</v>
      </c>
      <c r="H2271">
        <v>41</v>
      </c>
      <c r="I2271">
        <v>87</v>
      </c>
      <c r="J2271" t="s">
        <v>14</v>
      </c>
      <c r="K2271">
        <v>62.068421950000001</v>
      </c>
      <c r="L2271" t="s">
        <v>14</v>
      </c>
      <c r="M2271" t="s">
        <v>13</v>
      </c>
      <c r="N2271">
        <v>-1.6375074999999999E-2</v>
      </c>
      <c r="O2271">
        <v>1.016375075</v>
      </c>
      <c r="Q2271">
        <v>0.78182698100000003</v>
      </c>
      <c r="R2271">
        <v>0.78182698100000003</v>
      </c>
      <c r="S2271">
        <v>0.372298562</v>
      </c>
      <c r="T2271">
        <v>0.55844784300000005</v>
      </c>
    </row>
    <row r="2272" spans="1:20" x14ac:dyDescent="0.25">
      <c r="A2272" s="1">
        <v>42814</v>
      </c>
      <c r="B2272">
        <v>20</v>
      </c>
      <c r="C2272">
        <v>3</v>
      </c>
      <c r="D2272">
        <v>2017</v>
      </c>
      <c r="E2272">
        <v>17.9298</v>
      </c>
      <c r="F2272">
        <v>25.5</v>
      </c>
      <c r="G2272">
        <v>35</v>
      </c>
      <c r="H2272">
        <v>38</v>
      </c>
      <c r="I2272">
        <v>84</v>
      </c>
      <c r="J2272" t="s">
        <v>14</v>
      </c>
      <c r="K2272">
        <v>34.439589220000002</v>
      </c>
      <c r="L2272" t="s">
        <v>14</v>
      </c>
      <c r="M2272" t="s">
        <v>13</v>
      </c>
      <c r="N2272">
        <v>-2.9904673999999999E-2</v>
      </c>
      <c r="O2272">
        <v>1.029904674</v>
      </c>
      <c r="Q2272">
        <v>0.792234365</v>
      </c>
      <c r="R2272">
        <v>0.792234365</v>
      </c>
      <c r="S2272">
        <v>0.37725445899999999</v>
      </c>
      <c r="T2272">
        <v>0.56588168900000002</v>
      </c>
    </row>
    <row r="2273" spans="1:20" x14ac:dyDescent="0.25">
      <c r="A2273" s="1">
        <v>42815</v>
      </c>
      <c r="B2273">
        <v>21</v>
      </c>
      <c r="C2273">
        <v>3</v>
      </c>
      <c r="D2273">
        <v>2017</v>
      </c>
      <c r="E2273">
        <v>19.3338</v>
      </c>
      <c r="F2273">
        <v>23.1</v>
      </c>
      <c r="G2273">
        <v>35.5</v>
      </c>
      <c r="H2273">
        <v>23</v>
      </c>
      <c r="I2273">
        <v>86</v>
      </c>
      <c r="J2273" t="s">
        <v>13</v>
      </c>
      <c r="K2273">
        <v>-76.198603590000005</v>
      </c>
      <c r="L2273" t="s">
        <v>14</v>
      </c>
      <c r="M2273" t="s">
        <v>14</v>
      </c>
      <c r="N2273">
        <v>1.2953602E-2</v>
      </c>
      <c r="O2273">
        <v>0.98704639800000005</v>
      </c>
      <c r="Q2273">
        <v>0.75926645999999998</v>
      </c>
      <c r="R2273">
        <v>0.75926645999999998</v>
      </c>
      <c r="S2273">
        <v>0.36155545700000002</v>
      </c>
      <c r="T2273">
        <v>0.54233318600000002</v>
      </c>
    </row>
    <row r="2274" spans="1:20" x14ac:dyDescent="0.25">
      <c r="A2274" s="1">
        <v>42816</v>
      </c>
      <c r="B2274">
        <v>22</v>
      </c>
      <c r="C2274">
        <v>3</v>
      </c>
      <c r="D2274">
        <v>2017</v>
      </c>
      <c r="E2274">
        <v>13.354200000000001</v>
      </c>
      <c r="F2274">
        <v>22.5</v>
      </c>
      <c r="G2274">
        <v>32.5</v>
      </c>
      <c r="H2274">
        <v>52</v>
      </c>
      <c r="I2274">
        <v>88</v>
      </c>
      <c r="J2274" t="s">
        <v>14</v>
      </c>
      <c r="K2274">
        <v>33.111525720000003</v>
      </c>
      <c r="L2274" t="s">
        <v>14</v>
      </c>
      <c r="M2274" t="s">
        <v>13</v>
      </c>
      <c r="N2274">
        <v>-3.1141466E-2</v>
      </c>
      <c r="O2274">
        <v>1.031141466</v>
      </c>
      <c r="Q2274">
        <v>0.793185743</v>
      </c>
      <c r="R2274">
        <v>0.793185743</v>
      </c>
      <c r="S2274">
        <v>0.377707497</v>
      </c>
      <c r="T2274">
        <v>0.56656124500000005</v>
      </c>
    </row>
    <row r="2275" spans="1:20" x14ac:dyDescent="0.25">
      <c r="A2275" s="1">
        <v>42817</v>
      </c>
      <c r="B2275">
        <v>23</v>
      </c>
      <c r="C2275">
        <v>3</v>
      </c>
      <c r="D2275">
        <v>2017</v>
      </c>
      <c r="E2275">
        <v>12.816000000000001</v>
      </c>
      <c r="F2275">
        <v>25</v>
      </c>
      <c r="G2275">
        <v>29.5</v>
      </c>
      <c r="H2275">
        <v>44</v>
      </c>
      <c r="I2275">
        <v>86</v>
      </c>
      <c r="J2275" t="s">
        <v>14</v>
      </c>
      <c r="K2275">
        <v>6.2338880400000001</v>
      </c>
      <c r="L2275" t="s">
        <v>14</v>
      </c>
      <c r="M2275" t="s">
        <v>13</v>
      </c>
      <c r="N2275">
        <v>-0.191062551</v>
      </c>
      <c r="O2275">
        <v>1.1910625509999999</v>
      </c>
      <c r="Q2275">
        <v>0.91620196200000004</v>
      </c>
      <c r="R2275">
        <v>0.50900109000000004</v>
      </c>
      <c r="S2275">
        <v>0.50900109000000004</v>
      </c>
      <c r="T2275">
        <v>0.76350163500000001</v>
      </c>
    </row>
    <row r="2276" spans="1:20" x14ac:dyDescent="0.25">
      <c r="A2276" s="1">
        <v>42818</v>
      </c>
      <c r="B2276">
        <v>24</v>
      </c>
      <c r="C2276">
        <v>3</v>
      </c>
      <c r="D2276">
        <v>2017</v>
      </c>
      <c r="E2276">
        <v>18.972000000000001</v>
      </c>
      <c r="F2276">
        <v>24</v>
      </c>
      <c r="G2276">
        <v>34</v>
      </c>
      <c r="H2276">
        <v>39</v>
      </c>
      <c r="I2276">
        <v>90</v>
      </c>
      <c r="J2276" t="s">
        <v>14</v>
      </c>
      <c r="K2276">
        <v>23.797387400000002</v>
      </c>
      <c r="L2276" t="s">
        <v>14</v>
      </c>
      <c r="M2276" t="s">
        <v>13</v>
      </c>
      <c r="N2276">
        <v>-4.3864674999999999E-2</v>
      </c>
      <c r="O2276">
        <v>1.043864675</v>
      </c>
      <c r="Q2276">
        <v>0.80297282699999994</v>
      </c>
      <c r="R2276">
        <v>0.44609601500000001</v>
      </c>
      <c r="S2276">
        <v>0.44609601500000001</v>
      </c>
      <c r="T2276">
        <v>0.669144022</v>
      </c>
    </row>
    <row r="2277" spans="1:20" x14ac:dyDescent="0.25">
      <c r="A2277" s="1">
        <v>42819</v>
      </c>
      <c r="B2277">
        <v>25</v>
      </c>
      <c r="C2277">
        <v>3</v>
      </c>
      <c r="D2277">
        <v>2017</v>
      </c>
      <c r="E2277">
        <v>16.472571429999999</v>
      </c>
      <c r="F2277">
        <v>22</v>
      </c>
      <c r="G2277">
        <v>33.5</v>
      </c>
      <c r="H2277">
        <v>43</v>
      </c>
      <c r="I2277">
        <v>87</v>
      </c>
      <c r="J2277" t="s">
        <v>14</v>
      </c>
      <c r="K2277">
        <v>2.7659295880000001</v>
      </c>
      <c r="L2277" t="s">
        <v>14</v>
      </c>
      <c r="M2277" t="s">
        <v>13</v>
      </c>
      <c r="N2277">
        <v>-0.56627399300000003</v>
      </c>
      <c r="O2277">
        <v>1.566273993</v>
      </c>
      <c r="Q2277">
        <v>1.204826148</v>
      </c>
      <c r="R2277">
        <v>0.66934786000000002</v>
      </c>
      <c r="S2277">
        <v>0.66934786000000002</v>
      </c>
      <c r="T2277">
        <v>1.0040217899999999</v>
      </c>
    </row>
    <row r="2278" spans="1:20" x14ac:dyDescent="0.25">
      <c r="A2278" s="1">
        <v>42820</v>
      </c>
      <c r="B2278">
        <v>26</v>
      </c>
      <c r="C2278">
        <v>3</v>
      </c>
      <c r="D2278">
        <v>2017</v>
      </c>
      <c r="E2278">
        <v>16.291799999999999</v>
      </c>
      <c r="F2278">
        <v>23.5</v>
      </c>
      <c r="G2278">
        <v>32.5</v>
      </c>
      <c r="H2278">
        <v>50</v>
      </c>
      <c r="I2278">
        <v>85</v>
      </c>
      <c r="J2278" t="s">
        <v>14</v>
      </c>
      <c r="K2278">
        <v>34.5263384</v>
      </c>
      <c r="L2278" t="s">
        <v>14</v>
      </c>
      <c r="M2278" t="s">
        <v>13</v>
      </c>
      <c r="N2278">
        <v>-2.9827295E-2</v>
      </c>
      <c r="O2278">
        <v>1.029827295</v>
      </c>
      <c r="Q2278">
        <v>0.79217484199999999</v>
      </c>
      <c r="R2278">
        <v>0.79217484199999999</v>
      </c>
      <c r="S2278">
        <v>0.37722611499999997</v>
      </c>
      <c r="T2278">
        <v>0.56583917299999997</v>
      </c>
    </row>
    <row r="2279" spans="1:20" x14ac:dyDescent="0.25">
      <c r="A2279" s="1">
        <v>42821</v>
      </c>
      <c r="B2279">
        <v>27</v>
      </c>
      <c r="C2279">
        <v>3</v>
      </c>
      <c r="D2279">
        <v>2017</v>
      </c>
      <c r="E2279">
        <v>15.8742</v>
      </c>
      <c r="F2279">
        <v>23.5</v>
      </c>
      <c r="G2279">
        <v>33.200000000000003</v>
      </c>
      <c r="H2279">
        <v>48</v>
      </c>
      <c r="I2279">
        <v>87</v>
      </c>
      <c r="J2279" t="s">
        <v>14</v>
      </c>
      <c r="K2279">
        <v>38.492332640000001</v>
      </c>
      <c r="L2279" t="s">
        <v>14</v>
      </c>
      <c r="M2279" t="s">
        <v>13</v>
      </c>
      <c r="N2279">
        <v>-2.6672120000000001E-2</v>
      </c>
      <c r="O2279">
        <v>1.02667212</v>
      </c>
      <c r="Q2279">
        <v>0.78974778499999998</v>
      </c>
      <c r="R2279">
        <v>0.78974778499999998</v>
      </c>
      <c r="S2279">
        <v>0.37607037399999999</v>
      </c>
      <c r="T2279">
        <v>0.56410556000000001</v>
      </c>
    </row>
    <row r="2280" spans="1:20" x14ac:dyDescent="0.25">
      <c r="A2280" s="1">
        <v>42822</v>
      </c>
      <c r="B2280">
        <v>28</v>
      </c>
      <c r="C2280">
        <v>3</v>
      </c>
      <c r="D2280">
        <v>2017</v>
      </c>
      <c r="E2280">
        <v>17.856000000000002</v>
      </c>
      <c r="F2280">
        <v>24</v>
      </c>
      <c r="G2280">
        <v>34.5</v>
      </c>
      <c r="H2280">
        <v>34</v>
      </c>
      <c r="I2280">
        <v>86</v>
      </c>
      <c r="J2280" t="s">
        <v>13</v>
      </c>
      <c r="K2280">
        <v>-7.6437282939999998</v>
      </c>
      <c r="L2280" t="s">
        <v>13</v>
      </c>
      <c r="M2280" t="s">
        <v>14</v>
      </c>
      <c r="N2280">
        <v>0.115690818</v>
      </c>
      <c r="O2280">
        <v>0.88430918199999997</v>
      </c>
      <c r="Q2280">
        <v>0.68023783199999999</v>
      </c>
      <c r="R2280">
        <v>0.68023783199999999</v>
      </c>
      <c r="S2280">
        <v>0.68023783199999999</v>
      </c>
      <c r="T2280">
        <v>1.020356748</v>
      </c>
    </row>
    <row r="2281" spans="1:20" x14ac:dyDescent="0.25">
      <c r="A2281" s="1">
        <v>42823</v>
      </c>
      <c r="B2281">
        <v>29</v>
      </c>
      <c r="C2281">
        <v>3</v>
      </c>
      <c r="D2281">
        <v>2017</v>
      </c>
      <c r="E2281">
        <v>19.431000000000001</v>
      </c>
      <c r="F2281">
        <v>25.5</v>
      </c>
      <c r="G2281">
        <v>35.200000000000003</v>
      </c>
      <c r="H2281">
        <v>32</v>
      </c>
      <c r="I2281">
        <v>84</v>
      </c>
      <c r="J2281" t="s">
        <v>14</v>
      </c>
      <c r="K2281">
        <v>3.7480559859999998</v>
      </c>
      <c r="L2281" t="s">
        <v>14</v>
      </c>
      <c r="M2281" t="s">
        <v>13</v>
      </c>
      <c r="N2281">
        <v>-0.36389360500000001</v>
      </c>
      <c r="O2281">
        <v>1.3638936049999999</v>
      </c>
      <c r="Q2281">
        <v>1.0491489270000001</v>
      </c>
      <c r="R2281">
        <v>0.58286051500000002</v>
      </c>
      <c r="S2281">
        <v>0.58286051500000002</v>
      </c>
      <c r="T2281">
        <v>0.87429077200000005</v>
      </c>
    </row>
    <row r="2282" spans="1:20" x14ac:dyDescent="0.25">
      <c r="A2282" s="1">
        <v>42824</v>
      </c>
      <c r="B2282">
        <v>30</v>
      </c>
      <c r="C2282">
        <v>3</v>
      </c>
      <c r="D2282">
        <v>2017</v>
      </c>
      <c r="E2282">
        <v>16.689599999999999</v>
      </c>
      <c r="F2282">
        <v>25</v>
      </c>
      <c r="G2282">
        <v>33.5</v>
      </c>
      <c r="H2282">
        <v>44</v>
      </c>
      <c r="I2282">
        <v>86</v>
      </c>
      <c r="J2282" t="s">
        <v>14</v>
      </c>
      <c r="K2282">
        <v>43.425427429999999</v>
      </c>
      <c r="L2282" t="s">
        <v>14</v>
      </c>
      <c r="M2282" t="s">
        <v>13</v>
      </c>
      <c r="N2282">
        <v>-2.3570770000000001E-2</v>
      </c>
      <c r="O2282">
        <v>1.0235707700000001</v>
      </c>
      <c r="Q2282">
        <v>0.78736213099999997</v>
      </c>
      <c r="R2282">
        <v>0.78736213099999997</v>
      </c>
      <c r="S2282">
        <v>0.37493434799999997</v>
      </c>
      <c r="T2282">
        <v>0.56240152200000004</v>
      </c>
    </row>
    <row r="2283" spans="1:20" x14ac:dyDescent="0.25">
      <c r="A2283" s="1">
        <v>42825</v>
      </c>
      <c r="B2283">
        <v>31</v>
      </c>
      <c r="C2283">
        <v>3</v>
      </c>
      <c r="D2283">
        <v>2017</v>
      </c>
      <c r="E2283">
        <v>16.642800000000001</v>
      </c>
      <c r="F2283">
        <v>24</v>
      </c>
      <c r="G2283">
        <v>34.5</v>
      </c>
      <c r="H2283">
        <v>46</v>
      </c>
      <c r="I2283">
        <v>89</v>
      </c>
      <c r="J2283" t="s">
        <v>14</v>
      </c>
      <c r="K2283">
        <v>58.100451909999997</v>
      </c>
      <c r="L2283" t="s">
        <v>14</v>
      </c>
      <c r="M2283" t="s">
        <v>13</v>
      </c>
      <c r="N2283">
        <v>-1.7512995999999999E-2</v>
      </c>
      <c r="O2283">
        <v>1.017512996</v>
      </c>
      <c r="Q2283">
        <v>0.78270230500000004</v>
      </c>
      <c r="R2283">
        <v>0.78270230500000004</v>
      </c>
      <c r="S2283">
        <v>0.37271538300000001</v>
      </c>
      <c r="T2283">
        <v>0.55907307500000003</v>
      </c>
    </row>
    <row r="2284" spans="1:20" x14ac:dyDescent="0.25">
      <c r="A2284" s="1">
        <v>42826</v>
      </c>
      <c r="B2284">
        <v>1</v>
      </c>
      <c r="C2284">
        <v>4</v>
      </c>
      <c r="D2284">
        <v>2017</v>
      </c>
      <c r="E2284">
        <v>17.036853059999999</v>
      </c>
      <c r="F2284">
        <v>22</v>
      </c>
      <c r="G2284">
        <v>34</v>
      </c>
      <c r="H2284">
        <v>41</v>
      </c>
      <c r="I2284">
        <v>87</v>
      </c>
      <c r="J2284" t="s">
        <v>13</v>
      </c>
      <c r="K2284">
        <v>-1.446661121</v>
      </c>
      <c r="L2284" t="s">
        <v>13</v>
      </c>
      <c r="M2284" t="s">
        <v>14</v>
      </c>
      <c r="N2284">
        <v>0.40872027300000002</v>
      </c>
      <c r="O2284">
        <v>0.59127972699999998</v>
      </c>
      <c r="Q2284">
        <v>0.59127972699999998</v>
      </c>
      <c r="R2284">
        <v>0.59127972699999998</v>
      </c>
      <c r="S2284">
        <v>0.59127972699999998</v>
      </c>
      <c r="T2284">
        <v>0.88691959099999995</v>
      </c>
    </row>
    <row r="2285" spans="1:20" x14ac:dyDescent="0.25">
      <c r="A2285" s="1">
        <v>42827</v>
      </c>
      <c r="B2285">
        <v>2</v>
      </c>
      <c r="C2285">
        <v>4</v>
      </c>
      <c r="D2285">
        <v>2017</v>
      </c>
      <c r="E2285">
        <v>14.4306</v>
      </c>
      <c r="F2285">
        <v>22.5</v>
      </c>
      <c r="G2285">
        <v>32.5</v>
      </c>
      <c r="H2285">
        <v>52</v>
      </c>
      <c r="I2285">
        <v>87</v>
      </c>
      <c r="J2285" t="s">
        <v>14</v>
      </c>
      <c r="K2285">
        <v>32.659441469999997</v>
      </c>
      <c r="L2285" t="s">
        <v>14</v>
      </c>
      <c r="M2285" t="s">
        <v>13</v>
      </c>
      <c r="N2285">
        <v>-3.1586153999999998E-2</v>
      </c>
      <c r="O2285">
        <v>1.031586154</v>
      </c>
      <c r="Q2285">
        <v>0.79352781100000003</v>
      </c>
      <c r="R2285">
        <v>0.79352781100000003</v>
      </c>
      <c r="S2285">
        <v>0.377870386</v>
      </c>
      <c r="T2285">
        <v>0.56680557899999995</v>
      </c>
    </row>
    <row r="2286" spans="1:20" x14ac:dyDescent="0.25">
      <c r="A2286" s="1">
        <v>42828</v>
      </c>
      <c r="B2286">
        <v>3</v>
      </c>
      <c r="C2286">
        <v>4</v>
      </c>
      <c r="D2286">
        <v>2017</v>
      </c>
      <c r="E2286">
        <v>18.9252</v>
      </c>
      <c r="F2286">
        <v>23.5</v>
      </c>
      <c r="G2286">
        <v>33</v>
      </c>
      <c r="H2286">
        <v>44</v>
      </c>
      <c r="I2286">
        <v>87</v>
      </c>
      <c r="J2286" t="s">
        <v>14</v>
      </c>
      <c r="K2286">
        <v>21.052272869999999</v>
      </c>
      <c r="L2286" t="s">
        <v>14</v>
      </c>
      <c r="M2286" t="s">
        <v>13</v>
      </c>
      <c r="N2286">
        <v>-4.9869658999999997E-2</v>
      </c>
      <c r="O2286">
        <v>1.0498696590000001</v>
      </c>
      <c r="Q2286">
        <v>0.80759204500000004</v>
      </c>
      <c r="R2286">
        <v>0.44866224700000001</v>
      </c>
      <c r="S2286">
        <v>0.44866224700000001</v>
      </c>
      <c r="T2286">
        <v>0.67299337100000001</v>
      </c>
    </row>
    <row r="2287" spans="1:20" x14ac:dyDescent="0.25">
      <c r="A2287" s="1">
        <v>42829</v>
      </c>
      <c r="B2287">
        <v>4</v>
      </c>
      <c r="C2287">
        <v>4</v>
      </c>
      <c r="D2287">
        <v>2017</v>
      </c>
      <c r="E2287">
        <v>17.898171430000001</v>
      </c>
      <c r="F2287">
        <v>22.5</v>
      </c>
      <c r="G2287">
        <v>34</v>
      </c>
      <c r="H2287">
        <v>47</v>
      </c>
      <c r="I2287">
        <v>87</v>
      </c>
      <c r="J2287" t="s">
        <v>14</v>
      </c>
      <c r="K2287">
        <v>33.388285410000002</v>
      </c>
      <c r="L2287" t="s">
        <v>14</v>
      </c>
      <c r="M2287" t="s">
        <v>13</v>
      </c>
      <c r="N2287">
        <v>-3.0875361E-2</v>
      </c>
      <c r="O2287">
        <v>1.0308753610000001</v>
      </c>
      <c r="Q2287">
        <v>0.79298104700000005</v>
      </c>
      <c r="R2287">
        <v>0.79298104700000005</v>
      </c>
      <c r="S2287">
        <v>0.37761002199999999</v>
      </c>
      <c r="T2287">
        <v>0.56641503400000004</v>
      </c>
    </row>
    <row r="2288" spans="1:20" x14ac:dyDescent="0.25">
      <c r="A2288" s="1">
        <v>42830</v>
      </c>
      <c r="B2288">
        <v>5</v>
      </c>
      <c r="C2288">
        <v>4</v>
      </c>
      <c r="D2288">
        <v>2017</v>
      </c>
      <c r="E2288">
        <v>18.214200000000002</v>
      </c>
      <c r="F2288">
        <v>22.2</v>
      </c>
      <c r="G2288">
        <v>33</v>
      </c>
      <c r="H2288">
        <v>47</v>
      </c>
      <c r="I2288">
        <v>88</v>
      </c>
      <c r="J2288" t="s">
        <v>14</v>
      </c>
      <c r="K2288">
        <v>19.5708512</v>
      </c>
      <c r="L2288" t="s">
        <v>14</v>
      </c>
      <c r="M2288" t="s">
        <v>13</v>
      </c>
      <c r="N2288">
        <v>-5.3847828E-2</v>
      </c>
      <c r="O2288">
        <v>1.0538478280000001</v>
      </c>
      <c r="Q2288">
        <v>0.81065217499999997</v>
      </c>
      <c r="R2288">
        <v>0.45036231999999998</v>
      </c>
      <c r="S2288">
        <v>0.45036231999999998</v>
      </c>
      <c r="T2288">
        <v>0.675543479</v>
      </c>
    </row>
    <row r="2289" spans="1:20" x14ac:dyDescent="0.25">
      <c r="A2289" s="1">
        <v>42831</v>
      </c>
      <c r="B2289">
        <v>6</v>
      </c>
      <c r="C2289">
        <v>4</v>
      </c>
      <c r="D2289">
        <v>2017</v>
      </c>
      <c r="E2289">
        <v>10.380599999999999</v>
      </c>
      <c r="F2289">
        <v>22.5</v>
      </c>
      <c r="G2289">
        <v>32</v>
      </c>
      <c r="H2289">
        <v>55</v>
      </c>
      <c r="I2289">
        <v>86</v>
      </c>
      <c r="J2289" t="s">
        <v>14</v>
      </c>
      <c r="K2289">
        <v>29.71249435</v>
      </c>
      <c r="L2289" t="s">
        <v>14</v>
      </c>
      <c r="M2289" t="s">
        <v>13</v>
      </c>
      <c r="N2289">
        <v>-3.4828043000000003E-2</v>
      </c>
      <c r="O2289">
        <v>1.0348280430000001</v>
      </c>
      <c r="Q2289">
        <v>0.79602157200000001</v>
      </c>
      <c r="R2289">
        <v>0.79602157200000001</v>
      </c>
      <c r="S2289">
        <v>0.37905789099999998</v>
      </c>
      <c r="T2289">
        <v>0.56858683700000001</v>
      </c>
    </row>
    <row r="2290" spans="1:20" x14ac:dyDescent="0.25">
      <c r="A2290" s="1">
        <v>42832</v>
      </c>
      <c r="B2290">
        <v>7</v>
      </c>
      <c r="C2290">
        <v>4</v>
      </c>
      <c r="D2290">
        <v>2017</v>
      </c>
      <c r="E2290">
        <v>16.72054636</v>
      </c>
      <c r="F2290">
        <v>22</v>
      </c>
      <c r="G2290">
        <v>33.5</v>
      </c>
      <c r="H2290">
        <v>40</v>
      </c>
      <c r="I2290">
        <v>89</v>
      </c>
      <c r="J2290" t="s">
        <v>13</v>
      </c>
      <c r="K2290">
        <v>-6.08825124</v>
      </c>
      <c r="L2290" t="s">
        <v>13</v>
      </c>
      <c r="M2290" t="s">
        <v>14</v>
      </c>
      <c r="N2290">
        <v>0.14107852100000001</v>
      </c>
      <c r="O2290">
        <v>0.85892147900000004</v>
      </c>
      <c r="Q2290">
        <v>0.66070883000000002</v>
      </c>
      <c r="R2290">
        <v>0.66070883000000002</v>
      </c>
      <c r="S2290">
        <v>0.66070883000000002</v>
      </c>
      <c r="T2290">
        <v>0.99106324499999998</v>
      </c>
    </row>
    <row r="2291" spans="1:20" x14ac:dyDescent="0.25">
      <c r="A2291" s="1">
        <v>42833</v>
      </c>
      <c r="B2291">
        <v>8</v>
      </c>
      <c r="C2291">
        <v>4</v>
      </c>
      <c r="D2291">
        <v>2017</v>
      </c>
      <c r="E2291">
        <v>17.339400000000001</v>
      </c>
      <c r="F2291">
        <v>22.1</v>
      </c>
      <c r="G2291">
        <v>33.5</v>
      </c>
      <c r="H2291">
        <v>45</v>
      </c>
      <c r="I2291">
        <v>86</v>
      </c>
      <c r="J2291" t="s">
        <v>14</v>
      </c>
      <c r="K2291">
        <v>10.167072060000001</v>
      </c>
      <c r="L2291" t="s">
        <v>14</v>
      </c>
      <c r="M2291" t="s">
        <v>13</v>
      </c>
      <c r="N2291">
        <v>-0.109086085</v>
      </c>
      <c r="O2291">
        <v>1.1090860849999999</v>
      </c>
      <c r="Q2291">
        <v>0.85314314199999997</v>
      </c>
      <c r="R2291">
        <v>0.47396841200000001</v>
      </c>
      <c r="S2291">
        <v>0.47396841200000001</v>
      </c>
      <c r="T2291">
        <v>0.71095261899999995</v>
      </c>
    </row>
    <row r="2292" spans="1:20" x14ac:dyDescent="0.25">
      <c r="A2292" s="1">
        <v>42834</v>
      </c>
      <c r="B2292">
        <v>9</v>
      </c>
      <c r="C2292">
        <v>4</v>
      </c>
      <c r="D2292">
        <v>2017</v>
      </c>
      <c r="E2292">
        <v>12.999599999999999</v>
      </c>
      <c r="F2292">
        <v>24.1</v>
      </c>
      <c r="G2292">
        <v>30.2</v>
      </c>
      <c r="H2292">
        <v>65</v>
      </c>
      <c r="I2292">
        <v>89</v>
      </c>
      <c r="J2292" t="s">
        <v>14</v>
      </c>
      <c r="K2292">
        <v>66.463621000000003</v>
      </c>
      <c r="L2292" t="s">
        <v>14</v>
      </c>
      <c r="M2292" t="s">
        <v>13</v>
      </c>
      <c r="N2292">
        <v>-1.527566E-2</v>
      </c>
      <c r="O2292">
        <v>1.0152756599999999</v>
      </c>
      <c r="Q2292">
        <v>0.78098127699999997</v>
      </c>
      <c r="R2292">
        <v>0.78098127699999997</v>
      </c>
      <c r="S2292">
        <v>0.37189584599999997</v>
      </c>
      <c r="T2292">
        <v>0.55784376899999999</v>
      </c>
    </row>
    <row r="2293" spans="1:20" x14ac:dyDescent="0.25">
      <c r="A2293" s="1">
        <v>42835</v>
      </c>
      <c r="B2293">
        <v>10</v>
      </c>
      <c r="C2293">
        <v>4</v>
      </c>
      <c r="D2293">
        <v>2017</v>
      </c>
      <c r="E2293">
        <v>16.5258</v>
      </c>
      <c r="F2293">
        <v>22</v>
      </c>
      <c r="G2293">
        <v>34</v>
      </c>
      <c r="H2293">
        <v>45</v>
      </c>
      <c r="I2293">
        <v>90</v>
      </c>
      <c r="J2293" t="s">
        <v>14</v>
      </c>
      <c r="K2293">
        <v>23.609652929999999</v>
      </c>
      <c r="L2293" t="s">
        <v>14</v>
      </c>
      <c r="M2293" t="s">
        <v>13</v>
      </c>
      <c r="N2293">
        <v>-4.4228897000000003E-2</v>
      </c>
      <c r="O2293">
        <v>1.044228897</v>
      </c>
      <c r="Q2293">
        <v>0.80325299800000005</v>
      </c>
      <c r="R2293">
        <v>0.44625166500000002</v>
      </c>
      <c r="S2293">
        <v>0.44625166500000002</v>
      </c>
      <c r="T2293">
        <v>0.66937749800000002</v>
      </c>
    </row>
    <row r="2294" spans="1:20" x14ac:dyDescent="0.25">
      <c r="A2294" s="1">
        <v>42836</v>
      </c>
      <c r="B2294">
        <v>11</v>
      </c>
      <c r="C2294">
        <v>4</v>
      </c>
      <c r="D2294">
        <v>2017</v>
      </c>
      <c r="E2294">
        <v>15.3558</v>
      </c>
      <c r="F2294">
        <v>22.5</v>
      </c>
      <c r="G2294">
        <v>33.5</v>
      </c>
      <c r="H2294">
        <v>51</v>
      </c>
      <c r="I2294">
        <v>89</v>
      </c>
      <c r="J2294" t="s">
        <v>14</v>
      </c>
      <c r="K2294">
        <v>45.673159290000001</v>
      </c>
      <c r="L2294" t="s">
        <v>14</v>
      </c>
      <c r="M2294" t="s">
        <v>13</v>
      </c>
      <c r="N2294">
        <v>-2.2384806E-2</v>
      </c>
      <c r="O2294">
        <v>1.022384806</v>
      </c>
      <c r="Q2294">
        <v>0.78644985099999998</v>
      </c>
      <c r="R2294">
        <v>0.78644985099999998</v>
      </c>
      <c r="S2294">
        <v>0.37449992900000001</v>
      </c>
      <c r="T2294">
        <v>0.561749893</v>
      </c>
    </row>
    <row r="2295" spans="1:20" x14ac:dyDescent="0.25">
      <c r="A2295" s="1">
        <v>42837</v>
      </c>
      <c r="B2295">
        <v>12</v>
      </c>
      <c r="C2295">
        <v>4</v>
      </c>
      <c r="D2295">
        <v>2017</v>
      </c>
      <c r="E2295">
        <v>15.960599999999999</v>
      </c>
      <c r="F2295">
        <v>26</v>
      </c>
      <c r="G2295">
        <v>34</v>
      </c>
      <c r="H2295">
        <v>45</v>
      </c>
      <c r="I2295">
        <v>87</v>
      </c>
      <c r="J2295" t="s">
        <v>14</v>
      </c>
      <c r="K2295">
        <v>68.903499389999993</v>
      </c>
      <c r="L2295" t="s">
        <v>14</v>
      </c>
      <c r="M2295" t="s">
        <v>13</v>
      </c>
      <c r="N2295">
        <v>-1.4726782000000001E-2</v>
      </c>
      <c r="O2295">
        <v>1.0147267820000001</v>
      </c>
      <c r="Q2295">
        <v>0.780559063</v>
      </c>
      <c r="R2295">
        <v>0.780559063</v>
      </c>
      <c r="S2295">
        <v>0.371694792</v>
      </c>
      <c r="T2295">
        <v>0.55754218799999999</v>
      </c>
    </row>
    <row r="2296" spans="1:20" x14ac:dyDescent="0.25">
      <c r="A2296" s="1">
        <v>42838</v>
      </c>
      <c r="B2296">
        <v>13</v>
      </c>
      <c r="C2296">
        <v>4</v>
      </c>
      <c r="D2296">
        <v>2017</v>
      </c>
      <c r="E2296">
        <v>12.9582</v>
      </c>
      <c r="F2296">
        <v>27</v>
      </c>
      <c r="G2296">
        <v>33</v>
      </c>
      <c r="H2296">
        <v>55</v>
      </c>
      <c r="I2296">
        <v>83</v>
      </c>
      <c r="J2296" t="s">
        <v>14</v>
      </c>
      <c r="K2296">
        <v>86.234310059999999</v>
      </c>
      <c r="L2296" t="s">
        <v>14</v>
      </c>
      <c r="M2296" t="s">
        <v>13</v>
      </c>
      <c r="N2296">
        <v>-1.1732365E-2</v>
      </c>
      <c r="O2296">
        <v>1.0117323650000001</v>
      </c>
      <c r="Q2296">
        <v>0.77825566499999999</v>
      </c>
      <c r="R2296">
        <v>0.77825566499999999</v>
      </c>
      <c r="S2296">
        <v>0.37059793600000002</v>
      </c>
      <c r="T2296">
        <v>0.55589690400000003</v>
      </c>
    </row>
    <row r="2297" spans="1:20" x14ac:dyDescent="0.25">
      <c r="A2297" s="1">
        <v>42839</v>
      </c>
      <c r="B2297">
        <v>14</v>
      </c>
      <c r="C2297">
        <v>4</v>
      </c>
      <c r="D2297">
        <v>2017</v>
      </c>
      <c r="E2297">
        <v>15.5754</v>
      </c>
      <c r="F2297">
        <v>23</v>
      </c>
      <c r="G2297">
        <v>32.1</v>
      </c>
      <c r="H2297">
        <v>47</v>
      </c>
      <c r="I2297">
        <v>88</v>
      </c>
      <c r="J2297" t="s">
        <v>14</v>
      </c>
      <c r="K2297">
        <v>18.798606960000001</v>
      </c>
      <c r="L2297" t="s">
        <v>14</v>
      </c>
      <c r="M2297" t="s">
        <v>13</v>
      </c>
      <c r="N2297">
        <v>-5.6184171999999998E-2</v>
      </c>
      <c r="O2297">
        <v>1.056184172</v>
      </c>
      <c r="Q2297">
        <v>0.81244936300000004</v>
      </c>
      <c r="R2297">
        <v>0.451360757</v>
      </c>
      <c r="S2297">
        <v>0.451360757</v>
      </c>
      <c r="T2297">
        <v>0.67704113600000004</v>
      </c>
    </row>
    <row r="2298" spans="1:20" x14ac:dyDescent="0.25">
      <c r="A2298" s="1">
        <v>42840</v>
      </c>
      <c r="B2298">
        <v>15</v>
      </c>
      <c r="C2298">
        <v>4</v>
      </c>
      <c r="D2298">
        <v>2017</v>
      </c>
      <c r="E2298">
        <v>18.558</v>
      </c>
      <c r="F2298">
        <v>22</v>
      </c>
      <c r="G2298">
        <v>35</v>
      </c>
      <c r="H2298">
        <v>37</v>
      </c>
      <c r="I2298">
        <v>90</v>
      </c>
      <c r="J2298" t="s">
        <v>13</v>
      </c>
      <c r="K2298">
        <v>-5.0073472460000001</v>
      </c>
      <c r="L2298" t="s">
        <v>13</v>
      </c>
      <c r="M2298" t="s">
        <v>14</v>
      </c>
      <c r="N2298">
        <v>0.16646282600000001</v>
      </c>
      <c r="O2298">
        <v>0.83353717400000005</v>
      </c>
      <c r="Q2298">
        <v>0.64118244199999996</v>
      </c>
      <c r="R2298">
        <v>0.64118244199999996</v>
      </c>
      <c r="S2298">
        <v>0.64118244199999996</v>
      </c>
      <c r="T2298">
        <v>0.96177366200000003</v>
      </c>
    </row>
    <row r="2299" spans="1:20" x14ac:dyDescent="0.25">
      <c r="A2299" s="1">
        <v>42841</v>
      </c>
      <c r="B2299">
        <v>16</v>
      </c>
      <c r="C2299">
        <v>4</v>
      </c>
      <c r="D2299">
        <v>2017</v>
      </c>
      <c r="E2299">
        <v>19.629000000000001</v>
      </c>
      <c r="F2299">
        <v>21</v>
      </c>
      <c r="G2299">
        <v>32.5</v>
      </c>
      <c r="H2299">
        <v>86</v>
      </c>
      <c r="I2299">
        <v>88</v>
      </c>
      <c r="J2299" t="s">
        <v>14</v>
      </c>
      <c r="K2299">
        <v>184.7124053</v>
      </c>
      <c r="L2299" t="s">
        <v>14</v>
      </c>
      <c r="M2299" t="s">
        <v>13</v>
      </c>
      <c r="N2299">
        <v>-5.4432910000000003E-3</v>
      </c>
      <c r="O2299">
        <v>1.005443291</v>
      </c>
      <c r="Q2299">
        <v>0.77341791599999998</v>
      </c>
      <c r="R2299">
        <v>0.77341791599999998</v>
      </c>
      <c r="S2299">
        <v>0.36829424599999999</v>
      </c>
      <c r="T2299">
        <v>0.55244136899999996</v>
      </c>
    </row>
    <row r="2300" spans="1:20" x14ac:dyDescent="0.25">
      <c r="A2300" s="1">
        <v>42842</v>
      </c>
      <c r="B2300">
        <v>17</v>
      </c>
      <c r="C2300">
        <v>4</v>
      </c>
      <c r="D2300">
        <v>2017</v>
      </c>
      <c r="E2300">
        <v>19.137599999999999</v>
      </c>
      <c r="F2300">
        <v>21</v>
      </c>
      <c r="G2300">
        <v>33.5</v>
      </c>
      <c r="H2300">
        <v>40</v>
      </c>
      <c r="I2300">
        <v>88</v>
      </c>
      <c r="J2300" t="s">
        <v>13</v>
      </c>
      <c r="K2300">
        <v>-24.715348580000001</v>
      </c>
      <c r="L2300" t="s">
        <v>13</v>
      </c>
      <c r="M2300" t="s">
        <v>14</v>
      </c>
      <c r="N2300">
        <v>3.8887282000000002E-2</v>
      </c>
      <c r="O2300">
        <v>0.96111271799999998</v>
      </c>
      <c r="Q2300">
        <v>0.739317475</v>
      </c>
      <c r="R2300">
        <v>0.739317475</v>
      </c>
      <c r="S2300">
        <v>0.35205594099999998</v>
      </c>
      <c r="T2300">
        <v>0.52808391099999996</v>
      </c>
    </row>
    <row r="2301" spans="1:20" x14ac:dyDescent="0.25">
      <c r="A2301" s="1">
        <v>42843</v>
      </c>
      <c r="B2301">
        <v>18</v>
      </c>
      <c r="C2301">
        <v>4</v>
      </c>
      <c r="D2301">
        <v>2017</v>
      </c>
      <c r="E2301">
        <v>16.9254</v>
      </c>
      <c r="F2301">
        <v>21.5</v>
      </c>
      <c r="G2301">
        <v>34</v>
      </c>
      <c r="H2301">
        <v>47</v>
      </c>
      <c r="I2301">
        <v>87</v>
      </c>
      <c r="J2301" t="s">
        <v>14</v>
      </c>
      <c r="K2301">
        <v>20.197776390000001</v>
      </c>
      <c r="L2301" t="s">
        <v>14</v>
      </c>
      <c r="M2301" t="s">
        <v>13</v>
      </c>
      <c r="N2301">
        <v>-5.2089365999999998E-2</v>
      </c>
      <c r="O2301">
        <v>1.0520893659999999</v>
      </c>
      <c r="Q2301">
        <v>0.80929951200000005</v>
      </c>
      <c r="R2301">
        <v>0.44961084000000001</v>
      </c>
      <c r="S2301">
        <v>0.44961084000000001</v>
      </c>
      <c r="T2301">
        <v>0.67441625999999999</v>
      </c>
    </row>
    <row r="2302" spans="1:20" x14ac:dyDescent="0.25">
      <c r="A2302" s="1">
        <v>42844</v>
      </c>
      <c r="B2302">
        <v>19</v>
      </c>
      <c r="C2302">
        <v>4</v>
      </c>
      <c r="D2302">
        <v>2017</v>
      </c>
      <c r="E2302">
        <v>15.7842</v>
      </c>
      <c r="F2302">
        <v>24.5</v>
      </c>
      <c r="G2302">
        <v>33</v>
      </c>
      <c r="H2302">
        <v>47</v>
      </c>
      <c r="I2302">
        <v>88</v>
      </c>
      <c r="J2302" t="s">
        <v>14</v>
      </c>
      <c r="K2302">
        <v>47.312342950000001</v>
      </c>
      <c r="L2302" t="s">
        <v>14</v>
      </c>
      <c r="M2302" t="s">
        <v>13</v>
      </c>
      <c r="N2302">
        <v>-2.1592515999999999E-2</v>
      </c>
      <c r="O2302">
        <v>1.0215925159999999</v>
      </c>
      <c r="Q2302">
        <v>0.78584039699999997</v>
      </c>
      <c r="R2302">
        <v>0.78584039699999997</v>
      </c>
      <c r="S2302">
        <v>0.374209713</v>
      </c>
      <c r="T2302">
        <v>0.56131456899999999</v>
      </c>
    </row>
    <row r="2303" spans="1:20" x14ac:dyDescent="0.25">
      <c r="A2303" s="1">
        <v>42845</v>
      </c>
      <c r="B2303">
        <v>20</v>
      </c>
      <c r="C2303">
        <v>4</v>
      </c>
      <c r="D2303">
        <v>2017</v>
      </c>
      <c r="E2303">
        <v>13.3164</v>
      </c>
      <c r="F2303">
        <v>23</v>
      </c>
      <c r="G2303">
        <v>31.5</v>
      </c>
      <c r="H2303">
        <v>67</v>
      </c>
      <c r="I2303">
        <v>87</v>
      </c>
      <c r="J2303" t="s">
        <v>14</v>
      </c>
      <c r="K2303">
        <v>73.182788819999999</v>
      </c>
      <c r="L2303" t="s">
        <v>14</v>
      </c>
      <c r="M2303" t="s">
        <v>13</v>
      </c>
      <c r="N2303">
        <v>-1.3853717999999999E-2</v>
      </c>
      <c r="O2303">
        <v>1.013853718</v>
      </c>
      <c r="Q2303">
        <v>0.779887475</v>
      </c>
      <c r="R2303">
        <v>0.779887475</v>
      </c>
      <c r="S2303">
        <v>0.37137498800000002</v>
      </c>
      <c r="T2303">
        <v>0.55706248199999997</v>
      </c>
    </row>
    <row r="2304" spans="1:20" x14ac:dyDescent="0.25">
      <c r="A2304" s="1">
        <v>42846</v>
      </c>
      <c r="B2304">
        <v>21</v>
      </c>
      <c r="C2304">
        <v>4</v>
      </c>
      <c r="D2304">
        <v>2017</v>
      </c>
      <c r="E2304">
        <v>17.445599999999999</v>
      </c>
      <c r="F2304">
        <v>23</v>
      </c>
      <c r="G2304">
        <v>32</v>
      </c>
      <c r="H2304">
        <v>54</v>
      </c>
      <c r="I2304">
        <v>88</v>
      </c>
      <c r="J2304" t="s">
        <v>14</v>
      </c>
      <c r="K2304">
        <v>47.60254578</v>
      </c>
      <c r="L2304" t="s">
        <v>14</v>
      </c>
      <c r="M2304" t="s">
        <v>13</v>
      </c>
      <c r="N2304">
        <v>-2.1458055E-2</v>
      </c>
      <c r="O2304">
        <v>1.0214580550000001</v>
      </c>
      <c r="Q2304">
        <v>0.78573696500000001</v>
      </c>
      <c r="R2304">
        <v>0.78573696500000001</v>
      </c>
      <c r="S2304">
        <v>0.37416045999999997</v>
      </c>
      <c r="T2304">
        <v>0.56124068999999999</v>
      </c>
    </row>
    <row r="2305" spans="1:20" x14ac:dyDescent="0.25">
      <c r="A2305" s="1">
        <v>42847</v>
      </c>
      <c r="B2305">
        <v>22</v>
      </c>
      <c r="C2305">
        <v>4</v>
      </c>
      <c r="D2305">
        <v>2017</v>
      </c>
      <c r="E2305">
        <v>15.1776</v>
      </c>
      <c r="F2305">
        <v>23</v>
      </c>
      <c r="G2305">
        <v>32.5</v>
      </c>
      <c r="H2305">
        <v>56</v>
      </c>
      <c r="I2305">
        <v>87</v>
      </c>
      <c r="J2305" t="s">
        <v>14</v>
      </c>
      <c r="K2305">
        <v>54.359218740000003</v>
      </c>
      <c r="L2305" t="s">
        <v>14</v>
      </c>
      <c r="M2305" t="s">
        <v>13</v>
      </c>
      <c r="N2305">
        <v>-1.8740903999999999E-2</v>
      </c>
      <c r="O2305">
        <v>1.0187409039999999</v>
      </c>
      <c r="Q2305">
        <v>0.78364684900000003</v>
      </c>
      <c r="R2305">
        <v>0.78364684900000003</v>
      </c>
      <c r="S2305">
        <v>0.37316516599999999</v>
      </c>
      <c r="T2305">
        <v>0.55974774900000002</v>
      </c>
    </row>
    <row r="2306" spans="1:20" x14ac:dyDescent="0.25">
      <c r="A2306" s="1">
        <v>42848</v>
      </c>
      <c r="B2306">
        <v>23</v>
      </c>
      <c r="C2306">
        <v>4</v>
      </c>
      <c r="D2306">
        <v>2017</v>
      </c>
      <c r="E2306">
        <v>15.4764</v>
      </c>
      <c r="F2306">
        <v>24</v>
      </c>
      <c r="G2306">
        <v>32.5</v>
      </c>
      <c r="H2306">
        <v>47</v>
      </c>
      <c r="I2306">
        <v>88</v>
      </c>
      <c r="J2306" t="s">
        <v>14</v>
      </c>
      <c r="K2306">
        <v>34.979038930000002</v>
      </c>
      <c r="L2306" t="s">
        <v>14</v>
      </c>
      <c r="M2306" t="s">
        <v>13</v>
      </c>
      <c r="N2306">
        <v>-2.9429908000000001E-2</v>
      </c>
      <c r="O2306">
        <v>1.029429908</v>
      </c>
      <c r="Q2306">
        <v>0.79186915999999996</v>
      </c>
      <c r="R2306">
        <v>0.79186915999999996</v>
      </c>
      <c r="S2306">
        <v>0.37708055200000001</v>
      </c>
      <c r="T2306">
        <v>0.56562082899999999</v>
      </c>
    </row>
    <row r="2307" spans="1:20" x14ac:dyDescent="0.25">
      <c r="A2307" s="1">
        <v>42849</v>
      </c>
      <c r="B2307">
        <v>24</v>
      </c>
      <c r="C2307">
        <v>4</v>
      </c>
      <c r="D2307">
        <v>2017</v>
      </c>
      <c r="E2307">
        <v>18.453600000000002</v>
      </c>
      <c r="F2307">
        <v>23.5</v>
      </c>
      <c r="G2307">
        <v>33</v>
      </c>
      <c r="H2307">
        <v>46</v>
      </c>
      <c r="I2307">
        <v>87</v>
      </c>
      <c r="J2307" t="s">
        <v>14</v>
      </c>
      <c r="K2307">
        <v>30.360981389999999</v>
      </c>
      <c r="L2307" t="s">
        <v>14</v>
      </c>
      <c r="M2307" t="s">
        <v>13</v>
      </c>
      <c r="N2307">
        <v>-3.4058807000000003E-2</v>
      </c>
      <c r="O2307">
        <v>1.0340588070000001</v>
      </c>
      <c r="Q2307">
        <v>0.79542985200000005</v>
      </c>
      <c r="R2307">
        <v>0.79542985200000005</v>
      </c>
      <c r="S2307">
        <v>0.37877611999999999</v>
      </c>
      <c r="T2307">
        <v>0.56816418000000002</v>
      </c>
    </row>
    <row r="2308" spans="1:20" x14ac:dyDescent="0.25">
      <c r="A2308" s="1">
        <v>42850</v>
      </c>
      <c r="B2308">
        <v>25</v>
      </c>
      <c r="C2308">
        <v>4</v>
      </c>
      <c r="D2308">
        <v>2017</v>
      </c>
      <c r="E2308">
        <v>12.9222</v>
      </c>
      <c r="F2308">
        <v>23.5</v>
      </c>
      <c r="G2308">
        <v>31.5</v>
      </c>
      <c r="H2308">
        <v>59</v>
      </c>
      <c r="I2308">
        <v>87</v>
      </c>
      <c r="J2308" t="s">
        <v>14</v>
      </c>
      <c r="K2308">
        <v>52.361970100000001</v>
      </c>
      <c r="L2308" t="s">
        <v>14</v>
      </c>
      <c r="M2308" t="s">
        <v>13</v>
      </c>
      <c r="N2308">
        <v>-1.9469658000000001E-2</v>
      </c>
      <c r="O2308">
        <v>1.019469658</v>
      </c>
      <c r="Q2308">
        <v>0.78420742899999996</v>
      </c>
      <c r="R2308">
        <v>0.78420742899999996</v>
      </c>
      <c r="S2308">
        <v>0.37343210900000001</v>
      </c>
      <c r="T2308">
        <v>0.560148164</v>
      </c>
    </row>
    <row r="2309" spans="1:20" x14ac:dyDescent="0.25">
      <c r="A2309" s="1">
        <v>42851</v>
      </c>
      <c r="B2309">
        <v>26</v>
      </c>
      <c r="C2309">
        <v>4</v>
      </c>
      <c r="D2309">
        <v>2017</v>
      </c>
      <c r="E2309">
        <v>16.673400000000001</v>
      </c>
      <c r="F2309">
        <v>24.5</v>
      </c>
      <c r="G2309">
        <v>32.5</v>
      </c>
      <c r="H2309">
        <v>44</v>
      </c>
      <c r="I2309">
        <v>87</v>
      </c>
      <c r="J2309" t="s">
        <v>14</v>
      </c>
      <c r="K2309">
        <v>28.315228139999999</v>
      </c>
      <c r="L2309" t="s">
        <v>14</v>
      </c>
      <c r="M2309" t="s">
        <v>13</v>
      </c>
      <c r="N2309">
        <v>-3.6609615999999998E-2</v>
      </c>
      <c r="O2309">
        <v>1.036609616</v>
      </c>
      <c r="Q2309">
        <v>0.79739201199999998</v>
      </c>
      <c r="R2309">
        <v>0.79739201199999998</v>
      </c>
      <c r="S2309">
        <v>0.37971048200000002</v>
      </c>
      <c r="T2309">
        <v>0.56956572299999997</v>
      </c>
    </row>
    <row r="2310" spans="1:20" x14ac:dyDescent="0.25">
      <c r="A2310" s="1">
        <v>42852</v>
      </c>
      <c r="B2310">
        <v>27</v>
      </c>
      <c r="C2310">
        <v>4</v>
      </c>
      <c r="D2310">
        <v>2017</v>
      </c>
      <c r="E2310">
        <v>19.3428</v>
      </c>
      <c r="F2310">
        <v>24</v>
      </c>
      <c r="G2310">
        <v>33</v>
      </c>
      <c r="H2310">
        <v>43</v>
      </c>
      <c r="I2310">
        <v>85</v>
      </c>
      <c r="J2310" t="s">
        <v>14</v>
      </c>
      <c r="K2310">
        <v>17.931688999999999</v>
      </c>
      <c r="L2310" t="s">
        <v>14</v>
      </c>
      <c r="M2310" t="s">
        <v>13</v>
      </c>
      <c r="N2310">
        <v>-5.9060853000000003E-2</v>
      </c>
      <c r="O2310">
        <v>1.0590608530000001</v>
      </c>
      <c r="Q2310">
        <v>0.81466219500000003</v>
      </c>
      <c r="R2310">
        <v>0.45259010799999999</v>
      </c>
      <c r="S2310">
        <v>0.45259010799999999</v>
      </c>
      <c r="T2310">
        <v>0.67888516200000004</v>
      </c>
    </row>
    <row r="2311" spans="1:20" x14ac:dyDescent="0.25">
      <c r="A2311" s="1">
        <v>42853</v>
      </c>
      <c r="B2311">
        <v>28</v>
      </c>
      <c r="C2311">
        <v>4</v>
      </c>
      <c r="D2311">
        <v>2017</v>
      </c>
      <c r="E2311">
        <v>17.564399999999999</v>
      </c>
      <c r="F2311">
        <v>23.5</v>
      </c>
      <c r="G2311">
        <v>33.5</v>
      </c>
      <c r="H2311">
        <v>58</v>
      </c>
      <c r="I2311">
        <v>88</v>
      </c>
      <c r="J2311" t="s">
        <v>14</v>
      </c>
      <c r="K2311">
        <v>94.01064633</v>
      </c>
      <c r="L2311" t="s">
        <v>14</v>
      </c>
      <c r="M2311" t="s">
        <v>13</v>
      </c>
      <c r="N2311">
        <v>-1.0751457000000001E-2</v>
      </c>
      <c r="O2311">
        <v>1.010751457</v>
      </c>
      <c r="Q2311">
        <v>0.77750112100000002</v>
      </c>
      <c r="R2311">
        <v>0.77750112100000002</v>
      </c>
      <c r="S2311">
        <v>0.37023862899999999</v>
      </c>
      <c r="T2311">
        <v>0.55535794299999997</v>
      </c>
    </row>
    <row r="2312" spans="1:20" x14ac:dyDescent="0.25">
      <c r="A2312" s="1">
        <v>42854</v>
      </c>
      <c r="B2312">
        <v>29</v>
      </c>
      <c r="C2312">
        <v>4</v>
      </c>
      <c r="D2312">
        <v>2017</v>
      </c>
      <c r="E2312">
        <v>16.770600000000002</v>
      </c>
      <c r="F2312">
        <v>25</v>
      </c>
      <c r="G2312">
        <v>34</v>
      </c>
      <c r="H2312">
        <v>47</v>
      </c>
      <c r="I2312">
        <v>86</v>
      </c>
      <c r="J2312" t="s">
        <v>14</v>
      </c>
      <c r="K2312">
        <v>63.154490090000003</v>
      </c>
      <c r="L2312" t="s">
        <v>14</v>
      </c>
      <c r="M2312" t="s">
        <v>13</v>
      </c>
      <c r="N2312">
        <v>-1.6088941999999998E-2</v>
      </c>
      <c r="O2312">
        <v>1.0160889420000001</v>
      </c>
      <c r="Q2312">
        <v>0.78160687799999995</v>
      </c>
      <c r="R2312">
        <v>0.78160687799999995</v>
      </c>
      <c r="S2312">
        <v>0.37219375199999999</v>
      </c>
      <c r="T2312">
        <v>0.55829062699999998</v>
      </c>
    </row>
    <row r="2313" spans="1:20" x14ac:dyDescent="0.25">
      <c r="A2313" s="1">
        <v>42855</v>
      </c>
      <c r="B2313">
        <v>30</v>
      </c>
      <c r="C2313">
        <v>4</v>
      </c>
      <c r="D2313">
        <v>2017</v>
      </c>
      <c r="E2313">
        <v>17.528400000000001</v>
      </c>
      <c r="F2313">
        <v>25</v>
      </c>
      <c r="G2313">
        <v>34</v>
      </c>
      <c r="H2313">
        <v>38</v>
      </c>
      <c r="I2313">
        <v>86</v>
      </c>
      <c r="J2313" t="s">
        <v>14</v>
      </c>
      <c r="K2313">
        <v>21.799046220000001</v>
      </c>
      <c r="L2313" t="s">
        <v>14</v>
      </c>
      <c r="M2313" t="s">
        <v>13</v>
      </c>
      <c r="N2313">
        <v>-4.8079127999999999E-2</v>
      </c>
      <c r="O2313">
        <v>1.0480791279999999</v>
      </c>
      <c r="Q2313">
        <v>0.806214714</v>
      </c>
      <c r="R2313">
        <v>0.44789706299999998</v>
      </c>
      <c r="S2313">
        <v>0.44789706299999998</v>
      </c>
      <c r="T2313">
        <v>0.67184559499999996</v>
      </c>
    </row>
    <row r="2314" spans="1:20" x14ac:dyDescent="0.25">
      <c r="A2314" s="1">
        <v>42856</v>
      </c>
      <c r="B2314">
        <v>1</v>
      </c>
      <c r="C2314">
        <v>5</v>
      </c>
      <c r="D2314">
        <v>2017</v>
      </c>
      <c r="E2314">
        <v>17.036485710000001</v>
      </c>
      <c r="F2314">
        <v>22.5</v>
      </c>
      <c r="G2314">
        <v>25</v>
      </c>
      <c r="H2314">
        <v>80</v>
      </c>
      <c r="I2314">
        <v>88</v>
      </c>
      <c r="J2314" t="s">
        <v>14</v>
      </c>
      <c r="K2314">
        <v>36.557868399999997</v>
      </c>
      <c r="L2314" t="s">
        <v>14</v>
      </c>
      <c r="M2314" t="s">
        <v>13</v>
      </c>
      <c r="N2314">
        <v>-2.8123170999999999E-2</v>
      </c>
      <c r="O2314">
        <v>1.0281231710000001</v>
      </c>
      <c r="Q2314">
        <v>0.79086397799999997</v>
      </c>
      <c r="R2314">
        <v>0.79086397799999997</v>
      </c>
      <c r="S2314">
        <v>0.37660189399999999</v>
      </c>
      <c r="T2314">
        <v>0.56490284099999999</v>
      </c>
    </row>
    <row r="2315" spans="1:20" x14ac:dyDescent="0.25">
      <c r="A2315" s="1">
        <v>42857</v>
      </c>
      <c r="B2315">
        <v>2</v>
      </c>
      <c r="C2315">
        <v>5</v>
      </c>
      <c r="D2315">
        <v>2017</v>
      </c>
      <c r="E2315">
        <v>16.8858</v>
      </c>
      <c r="F2315">
        <v>22</v>
      </c>
      <c r="G2315">
        <v>25</v>
      </c>
      <c r="H2315">
        <v>51</v>
      </c>
      <c r="I2315">
        <v>87</v>
      </c>
      <c r="J2315" t="s">
        <v>13</v>
      </c>
      <c r="K2315">
        <v>-45.890414939999999</v>
      </c>
      <c r="L2315" t="s">
        <v>13</v>
      </c>
      <c r="M2315" t="s">
        <v>14</v>
      </c>
      <c r="N2315">
        <v>2.1326319999999999E-2</v>
      </c>
      <c r="O2315">
        <v>0.97867367999999999</v>
      </c>
      <c r="Q2315">
        <v>0.75282590800000004</v>
      </c>
      <c r="R2315">
        <v>0.75282590800000004</v>
      </c>
      <c r="S2315">
        <v>0.358488527</v>
      </c>
      <c r="T2315">
        <v>0.53773279100000004</v>
      </c>
    </row>
    <row r="2316" spans="1:20" x14ac:dyDescent="0.25">
      <c r="A2316" s="1">
        <v>42858</v>
      </c>
      <c r="B2316">
        <v>3</v>
      </c>
      <c r="C2316">
        <v>5</v>
      </c>
      <c r="D2316">
        <v>2017</v>
      </c>
      <c r="E2316">
        <v>17.271000000000001</v>
      </c>
      <c r="F2316">
        <v>24</v>
      </c>
      <c r="G2316">
        <v>26</v>
      </c>
      <c r="H2316">
        <v>44</v>
      </c>
      <c r="I2316">
        <v>87</v>
      </c>
      <c r="J2316" t="s">
        <v>13</v>
      </c>
      <c r="K2316">
        <v>-35.11974446</v>
      </c>
      <c r="L2316" t="s">
        <v>13</v>
      </c>
      <c r="M2316" t="s">
        <v>14</v>
      </c>
      <c r="N2316">
        <v>2.7685688999999999E-2</v>
      </c>
      <c r="O2316">
        <v>0.97231431099999999</v>
      </c>
      <c r="Q2316">
        <v>0.74793408500000003</v>
      </c>
      <c r="R2316">
        <v>0.74793408500000003</v>
      </c>
      <c r="S2316">
        <v>0.35615908800000001</v>
      </c>
      <c r="T2316">
        <v>0.53423863199999999</v>
      </c>
    </row>
    <row r="2317" spans="1:20" x14ac:dyDescent="0.25">
      <c r="A2317" s="1">
        <v>42859</v>
      </c>
      <c r="B2317">
        <v>4</v>
      </c>
      <c r="C2317">
        <v>5</v>
      </c>
      <c r="D2317">
        <v>2017</v>
      </c>
      <c r="E2317">
        <v>16.2468</v>
      </c>
      <c r="F2317">
        <v>22</v>
      </c>
      <c r="G2317">
        <v>27.5</v>
      </c>
      <c r="H2317">
        <v>58</v>
      </c>
      <c r="I2317">
        <v>88</v>
      </c>
      <c r="J2317" t="s">
        <v>13</v>
      </c>
      <c r="K2317">
        <v>-1.9592895400000001</v>
      </c>
      <c r="L2317" t="s">
        <v>13</v>
      </c>
      <c r="M2317" t="s">
        <v>14</v>
      </c>
      <c r="N2317">
        <v>0.33791894500000003</v>
      </c>
      <c r="O2317">
        <v>0.66208105500000003</v>
      </c>
      <c r="Q2317">
        <v>0.66208105500000003</v>
      </c>
      <c r="R2317">
        <v>0.66208105500000003</v>
      </c>
      <c r="S2317">
        <v>0.66208105500000003</v>
      </c>
      <c r="T2317">
        <v>0.99312158299999997</v>
      </c>
    </row>
    <row r="2318" spans="1:20" x14ac:dyDescent="0.25">
      <c r="A2318" s="1">
        <v>42860</v>
      </c>
      <c r="B2318">
        <v>5</v>
      </c>
      <c r="C2318">
        <v>5</v>
      </c>
      <c r="D2318">
        <v>2017</v>
      </c>
      <c r="E2318">
        <v>16.563600000000001</v>
      </c>
      <c r="F2318">
        <v>22.5</v>
      </c>
      <c r="G2318">
        <v>31</v>
      </c>
      <c r="H2318">
        <v>50</v>
      </c>
      <c r="I2318">
        <v>87</v>
      </c>
      <c r="J2318" t="s">
        <v>14</v>
      </c>
      <c r="K2318">
        <v>10.605707199999999</v>
      </c>
      <c r="L2318" t="s">
        <v>14</v>
      </c>
      <c r="M2318" t="s">
        <v>13</v>
      </c>
      <c r="N2318">
        <v>-0.104104776</v>
      </c>
      <c r="O2318">
        <v>1.104104776</v>
      </c>
      <c r="Q2318">
        <v>0.84931136600000001</v>
      </c>
      <c r="R2318">
        <v>0.471839648</v>
      </c>
      <c r="S2318">
        <v>0.471839648</v>
      </c>
      <c r="T2318">
        <v>0.707759472</v>
      </c>
    </row>
    <row r="2319" spans="1:20" x14ac:dyDescent="0.25">
      <c r="A2319" s="1">
        <v>42861</v>
      </c>
      <c r="B2319">
        <v>6</v>
      </c>
      <c r="C2319">
        <v>5</v>
      </c>
      <c r="D2319">
        <v>2017</v>
      </c>
      <c r="E2319">
        <v>16.309799999999999</v>
      </c>
      <c r="F2319">
        <v>20.5</v>
      </c>
      <c r="G2319">
        <v>33</v>
      </c>
      <c r="H2319">
        <v>53</v>
      </c>
      <c r="I2319">
        <v>87</v>
      </c>
      <c r="J2319" t="s">
        <v>14</v>
      </c>
      <c r="K2319">
        <v>22.625540669999999</v>
      </c>
      <c r="L2319" t="s">
        <v>14</v>
      </c>
      <c r="M2319" t="s">
        <v>13</v>
      </c>
      <c r="N2319">
        <v>-4.6241617999999998E-2</v>
      </c>
      <c r="O2319">
        <v>1.046241618</v>
      </c>
      <c r="Q2319">
        <v>0.80480124500000005</v>
      </c>
      <c r="R2319">
        <v>0.44711180299999997</v>
      </c>
      <c r="S2319">
        <v>0.44711180299999997</v>
      </c>
      <c r="T2319">
        <v>0.67066770399999998</v>
      </c>
    </row>
    <row r="2320" spans="1:20" x14ac:dyDescent="0.25">
      <c r="A2320" s="1">
        <v>42862</v>
      </c>
      <c r="B2320">
        <v>7</v>
      </c>
      <c r="C2320">
        <v>5</v>
      </c>
      <c r="D2320">
        <v>2017</v>
      </c>
      <c r="E2320">
        <v>16.834555099999999</v>
      </c>
      <c r="F2320">
        <v>21.5</v>
      </c>
      <c r="G2320">
        <v>28</v>
      </c>
      <c r="H2320">
        <v>52</v>
      </c>
      <c r="I2320">
        <v>88</v>
      </c>
      <c r="J2320" t="s">
        <v>13</v>
      </c>
      <c r="K2320">
        <v>-21.684549239999999</v>
      </c>
      <c r="L2320" t="s">
        <v>13</v>
      </c>
      <c r="M2320" t="s">
        <v>14</v>
      </c>
      <c r="N2320">
        <v>4.4082867999999997E-2</v>
      </c>
      <c r="O2320">
        <v>0.95591713199999995</v>
      </c>
      <c r="Q2320">
        <v>0.73532087099999999</v>
      </c>
      <c r="R2320">
        <v>0.73532087099999999</v>
      </c>
      <c r="S2320">
        <v>0.35015279599999999</v>
      </c>
      <c r="T2320">
        <v>0.52522919300000004</v>
      </c>
    </row>
    <row r="2321" spans="1:20" x14ac:dyDescent="0.25">
      <c r="A2321" s="1">
        <v>42863</v>
      </c>
      <c r="B2321">
        <v>8</v>
      </c>
      <c r="C2321">
        <v>5</v>
      </c>
      <c r="D2321">
        <v>2017</v>
      </c>
      <c r="E2321">
        <v>17.607600000000001</v>
      </c>
      <c r="F2321">
        <v>21</v>
      </c>
      <c r="G2321">
        <v>31.5</v>
      </c>
      <c r="H2321">
        <v>45</v>
      </c>
      <c r="I2321">
        <v>84</v>
      </c>
      <c r="J2321" t="s">
        <v>13</v>
      </c>
      <c r="K2321">
        <v>-28.84124267</v>
      </c>
      <c r="L2321" t="s">
        <v>13</v>
      </c>
      <c r="M2321" t="s">
        <v>14</v>
      </c>
      <c r="N2321">
        <v>3.3510669E-2</v>
      </c>
      <c r="O2321">
        <v>0.96648933100000001</v>
      </c>
      <c r="Q2321">
        <v>0.74345333199999997</v>
      </c>
      <c r="R2321">
        <v>0.74345333199999997</v>
      </c>
      <c r="S2321">
        <v>0.35402539599999999</v>
      </c>
      <c r="T2321">
        <v>0.53103809400000002</v>
      </c>
    </row>
    <row r="2322" spans="1:20" x14ac:dyDescent="0.25">
      <c r="A2322" s="1">
        <v>42864</v>
      </c>
      <c r="B2322">
        <v>9</v>
      </c>
      <c r="C2322">
        <v>5</v>
      </c>
      <c r="D2322">
        <v>2017</v>
      </c>
      <c r="E2322">
        <v>12.834</v>
      </c>
      <c r="F2322">
        <v>22</v>
      </c>
      <c r="G2322">
        <v>31</v>
      </c>
      <c r="H2322">
        <v>60</v>
      </c>
      <c r="I2322">
        <v>86</v>
      </c>
      <c r="J2322" t="s">
        <v>14</v>
      </c>
      <c r="K2322">
        <v>33.872126539999996</v>
      </c>
      <c r="L2322" t="s">
        <v>14</v>
      </c>
      <c r="M2322" t="s">
        <v>13</v>
      </c>
      <c r="N2322">
        <v>-3.0420909999999999E-2</v>
      </c>
      <c r="O2322">
        <v>1.0304209099999999</v>
      </c>
      <c r="Q2322">
        <v>0.79263146900000003</v>
      </c>
      <c r="R2322">
        <v>0.79263146900000003</v>
      </c>
      <c r="S2322">
        <v>0.37744355699999999</v>
      </c>
      <c r="T2322">
        <v>0.56616533499999999</v>
      </c>
    </row>
    <row r="2323" spans="1:20" x14ac:dyDescent="0.25">
      <c r="A2323" s="1">
        <v>42865</v>
      </c>
      <c r="B2323">
        <v>10</v>
      </c>
      <c r="C2323">
        <v>5</v>
      </c>
      <c r="D2323">
        <v>2017</v>
      </c>
      <c r="E2323">
        <v>19.224</v>
      </c>
      <c r="F2323">
        <v>21.5</v>
      </c>
      <c r="G2323">
        <v>32.5</v>
      </c>
      <c r="H2323">
        <v>50</v>
      </c>
      <c r="I2323">
        <v>85</v>
      </c>
      <c r="J2323" t="s">
        <v>14</v>
      </c>
      <c r="K2323">
        <v>10.77167586</v>
      </c>
      <c r="L2323" t="s">
        <v>14</v>
      </c>
      <c r="M2323" t="s">
        <v>13</v>
      </c>
      <c r="N2323">
        <v>-0.102336591</v>
      </c>
      <c r="O2323">
        <v>1.102336591</v>
      </c>
      <c r="Q2323">
        <v>0.847951224</v>
      </c>
      <c r="R2323">
        <v>0.47108401300000002</v>
      </c>
      <c r="S2323">
        <v>0.47108401300000002</v>
      </c>
      <c r="T2323">
        <v>0.70662601999999997</v>
      </c>
    </row>
    <row r="2324" spans="1:20" x14ac:dyDescent="0.25">
      <c r="A2324" s="1">
        <v>42866</v>
      </c>
      <c r="B2324">
        <v>11</v>
      </c>
      <c r="C2324">
        <v>5</v>
      </c>
      <c r="D2324">
        <v>2017</v>
      </c>
      <c r="E2324">
        <v>10.656000000000001</v>
      </c>
      <c r="F2324">
        <v>24</v>
      </c>
      <c r="G2324">
        <v>31</v>
      </c>
      <c r="H2324">
        <v>60</v>
      </c>
      <c r="I2324">
        <v>86</v>
      </c>
      <c r="J2324" t="s">
        <v>14</v>
      </c>
      <c r="K2324">
        <v>46.47165665</v>
      </c>
      <c r="L2324" t="s">
        <v>14</v>
      </c>
      <c r="M2324" t="s">
        <v>13</v>
      </c>
      <c r="N2324">
        <v>-2.1991720999999999E-2</v>
      </c>
      <c r="O2324">
        <v>1.021991721</v>
      </c>
      <c r="Q2324">
        <v>0.78614747799999996</v>
      </c>
      <c r="R2324">
        <v>0.78614747799999996</v>
      </c>
      <c r="S2324">
        <v>0.374355942</v>
      </c>
      <c r="T2324">
        <v>0.561533913</v>
      </c>
    </row>
    <row r="2325" spans="1:20" x14ac:dyDescent="0.25">
      <c r="A2325" s="1">
        <v>42867</v>
      </c>
      <c r="B2325">
        <v>12</v>
      </c>
      <c r="C2325">
        <v>5</v>
      </c>
      <c r="D2325">
        <v>2017</v>
      </c>
      <c r="E2325">
        <v>18.950399999999998</v>
      </c>
      <c r="F2325">
        <v>22.5</v>
      </c>
      <c r="G2325">
        <v>32.5</v>
      </c>
      <c r="H2325">
        <v>59</v>
      </c>
      <c r="I2325">
        <v>86</v>
      </c>
      <c r="J2325" t="s">
        <v>14</v>
      </c>
      <c r="K2325">
        <v>68.683306020000003</v>
      </c>
      <c r="L2325" t="s">
        <v>14</v>
      </c>
      <c r="M2325" t="s">
        <v>13</v>
      </c>
      <c r="N2325">
        <v>-1.4774692000000001E-2</v>
      </c>
      <c r="O2325">
        <v>1.014774692</v>
      </c>
      <c r="Q2325">
        <v>0.78059591699999997</v>
      </c>
      <c r="R2325">
        <v>0.78059591699999997</v>
      </c>
      <c r="S2325">
        <v>0.371712341</v>
      </c>
      <c r="T2325">
        <v>0.55756851200000002</v>
      </c>
    </row>
    <row r="2326" spans="1:20" x14ac:dyDescent="0.25">
      <c r="A2326" s="1">
        <v>42868</v>
      </c>
      <c r="B2326">
        <v>13</v>
      </c>
      <c r="C2326">
        <v>5</v>
      </c>
      <c r="D2326">
        <v>2017</v>
      </c>
      <c r="E2326">
        <v>16.0594793</v>
      </c>
      <c r="F2326">
        <v>23</v>
      </c>
      <c r="G2326">
        <v>33</v>
      </c>
      <c r="H2326">
        <v>52</v>
      </c>
      <c r="I2326">
        <v>86</v>
      </c>
      <c r="J2326" t="s">
        <v>14</v>
      </c>
      <c r="K2326">
        <v>44.476175470000001</v>
      </c>
      <c r="L2326" t="s">
        <v>14</v>
      </c>
      <c r="M2326" t="s">
        <v>13</v>
      </c>
      <c r="N2326">
        <v>-2.3001102999999998E-2</v>
      </c>
      <c r="O2326">
        <v>1.0230011029999999</v>
      </c>
      <c r="Q2326">
        <v>0.78692392499999997</v>
      </c>
      <c r="R2326">
        <v>0.78692392499999997</v>
      </c>
      <c r="S2326">
        <v>0.37472567899999998</v>
      </c>
      <c r="T2326">
        <v>0.56208851800000004</v>
      </c>
    </row>
    <row r="2327" spans="1:20" x14ac:dyDescent="0.25">
      <c r="A2327" s="1">
        <v>42869</v>
      </c>
      <c r="B2327">
        <v>14</v>
      </c>
      <c r="C2327">
        <v>5</v>
      </c>
      <c r="D2327">
        <v>2017</v>
      </c>
      <c r="E2327">
        <v>13.0428</v>
      </c>
      <c r="F2327">
        <v>23.5</v>
      </c>
      <c r="G2327">
        <v>32.5</v>
      </c>
      <c r="H2327">
        <v>57</v>
      </c>
      <c r="I2327">
        <v>87</v>
      </c>
      <c r="J2327" t="s">
        <v>14</v>
      </c>
      <c r="K2327">
        <v>57.025538140000002</v>
      </c>
      <c r="L2327" t="s">
        <v>14</v>
      </c>
      <c r="M2327" t="s">
        <v>13</v>
      </c>
      <c r="N2327">
        <v>-1.7849002999999999E-2</v>
      </c>
      <c r="O2327">
        <v>1.017849003</v>
      </c>
      <c r="Q2327">
        <v>0.78296077200000003</v>
      </c>
      <c r="R2327">
        <v>0.78296077200000003</v>
      </c>
      <c r="S2327">
        <v>0.37283846300000001</v>
      </c>
      <c r="T2327">
        <v>0.55925769400000003</v>
      </c>
    </row>
    <row r="2328" spans="1:20" x14ac:dyDescent="0.25">
      <c r="A2328" s="1">
        <v>42870</v>
      </c>
      <c r="B2328">
        <v>15</v>
      </c>
      <c r="C2328">
        <v>5</v>
      </c>
      <c r="D2328">
        <v>2017</v>
      </c>
      <c r="E2328">
        <v>19.987200000000001</v>
      </c>
      <c r="F2328">
        <v>25.5</v>
      </c>
      <c r="G2328">
        <v>32.5</v>
      </c>
      <c r="H2328">
        <v>43</v>
      </c>
      <c r="I2328">
        <v>87</v>
      </c>
      <c r="J2328" t="s">
        <v>14</v>
      </c>
      <c r="K2328">
        <v>43.060554779999997</v>
      </c>
      <c r="L2328" t="s">
        <v>14</v>
      </c>
      <c r="M2328" t="s">
        <v>13</v>
      </c>
      <c r="N2328">
        <v>-2.3775245E-2</v>
      </c>
      <c r="O2328">
        <v>1.0237752449999999</v>
      </c>
      <c r="Q2328">
        <v>0.787519419</v>
      </c>
      <c r="R2328">
        <v>0.787519419</v>
      </c>
      <c r="S2328">
        <v>0.37500924699999999</v>
      </c>
      <c r="T2328">
        <v>0.56251387100000005</v>
      </c>
    </row>
    <row r="2329" spans="1:20" x14ac:dyDescent="0.25">
      <c r="A2329" s="1">
        <v>42871</v>
      </c>
      <c r="B2329">
        <v>16</v>
      </c>
      <c r="C2329">
        <v>5</v>
      </c>
      <c r="D2329">
        <v>2017</v>
      </c>
      <c r="E2329">
        <v>15.821982759999999</v>
      </c>
      <c r="F2329">
        <v>24</v>
      </c>
      <c r="G2329">
        <v>31</v>
      </c>
      <c r="H2329">
        <v>62</v>
      </c>
      <c r="I2329">
        <v>87</v>
      </c>
      <c r="J2329" t="s">
        <v>14</v>
      </c>
      <c r="K2329">
        <v>71.764994000000002</v>
      </c>
      <c r="L2329" t="s">
        <v>14</v>
      </c>
      <c r="M2329" t="s">
        <v>13</v>
      </c>
      <c r="N2329">
        <v>-1.4131281000000001E-2</v>
      </c>
      <c r="O2329">
        <v>1.0141312810000001</v>
      </c>
      <c r="Q2329">
        <v>0.78010098500000002</v>
      </c>
      <c r="R2329">
        <v>0.78010098500000002</v>
      </c>
      <c r="S2329">
        <v>0.37147666000000001</v>
      </c>
      <c r="T2329">
        <v>0.55721498999999997</v>
      </c>
    </row>
    <row r="2330" spans="1:20" x14ac:dyDescent="0.25">
      <c r="A2330" s="1">
        <v>42872</v>
      </c>
      <c r="B2330">
        <v>17</v>
      </c>
      <c r="C2330">
        <v>5</v>
      </c>
      <c r="D2330">
        <v>2017</v>
      </c>
      <c r="E2330">
        <v>15.26166847</v>
      </c>
      <c r="F2330">
        <v>22.5</v>
      </c>
      <c r="G2330">
        <v>31.5</v>
      </c>
      <c r="H2330">
        <v>53</v>
      </c>
      <c r="I2330">
        <v>86</v>
      </c>
      <c r="J2330" t="s">
        <v>14</v>
      </c>
      <c r="K2330">
        <v>24.34829229</v>
      </c>
      <c r="L2330" t="s">
        <v>14</v>
      </c>
      <c r="M2330" t="s">
        <v>13</v>
      </c>
      <c r="N2330">
        <v>-4.2829684999999999E-2</v>
      </c>
      <c r="O2330">
        <v>1.0428296850000001</v>
      </c>
      <c r="Q2330">
        <v>0.80217668099999995</v>
      </c>
      <c r="R2330">
        <v>0.44565371199999998</v>
      </c>
      <c r="S2330">
        <v>0.44565371199999998</v>
      </c>
      <c r="T2330">
        <v>0.66848056700000003</v>
      </c>
    </row>
    <row r="2331" spans="1:20" x14ac:dyDescent="0.25">
      <c r="A2331" s="1">
        <v>42873</v>
      </c>
      <c r="B2331">
        <v>18</v>
      </c>
      <c r="C2331">
        <v>5</v>
      </c>
      <c r="D2331">
        <v>2017</v>
      </c>
      <c r="E2331">
        <v>18.475200000000001</v>
      </c>
      <c r="F2331">
        <v>23.5</v>
      </c>
      <c r="G2331">
        <v>33.200000000000003</v>
      </c>
      <c r="H2331">
        <v>46</v>
      </c>
      <c r="I2331">
        <v>87</v>
      </c>
      <c r="J2331" t="s">
        <v>14</v>
      </c>
      <c r="K2331">
        <v>32.860711260000002</v>
      </c>
      <c r="L2331" t="s">
        <v>14</v>
      </c>
      <c r="M2331" t="s">
        <v>13</v>
      </c>
      <c r="N2331">
        <v>-3.1386618999999998E-2</v>
      </c>
      <c r="O2331">
        <v>1.0313866190000001</v>
      </c>
      <c r="Q2331">
        <v>0.79337432200000002</v>
      </c>
      <c r="R2331">
        <v>0.79337432200000002</v>
      </c>
      <c r="S2331">
        <v>0.377797296</v>
      </c>
      <c r="T2331">
        <v>0.56669594499999998</v>
      </c>
    </row>
    <row r="2332" spans="1:20" x14ac:dyDescent="0.25">
      <c r="A2332" s="1">
        <v>42874</v>
      </c>
      <c r="B2332">
        <v>19</v>
      </c>
      <c r="C2332">
        <v>5</v>
      </c>
      <c r="D2332">
        <v>2017</v>
      </c>
      <c r="E2332">
        <v>17.638200000000001</v>
      </c>
      <c r="F2332">
        <v>24</v>
      </c>
      <c r="G2332">
        <v>33.5</v>
      </c>
      <c r="H2332">
        <v>50</v>
      </c>
      <c r="I2332">
        <v>87</v>
      </c>
      <c r="J2332" t="s">
        <v>14</v>
      </c>
      <c r="K2332">
        <v>61.413915940000003</v>
      </c>
      <c r="L2332" t="s">
        <v>14</v>
      </c>
      <c r="M2332" t="s">
        <v>13</v>
      </c>
      <c r="N2332">
        <v>-1.6552477999999999E-2</v>
      </c>
      <c r="O2332">
        <v>1.0165524779999999</v>
      </c>
      <c r="Q2332">
        <v>0.78196344500000003</v>
      </c>
      <c r="R2332">
        <v>0.78196344500000003</v>
      </c>
      <c r="S2332">
        <v>0.37236354500000002</v>
      </c>
      <c r="T2332">
        <v>0.55854531799999996</v>
      </c>
    </row>
    <row r="2333" spans="1:20" x14ac:dyDescent="0.25">
      <c r="A2333" s="1">
        <v>42875</v>
      </c>
      <c r="B2333">
        <v>20</v>
      </c>
      <c r="C2333">
        <v>5</v>
      </c>
      <c r="D2333">
        <v>2017</v>
      </c>
      <c r="E2333">
        <v>16.799818649999999</v>
      </c>
      <c r="F2333">
        <v>24</v>
      </c>
      <c r="G2333">
        <v>32.5</v>
      </c>
      <c r="H2333">
        <v>68</v>
      </c>
      <c r="I2333">
        <v>88</v>
      </c>
      <c r="J2333" t="s">
        <v>14</v>
      </c>
      <c r="K2333">
        <v>124.838711</v>
      </c>
      <c r="L2333" t="s">
        <v>14</v>
      </c>
      <c r="M2333" t="s">
        <v>13</v>
      </c>
      <c r="N2333">
        <v>-8.0750189999999993E-3</v>
      </c>
      <c r="O2333">
        <v>1.0080750190000001</v>
      </c>
      <c r="Q2333">
        <v>0.77544232199999996</v>
      </c>
      <c r="R2333">
        <v>0.77544232199999996</v>
      </c>
      <c r="S2333">
        <v>0.36925824899999998</v>
      </c>
      <c r="T2333">
        <v>0.55388737300000002</v>
      </c>
    </row>
    <row r="2334" spans="1:20" x14ac:dyDescent="0.25">
      <c r="A2334" s="1">
        <v>42876</v>
      </c>
      <c r="B2334">
        <v>21</v>
      </c>
      <c r="C2334">
        <v>5</v>
      </c>
      <c r="D2334">
        <v>2017</v>
      </c>
      <c r="E2334">
        <v>19.934999999999999</v>
      </c>
      <c r="F2334">
        <v>22.5</v>
      </c>
      <c r="G2334">
        <v>32.5</v>
      </c>
      <c r="H2334">
        <v>52</v>
      </c>
      <c r="I2334">
        <v>88</v>
      </c>
      <c r="J2334" t="s">
        <v>14</v>
      </c>
      <c r="K2334">
        <v>42.506803439999999</v>
      </c>
      <c r="L2334" t="s">
        <v>14</v>
      </c>
      <c r="M2334" t="s">
        <v>13</v>
      </c>
      <c r="N2334">
        <v>-2.4092435999999998E-2</v>
      </c>
      <c r="O2334">
        <v>1.0240924360000001</v>
      </c>
      <c r="Q2334">
        <v>0.787763412</v>
      </c>
      <c r="R2334">
        <v>0.787763412</v>
      </c>
      <c r="S2334">
        <v>0.37512543399999998</v>
      </c>
      <c r="T2334">
        <v>0.562688152</v>
      </c>
    </row>
    <row r="2335" spans="1:20" x14ac:dyDescent="0.25">
      <c r="A2335" s="1">
        <v>42877</v>
      </c>
      <c r="B2335">
        <v>22</v>
      </c>
      <c r="C2335">
        <v>5</v>
      </c>
      <c r="D2335">
        <v>2017</v>
      </c>
      <c r="E2335">
        <v>17.702724270000001</v>
      </c>
      <c r="F2335">
        <v>24</v>
      </c>
      <c r="G2335">
        <v>33.5</v>
      </c>
      <c r="H2335">
        <v>47</v>
      </c>
      <c r="I2335">
        <v>86</v>
      </c>
      <c r="J2335" t="s">
        <v>14</v>
      </c>
      <c r="K2335">
        <v>44.74937911</v>
      </c>
      <c r="L2335" t="s">
        <v>14</v>
      </c>
      <c r="M2335" t="s">
        <v>13</v>
      </c>
      <c r="N2335">
        <v>-2.2857466999999999E-2</v>
      </c>
      <c r="O2335">
        <v>1.0228574669999999</v>
      </c>
      <c r="Q2335">
        <v>0.78681343599999998</v>
      </c>
      <c r="R2335">
        <v>0.78681343599999998</v>
      </c>
      <c r="S2335">
        <v>0.37467306500000003</v>
      </c>
      <c r="T2335">
        <v>0.56200959699999997</v>
      </c>
    </row>
    <row r="2336" spans="1:20" x14ac:dyDescent="0.25">
      <c r="A2336" s="1">
        <v>42878</v>
      </c>
      <c r="B2336">
        <v>23</v>
      </c>
      <c r="C2336">
        <v>5</v>
      </c>
      <c r="D2336">
        <v>2017</v>
      </c>
      <c r="E2336">
        <v>16.484400000000001</v>
      </c>
      <c r="F2336">
        <v>24</v>
      </c>
      <c r="G2336">
        <v>33</v>
      </c>
      <c r="H2336">
        <v>52</v>
      </c>
      <c r="I2336">
        <v>86</v>
      </c>
      <c r="J2336" t="s">
        <v>14</v>
      </c>
      <c r="K2336">
        <v>58.132008999999996</v>
      </c>
      <c r="L2336" t="s">
        <v>14</v>
      </c>
      <c r="M2336" t="s">
        <v>13</v>
      </c>
      <c r="N2336">
        <v>-1.7503323000000001E-2</v>
      </c>
      <c r="O2336">
        <v>1.0175033229999999</v>
      </c>
      <c r="Q2336">
        <v>0.78269486399999999</v>
      </c>
      <c r="R2336">
        <v>0.78269486399999999</v>
      </c>
      <c r="S2336">
        <v>0.37271184000000002</v>
      </c>
      <c r="T2336">
        <v>0.55906776000000002</v>
      </c>
    </row>
    <row r="2337" spans="1:20" x14ac:dyDescent="0.25">
      <c r="A2337" s="1">
        <v>42879</v>
      </c>
      <c r="B2337">
        <v>24</v>
      </c>
      <c r="C2337">
        <v>5</v>
      </c>
      <c r="D2337">
        <v>2017</v>
      </c>
      <c r="E2337">
        <v>12.339</v>
      </c>
      <c r="F2337">
        <v>26</v>
      </c>
      <c r="G2337">
        <v>34</v>
      </c>
      <c r="H2337">
        <v>58</v>
      </c>
      <c r="I2337">
        <v>88</v>
      </c>
      <c r="J2337" t="s">
        <v>14</v>
      </c>
      <c r="K2337">
        <v>103.29831540000001</v>
      </c>
      <c r="L2337" t="s">
        <v>14</v>
      </c>
      <c r="M2337" t="s">
        <v>13</v>
      </c>
      <c r="N2337">
        <v>-9.7753319999999994E-3</v>
      </c>
      <c r="O2337">
        <v>1.009775332</v>
      </c>
      <c r="Q2337">
        <v>0.77675025499999995</v>
      </c>
      <c r="R2337">
        <v>0.77675025499999995</v>
      </c>
      <c r="S2337">
        <v>0.36988107399999998</v>
      </c>
      <c r="T2337">
        <v>0.55482161100000005</v>
      </c>
    </row>
    <row r="2338" spans="1:20" x14ac:dyDescent="0.25">
      <c r="A2338" s="1">
        <v>42880</v>
      </c>
      <c r="B2338">
        <v>25</v>
      </c>
      <c r="C2338">
        <v>5</v>
      </c>
      <c r="D2338">
        <v>2017</v>
      </c>
      <c r="E2338">
        <v>17.44617409</v>
      </c>
      <c r="F2338">
        <v>21.5</v>
      </c>
      <c r="G2338">
        <v>26.5</v>
      </c>
      <c r="H2338">
        <v>69</v>
      </c>
      <c r="I2338">
        <v>87</v>
      </c>
      <c r="J2338" t="s">
        <v>14</v>
      </c>
      <c r="K2338">
        <v>10.884703180000001</v>
      </c>
      <c r="L2338" t="s">
        <v>14</v>
      </c>
      <c r="M2338" t="s">
        <v>13</v>
      </c>
      <c r="N2338">
        <v>-0.10116641699999999</v>
      </c>
      <c r="O2338">
        <v>1.101166417</v>
      </c>
      <c r="Q2338">
        <v>0.84705109000000001</v>
      </c>
      <c r="R2338">
        <v>0.47058393900000001</v>
      </c>
      <c r="S2338">
        <v>0.47058393900000001</v>
      </c>
      <c r="T2338">
        <v>0.705875908</v>
      </c>
    </row>
    <row r="2339" spans="1:20" x14ac:dyDescent="0.25">
      <c r="A2339" s="1">
        <v>42881</v>
      </c>
      <c r="B2339">
        <v>26</v>
      </c>
      <c r="C2339">
        <v>5</v>
      </c>
      <c r="D2339">
        <v>2017</v>
      </c>
      <c r="E2339">
        <v>18.242999999999999</v>
      </c>
      <c r="F2339">
        <v>21</v>
      </c>
      <c r="G2339">
        <v>31</v>
      </c>
      <c r="H2339">
        <v>50</v>
      </c>
      <c r="I2339">
        <v>88</v>
      </c>
      <c r="J2339" t="s">
        <v>13</v>
      </c>
      <c r="K2339">
        <v>-6.1722143660000004</v>
      </c>
      <c r="L2339" t="s">
        <v>13</v>
      </c>
      <c r="M2339" t="s">
        <v>14</v>
      </c>
      <c r="N2339">
        <v>0.13942695399999999</v>
      </c>
      <c r="O2339">
        <v>0.86057304599999995</v>
      </c>
      <c r="Q2339">
        <v>0.66197926600000001</v>
      </c>
      <c r="R2339">
        <v>0.66197926600000001</v>
      </c>
      <c r="S2339">
        <v>0.66197926600000001</v>
      </c>
      <c r="T2339">
        <v>0.99296889899999996</v>
      </c>
    </row>
    <row r="2340" spans="1:20" x14ac:dyDescent="0.25">
      <c r="A2340" s="1">
        <v>42882</v>
      </c>
      <c r="B2340">
        <v>27</v>
      </c>
      <c r="C2340">
        <v>5</v>
      </c>
      <c r="D2340">
        <v>2017</v>
      </c>
      <c r="E2340">
        <v>18.440999999999999</v>
      </c>
      <c r="F2340">
        <v>22.5</v>
      </c>
      <c r="G2340">
        <v>31.5</v>
      </c>
      <c r="H2340">
        <v>51</v>
      </c>
      <c r="I2340">
        <v>87</v>
      </c>
      <c r="J2340" t="s">
        <v>14</v>
      </c>
      <c r="K2340">
        <v>20.478585819999999</v>
      </c>
      <c r="L2340" t="s">
        <v>14</v>
      </c>
      <c r="M2340" t="s">
        <v>13</v>
      </c>
      <c r="N2340">
        <v>-5.1338428999999998E-2</v>
      </c>
      <c r="O2340">
        <v>1.0513384290000001</v>
      </c>
      <c r="Q2340">
        <v>0.80872186800000001</v>
      </c>
      <c r="R2340">
        <v>0.44928992699999998</v>
      </c>
      <c r="S2340">
        <v>0.44928992699999998</v>
      </c>
      <c r="T2340">
        <v>0.67393488999999995</v>
      </c>
    </row>
    <row r="2341" spans="1:20" x14ac:dyDescent="0.25">
      <c r="A2341" s="1">
        <v>42883</v>
      </c>
      <c r="B2341">
        <v>28</v>
      </c>
      <c r="C2341">
        <v>5</v>
      </c>
      <c r="D2341">
        <v>2017</v>
      </c>
      <c r="E2341">
        <v>16.335000000000001</v>
      </c>
      <c r="F2341">
        <v>23.5</v>
      </c>
      <c r="G2341">
        <v>32</v>
      </c>
      <c r="H2341">
        <v>56</v>
      </c>
      <c r="I2341">
        <v>87</v>
      </c>
      <c r="J2341" t="s">
        <v>14</v>
      </c>
      <c r="K2341">
        <v>57.313310530000003</v>
      </c>
      <c r="L2341" t="s">
        <v>14</v>
      </c>
      <c r="M2341" t="s">
        <v>13</v>
      </c>
      <c r="N2341">
        <v>-1.7757790999999998E-2</v>
      </c>
      <c r="O2341">
        <v>1.017757791</v>
      </c>
      <c r="Q2341">
        <v>0.78289060799999999</v>
      </c>
      <c r="R2341">
        <v>0.78289060799999999</v>
      </c>
      <c r="S2341">
        <v>0.37280505200000003</v>
      </c>
      <c r="T2341">
        <v>0.55920757700000001</v>
      </c>
    </row>
    <row r="2342" spans="1:20" x14ac:dyDescent="0.25">
      <c r="A2342" s="1">
        <v>42884</v>
      </c>
      <c r="B2342">
        <v>29</v>
      </c>
      <c r="C2342">
        <v>5</v>
      </c>
      <c r="D2342">
        <v>2017</v>
      </c>
      <c r="E2342">
        <v>13.6692</v>
      </c>
      <c r="F2342">
        <v>25.1</v>
      </c>
      <c r="G2342">
        <v>33</v>
      </c>
      <c r="H2342">
        <v>55</v>
      </c>
      <c r="I2342">
        <v>88</v>
      </c>
      <c r="J2342" t="s">
        <v>14</v>
      </c>
      <c r="K2342">
        <v>78.323753609999997</v>
      </c>
      <c r="L2342" t="s">
        <v>14</v>
      </c>
      <c r="M2342" t="s">
        <v>13</v>
      </c>
      <c r="N2342">
        <v>-1.2932637E-2</v>
      </c>
      <c r="O2342">
        <v>1.012932637</v>
      </c>
      <c r="Q2342">
        <v>0.77917895199999998</v>
      </c>
      <c r="R2342">
        <v>0.77917895199999998</v>
      </c>
      <c r="S2342">
        <v>0.37103759600000003</v>
      </c>
      <c r="T2342">
        <v>0.55655639400000001</v>
      </c>
    </row>
    <row r="2343" spans="1:20" x14ac:dyDescent="0.25">
      <c r="A2343" s="1">
        <v>42885</v>
      </c>
      <c r="B2343">
        <v>30</v>
      </c>
      <c r="C2343">
        <v>5</v>
      </c>
      <c r="D2343">
        <v>2017</v>
      </c>
      <c r="E2343">
        <v>15.220800000000001</v>
      </c>
      <c r="F2343">
        <v>21</v>
      </c>
      <c r="G2343">
        <v>29</v>
      </c>
      <c r="H2343">
        <v>72</v>
      </c>
      <c r="I2343">
        <v>86</v>
      </c>
      <c r="J2343" t="s">
        <v>14</v>
      </c>
      <c r="K2343">
        <v>41.12978056</v>
      </c>
      <c r="L2343" t="s">
        <v>14</v>
      </c>
      <c r="M2343" t="s">
        <v>13</v>
      </c>
      <c r="N2343">
        <v>-2.4919149000000002E-2</v>
      </c>
      <c r="O2343">
        <v>1.024919149</v>
      </c>
      <c r="Q2343">
        <v>0.78839934499999997</v>
      </c>
      <c r="R2343">
        <v>0.78839934499999997</v>
      </c>
      <c r="S2343">
        <v>0.37542826000000001</v>
      </c>
      <c r="T2343">
        <v>0.56314238999999999</v>
      </c>
    </row>
    <row r="2344" spans="1:20" x14ac:dyDescent="0.25">
      <c r="A2344" s="1">
        <v>42886</v>
      </c>
      <c r="B2344">
        <v>31</v>
      </c>
      <c r="C2344">
        <v>5</v>
      </c>
      <c r="D2344">
        <v>2017</v>
      </c>
      <c r="E2344">
        <v>16.921800000000001</v>
      </c>
      <c r="F2344">
        <v>21</v>
      </c>
      <c r="G2344">
        <v>31</v>
      </c>
      <c r="H2344">
        <v>60</v>
      </c>
      <c r="I2344">
        <v>88</v>
      </c>
      <c r="J2344" t="s">
        <v>14</v>
      </c>
      <c r="K2344">
        <v>32.9524689</v>
      </c>
      <c r="L2344" t="s">
        <v>14</v>
      </c>
      <c r="M2344" t="s">
        <v>13</v>
      </c>
      <c r="N2344">
        <v>-3.1296485999999998E-2</v>
      </c>
      <c r="O2344">
        <v>1.031296486</v>
      </c>
      <c r="Q2344">
        <v>0.79330498900000002</v>
      </c>
      <c r="R2344">
        <v>0.79330498900000002</v>
      </c>
      <c r="S2344">
        <v>0.37776428099999998</v>
      </c>
      <c r="T2344">
        <v>0.56664642099999996</v>
      </c>
    </row>
    <row r="2345" spans="1:20" x14ac:dyDescent="0.25">
      <c r="A2345" s="1">
        <v>42887</v>
      </c>
      <c r="B2345">
        <v>1</v>
      </c>
      <c r="C2345">
        <v>6</v>
      </c>
      <c r="D2345">
        <v>2017</v>
      </c>
      <c r="E2345">
        <v>16.6109963</v>
      </c>
      <c r="F2345">
        <v>22.1</v>
      </c>
      <c r="G2345">
        <v>32.5</v>
      </c>
      <c r="H2345">
        <v>50</v>
      </c>
      <c r="I2345">
        <v>86</v>
      </c>
      <c r="J2345" t="s">
        <v>14</v>
      </c>
      <c r="K2345">
        <v>20.226110649999999</v>
      </c>
      <c r="L2345" t="s">
        <v>14</v>
      </c>
      <c r="M2345" t="s">
        <v>13</v>
      </c>
      <c r="N2345">
        <v>-5.2012599999999999E-2</v>
      </c>
      <c r="O2345">
        <v>1.0520126000000001</v>
      </c>
      <c r="Q2345">
        <v>0.80924046199999999</v>
      </c>
      <c r="R2345">
        <v>0.44957803400000002</v>
      </c>
      <c r="S2345">
        <v>0.44957803400000002</v>
      </c>
      <c r="T2345">
        <v>0.67436705100000005</v>
      </c>
    </row>
    <row r="2346" spans="1:20" x14ac:dyDescent="0.25">
      <c r="A2346" s="1">
        <v>42888</v>
      </c>
      <c r="B2346">
        <v>2</v>
      </c>
      <c r="C2346">
        <v>6</v>
      </c>
      <c r="D2346">
        <v>2017</v>
      </c>
      <c r="E2346">
        <v>12.5946</v>
      </c>
      <c r="F2346">
        <v>21.5</v>
      </c>
      <c r="G2346">
        <v>30.5</v>
      </c>
      <c r="H2346">
        <v>61</v>
      </c>
      <c r="I2346">
        <v>87</v>
      </c>
      <c r="J2346" t="s">
        <v>14</v>
      </c>
      <c r="K2346">
        <v>28.687988579999999</v>
      </c>
      <c r="L2346" t="s">
        <v>14</v>
      </c>
      <c r="M2346" t="s">
        <v>13</v>
      </c>
      <c r="N2346">
        <v>-3.6116743999999999E-2</v>
      </c>
      <c r="O2346">
        <v>1.0361167440000001</v>
      </c>
      <c r="Q2346">
        <v>0.79701288000000003</v>
      </c>
      <c r="R2346">
        <v>0.79701288000000003</v>
      </c>
      <c r="S2346">
        <v>0.37952994299999998</v>
      </c>
      <c r="T2346">
        <v>0.56929491399999999</v>
      </c>
    </row>
    <row r="2347" spans="1:20" x14ac:dyDescent="0.25">
      <c r="A2347" s="1">
        <v>42889</v>
      </c>
      <c r="B2347">
        <v>3</v>
      </c>
      <c r="C2347">
        <v>6</v>
      </c>
      <c r="D2347">
        <v>2017</v>
      </c>
      <c r="E2347">
        <v>14.6502</v>
      </c>
      <c r="F2347">
        <v>23.2</v>
      </c>
      <c r="G2347">
        <v>30.5</v>
      </c>
      <c r="H2347">
        <v>66</v>
      </c>
      <c r="I2347">
        <v>88</v>
      </c>
      <c r="J2347" t="s">
        <v>14</v>
      </c>
      <c r="K2347">
        <v>67.235995619999997</v>
      </c>
      <c r="L2347" t="s">
        <v>14</v>
      </c>
      <c r="M2347" t="s">
        <v>13</v>
      </c>
      <c r="N2347">
        <v>-1.5097531000000001E-2</v>
      </c>
      <c r="O2347">
        <v>1.0150975310000001</v>
      </c>
      <c r="Q2347">
        <v>0.78084425499999999</v>
      </c>
      <c r="R2347">
        <v>0.78084425499999999</v>
      </c>
      <c r="S2347">
        <v>0.37183059699999998</v>
      </c>
      <c r="T2347">
        <v>0.55774589600000002</v>
      </c>
    </row>
    <row r="2348" spans="1:20" x14ac:dyDescent="0.25">
      <c r="A2348" s="1">
        <v>42890</v>
      </c>
      <c r="B2348">
        <v>4</v>
      </c>
      <c r="C2348">
        <v>6</v>
      </c>
      <c r="D2348">
        <v>2017</v>
      </c>
      <c r="E2348">
        <v>15.85774286</v>
      </c>
      <c r="F2348">
        <v>27</v>
      </c>
      <c r="G2348">
        <v>34</v>
      </c>
      <c r="H2348">
        <v>81</v>
      </c>
      <c r="I2348">
        <v>88</v>
      </c>
      <c r="J2348" t="s">
        <v>14</v>
      </c>
      <c r="K2348">
        <v>246.28190269999999</v>
      </c>
      <c r="L2348" t="s">
        <v>14</v>
      </c>
      <c r="M2348" t="s">
        <v>13</v>
      </c>
      <c r="N2348">
        <v>-4.0769420000000001E-3</v>
      </c>
      <c r="O2348">
        <v>1.004076942</v>
      </c>
      <c r="Q2348">
        <v>0.77236687800000003</v>
      </c>
      <c r="R2348">
        <v>0.77236687800000003</v>
      </c>
      <c r="S2348">
        <v>0.36779375199999997</v>
      </c>
      <c r="T2348">
        <v>0.55169062700000004</v>
      </c>
    </row>
    <row r="2349" spans="1:20" x14ac:dyDescent="0.25">
      <c r="A2349" s="1">
        <v>42891</v>
      </c>
      <c r="B2349">
        <v>5</v>
      </c>
      <c r="C2349">
        <v>6</v>
      </c>
      <c r="D2349">
        <v>2017</v>
      </c>
      <c r="E2349">
        <v>16.221599999999999</v>
      </c>
      <c r="F2349">
        <v>22</v>
      </c>
      <c r="G2349">
        <v>31.5</v>
      </c>
      <c r="H2349">
        <v>54</v>
      </c>
      <c r="I2349">
        <v>86</v>
      </c>
      <c r="J2349" t="s">
        <v>14</v>
      </c>
      <c r="K2349">
        <v>23.025520520000001</v>
      </c>
      <c r="L2349" t="s">
        <v>14</v>
      </c>
      <c r="M2349" t="s">
        <v>13</v>
      </c>
      <c r="N2349">
        <v>-4.5401878E-2</v>
      </c>
      <c r="O2349">
        <v>1.0454018780000001</v>
      </c>
      <c r="Q2349">
        <v>0.80415529100000005</v>
      </c>
      <c r="R2349">
        <v>0.44675293900000002</v>
      </c>
      <c r="S2349">
        <v>0.44675293900000002</v>
      </c>
      <c r="T2349">
        <v>0.67012940899999995</v>
      </c>
    </row>
    <row r="2350" spans="1:20" x14ac:dyDescent="0.25">
      <c r="A2350" s="1">
        <v>42892</v>
      </c>
      <c r="B2350">
        <v>6</v>
      </c>
      <c r="C2350">
        <v>6</v>
      </c>
      <c r="D2350">
        <v>2017</v>
      </c>
      <c r="E2350">
        <v>11.122199999999999</v>
      </c>
      <c r="F2350">
        <v>23.5</v>
      </c>
      <c r="G2350">
        <v>31</v>
      </c>
      <c r="H2350">
        <v>57</v>
      </c>
      <c r="I2350">
        <v>88</v>
      </c>
      <c r="J2350" t="s">
        <v>14</v>
      </c>
      <c r="K2350">
        <v>39.20991369</v>
      </c>
      <c r="L2350" t="s">
        <v>14</v>
      </c>
      <c r="M2350" t="s">
        <v>13</v>
      </c>
      <c r="N2350">
        <v>-2.6171218E-2</v>
      </c>
      <c r="O2350">
        <v>1.026171218</v>
      </c>
      <c r="Q2350">
        <v>0.78936247500000001</v>
      </c>
      <c r="R2350">
        <v>0.78936247500000001</v>
      </c>
      <c r="S2350">
        <v>0.375886893</v>
      </c>
      <c r="T2350">
        <v>0.56383033999999999</v>
      </c>
    </row>
    <row r="2351" spans="1:20" x14ac:dyDescent="0.25">
      <c r="A2351" s="1">
        <v>42893</v>
      </c>
      <c r="B2351">
        <v>7</v>
      </c>
      <c r="C2351">
        <v>6</v>
      </c>
      <c r="D2351">
        <v>2017</v>
      </c>
      <c r="E2351">
        <v>18.183599999999998</v>
      </c>
      <c r="F2351">
        <v>22</v>
      </c>
      <c r="G2351">
        <v>30.5</v>
      </c>
      <c r="H2351">
        <v>54</v>
      </c>
      <c r="I2351">
        <v>86</v>
      </c>
      <c r="J2351" t="s">
        <v>14</v>
      </c>
      <c r="K2351">
        <v>11.602724459999999</v>
      </c>
      <c r="L2351" t="s">
        <v>14</v>
      </c>
      <c r="M2351" t="s">
        <v>13</v>
      </c>
      <c r="N2351">
        <v>-9.4315381000000004E-2</v>
      </c>
      <c r="O2351">
        <v>1.0943153809999999</v>
      </c>
      <c r="Q2351">
        <v>0.84178106200000002</v>
      </c>
      <c r="R2351">
        <v>0.46765614599999999</v>
      </c>
      <c r="S2351">
        <v>0.46765614599999999</v>
      </c>
      <c r="T2351">
        <v>0.70148421900000002</v>
      </c>
    </row>
    <row r="2352" spans="1:20" x14ac:dyDescent="0.25">
      <c r="A2352" s="1">
        <v>42894</v>
      </c>
      <c r="B2352">
        <v>8</v>
      </c>
      <c r="C2352">
        <v>6</v>
      </c>
      <c r="D2352">
        <v>2017</v>
      </c>
      <c r="E2352">
        <v>16.180199999999999</v>
      </c>
      <c r="F2352">
        <v>22.5</v>
      </c>
      <c r="G2352">
        <v>32.5</v>
      </c>
      <c r="H2352">
        <v>55</v>
      </c>
      <c r="I2352">
        <v>87</v>
      </c>
      <c r="J2352" t="s">
        <v>14</v>
      </c>
      <c r="K2352">
        <v>46.920519749999997</v>
      </c>
      <c r="L2352" t="s">
        <v>14</v>
      </c>
      <c r="M2352" t="s">
        <v>13</v>
      </c>
      <c r="N2352">
        <v>-2.1776757000000001E-2</v>
      </c>
      <c r="O2352">
        <v>1.021776757</v>
      </c>
      <c r="Q2352">
        <v>0.78598212099999998</v>
      </c>
      <c r="R2352">
        <v>0.78598212099999998</v>
      </c>
      <c r="S2352">
        <v>0.37427719999999998</v>
      </c>
      <c r="T2352">
        <v>0.56141580099999999</v>
      </c>
    </row>
    <row r="2353" spans="1:20" x14ac:dyDescent="0.25">
      <c r="A2353" s="1">
        <v>42895</v>
      </c>
      <c r="B2353">
        <v>9</v>
      </c>
      <c r="C2353">
        <v>6</v>
      </c>
      <c r="D2353">
        <v>2017</v>
      </c>
      <c r="E2353">
        <v>16.070399999999999</v>
      </c>
      <c r="F2353">
        <v>24</v>
      </c>
      <c r="G2353">
        <v>33</v>
      </c>
      <c r="H2353">
        <v>57</v>
      </c>
      <c r="I2353">
        <v>88</v>
      </c>
      <c r="J2353" t="s">
        <v>14</v>
      </c>
      <c r="K2353">
        <v>82.646460910000002</v>
      </c>
      <c r="L2353" t="s">
        <v>14</v>
      </c>
      <c r="M2353" t="s">
        <v>13</v>
      </c>
      <c r="N2353">
        <v>-1.2247928E-2</v>
      </c>
      <c r="O2353">
        <v>1.0122479280000001</v>
      </c>
      <c r="Q2353">
        <v>0.77865225199999999</v>
      </c>
      <c r="R2353">
        <v>0.77865225199999999</v>
      </c>
      <c r="S2353">
        <v>0.37078678700000001</v>
      </c>
      <c r="T2353">
        <v>0.55618018000000002</v>
      </c>
    </row>
    <row r="2354" spans="1:20" x14ac:dyDescent="0.25">
      <c r="A2354" s="1">
        <v>42896</v>
      </c>
      <c r="B2354">
        <v>10</v>
      </c>
      <c r="C2354">
        <v>6</v>
      </c>
      <c r="D2354">
        <v>2017</v>
      </c>
      <c r="E2354">
        <v>13.599</v>
      </c>
      <c r="F2354">
        <v>25</v>
      </c>
      <c r="G2354">
        <v>32.5</v>
      </c>
      <c r="H2354">
        <v>58</v>
      </c>
      <c r="I2354">
        <v>88</v>
      </c>
      <c r="J2354" t="s">
        <v>14</v>
      </c>
      <c r="K2354">
        <v>81.46571213</v>
      </c>
      <c r="L2354" t="s">
        <v>14</v>
      </c>
      <c r="M2354" t="s">
        <v>13</v>
      </c>
      <c r="N2354">
        <v>-1.2427654E-2</v>
      </c>
      <c r="O2354">
        <v>1.0124276539999999</v>
      </c>
      <c r="Q2354">
        <v>0.77879050299999997</v>
      </c>
      <c r="R2354">
        <v>0.77879050299999997</v>
      </c>
      <c r="S2354">
        <v>0.37085262099999999</v>
      </c>
      <c r="T2354">
        <v>0.55627893100000003</v>
      </c>
    </row>
    <row r="2355" spans="1:20" x14ac:dyDescent="0.25">
      <c r="A2355" s="1">
        <v>42897</v>
      </c>
      <c r="B2355">
        <v>11</v>
      </c>
      <c r="C2355">
        <v>6</v>
      </c>
      <c r="D2355">
        <v>2017</v>
      </c>
      <c r="E2355">
        <v>12.9438</v>
      </c>
      <c r="F2355">
        <v>25</v>
      </c>
      <c r="G2355">
        <v>30.5</v>
      </c>
      <c r="H2355">
        <v>70</v>
      </c>
      <c r="I2355">
        <v>88</v>
      </c>
      <c r="J2355" t="s">
        <v>14</v>
      </c>
      <c r="K2355">
        <v>91.753936440000004</v>
      </c>
      <c r="L2355" t="s">
        <v>14</v>
      </c>
      <c r="M2355" t="s">
        <v>13</v>
      </c>
      <c r="N2355">
        <v>-1.1018806000000001E-2</v>
      </c>
      <c r="O2355">
        <v>1.011018806</v>
      </c>
      <c r="Q2355">
        <v>0.77770677399999999</v>
      </c>
      <c r="R2355">
        <v>0.77770677399999999</v>
      </c>
      <c r="S2355">
        <v>0.37033655900000001</v>
      </c>
      <c r="T2355">
        <v>0.55550483799999995</v>
      </c>
    </row>
    <row r="2356" spans="1:20" x14ac:dyDescent="0.25">
      <c r="A2356" s="1">
        <v>42898</v>
      </c>
      <c r="B2356">
        <v>12</v>
      </c>
      <c r="C2356">
        <v>6</v>
      </c>
      <c r="D2356">
        <v>2017</v>
      </c>
      <c r="E2356">
        <v>13.635</v>
      </c>
      <c r="F2356">
        <v>22.5</v>
      </c>
      <c r="G2356">
        <v>28.5</v>
      </c>
      <c r="H2356">
        <v>64</v>
      </c>
      <c r="I2356">
        <v>87</v>
      </c>
      <c r="J2356" t="s">
        <v>14</v>
      </c>
      <c r="K2356">
        <v>27.605140089999999</v>
      </c>
      <c r="L2356" t="s">
        <v>14</v>
      </c>
      <c r="M2356" t="s">
        <v>13</v>
      </c>
      <c r="N2356">
        <v>-3.7586722000000003E-2</v>
      </c>
      <c r="O2356">
        <v>1.0375867219999999</v>
      </c>
      <c r="Q2356">
        <v>0.79814363200000005</v>
      </c>
      <c r="R2356">
        <v>0.79814363200000005</v>
      </c>
      <c r="S2356">
        <v>0.38006839599999998</v>
      </c>
      <c r="T2356">
        <v>0.57010259500000005</v>
      </c>
    </row>
    <row r="2357" spans="1:20" x14ac:dyDescent="0.25">
      <c r="A2357" s="1">
        <v>42899</v>
      </c>
      <c r="B2357">
        <v>13</v>
      </c>
      <c r="C2357">
        <v>6</v>
      </c>
      <c r="D2357">
        <v>2017</v>
      </c>
      <c r="E2357">
        <v>13.730399999999999</v>
      </c>
      <c r="F2357">
        <v>22</v>
      </c>
      <c r="G2357">
        <v>29</v>
      </c>
      <c r="H2357">
        <v>64</v>
      </c>
      <c r="I2357">
        <v>89</v>
      </c>
      <c r="J2357" t="s">
        <v>14</v>
      </c>
      <c r="K2357">
        <v>31.419837730000001</v>
      </c>
      <c r="L2357" t="s">
        <v>14</v>
      </c>
      <c r="M2357" t="s">
        <v>13</v>
      </c>
      <c r="N2357">
        <v>-3.2873285000000002E-2</v>
      </c>
      <c r="O2357">
        <v>1.032873285</v>
      </c>
      <c r="Q2357">
        <v>0.79451791199999999</v>
      </c>
      <c r="R2357">
        <v>0.79451791199999999</v>
      </c>
      <c r="S2357">
        <v>0.378341863</v>
      </c>
      <c r="T2357">
        <v>0.56751279399999999</v>
      </c>
    </row>
    <row r="2358" spans="1:20" x14ac:dyDescent="0.25">
      <c r="A2358" s="1">
        <v>42900</v>
      </c>
      <c r="B2358">
        <v>14</v>
      </c>
      <c r="C2358">
        <v>6</v>
      </c>
      <c r="D2358">
        <v>2017</v>
      </c>
      <c r="E2358">
        <v>14.90605714</v>
      </c>
      <c r="F2358">
        <v>23</v>
      </c>
      <c r="G2358">
        <v>27.5</v>
      </c>
      <c r="H2358">
        <v>70</v>
      </c>
      <c r="I2358">
        <v>88</v>
      </c>
      <c r="J2358" t="s">
        <v>14</v>
      </c>
      <c r="K2358">
        <v>42.035634620000003</v>
      </c>
      <c r="L2358" t="s">
        <v>14</v>
      </c>
      <c r="M2358" t="s">
        <v>13</v>
      </c>
      <c r="N2358">
        <v>-2.4369063999999999E-2</v>
      </c>
      <c r="O2358">
        <v>1.0243690640000001</v>
      </c>
      <c r="Q2358">
        <v>0.78797620300000004</v>
      </c>
      <c r="R2358">
        <v>0.78797620300000004</v>
      </c>
      <c r="S2358">
        <v>0.37522676300000002</v>
      </c>
      <c r="T2358">
        <v>0.56284014500000001</v>
      </c>
    </row>
    <row r="2359" spans="1:20" x14ac:dyDescent="0.25">
      <c r="A2359" s="1">
        <v>42901</v>
      </c>
      <c r="B2359">
        <v>15</v>
      </c>
      <c r="C2359">
        <v>6</v>
      </c>
      <c r="D2359">
        <v>2017</v>
      </c>
      <c r="E2359">
        <v>12.605399999999999</v>
      </c>
      <c r="F2359">
        <v>22.5</v>
      </c>
      <c r="G2359">
        <v>30</v>
      </c>
      <c r="H2359">
        <v>63</v>
      </c>
      <c r="I2359">
        <v>92</v>
      </c>
      <c r="J2359" t="s">
        <v>14</v>
      </c>
      <c r="K2359">
        <v>46.675718400000001</v>
      </c>
      <c r="L2359" t="s">
        <v>14</v>
      </c>
      <c r="M2359" t="s">
        <v>13</v>
      </c>
      <c r="N2359">
        <v>-2.1893471000000001E-2</v>
      </c>
      <c r="O2359">
        <v>1.0218934710000001</v>
      </c>
      <c r="Q2359">
        <v>0.78607190100000002</v>
      </c>
      <c r="R2359">
        <v>0.78607190100000002</v>
      </c>
      <c r="S2359">
        <v>0.37431995299999998</v>
      </c>
      <c r="T2359">
        <v>0.56147992899999999</v>
      </c>
    </row>
    <row r="2360" spans="1:20" x14ac:dyDescent="0.25">
      <c r="A2360" s="1">
        <v>42902</v>
      </c>
      <c r="B2360">
        <v>16</v>
      </c>
      <c r="C2360">
        <v>6</v>
      </c>
      <c r="D2360">
        <v>2017</v>
      </c>
      <c r="E2360">
        <v>16.729199999999999</v>
      </c>
      <c r="F2360">
        <v>22.5</v>
      </c>
      <c r="G2360">
        <v>30.5</v>
      </c>
      <c r="H2360">
        <v>62</v>
      </c>
      <c r="I2360">
        <v>94</v>
      </c>
      <c r="J2360" t="s">
        <v>14</v>
      </c>
      <c r="K2360">
        <v>64.951668159999997</v>
      </c>
      <c r="L2360" t="s">
        <v>14</v>
      </c>
      <c r="M2360" t="s">
        <v>13</v>
      </c>
      <c r="N2360">
        <v>-1.5636809000000002E-2</v>
      </c>
      <c r="O2360">
        <v>1.0156368090000001</v>
      </c>
      <c r="Q2360">
        <v>0.78125908399999999</v>
      </c>
      <c r="R2360">
        <v>0.78125908399999999</v>
      </c>
      <c r="S2360">
        <v>0.37202813499999998</v>
      </c>
      <c r="T2360">
        <v>0.55804220299999996</v>
      </c>
    </row>
    <row r="2361" spans="1:20" x14ac:dyDescent="0.25">
      <c r="A2361" s="1">
        <v>42903</v>
      </c>
      <c r="B2361">
        <v>17</v>
      </c>
      <c r="C2361">
        <v>6</v>
      </c>
      <c r="D2361">
        <v>2017</v>
      </c>
      <c r="E2361">
        <v>15.228</v>
      </c>
      <c r="F2361">
        <v>21.5</v>
      </c>
      <c r="G2361">
        <v>28.5</v>
      </c>
      <c r="H2361">
        <v>57</v>
      </c>
      <c r="I2361">
        <v>94</v>
      </c>
      <c r="J2361" t="s">
        <v>14</v>
      </c>
      <c r="K2361">
        <v>11.79847887</v>
      </c>
      <c r="L2361" t="s">
        <v>14</v>
      </c>
      <c r="M2361" t="s">
        <v>13</v>
      </c>
      <c r="N2361">
        <v>-9.2605636000000005E-2</v>
      </c>
      <c r="O2361">
        <v>1.092605636</v>
      </c>
      <c r="Q2361">
        <v>0.84046587399999995</v>
      </c>
      <c r="R2361">
        <v>0.46692548499999997</v>
      </c>
      <c r="S2361">
        <v>0.46692548499999997</v>
      </c>
      <c r="T2361">
        <v>0.700388228</v>
      </c>
    </row>
    <row r="2362" spans="1:20" x14ac:dyDescent="0.25">
      <c r="A2362" s="1">
        <v>42904</v>
      </c>
      <c r="B2362">
        <v>18</v>
      </c>
      <c r="C2362">
        <v>6</v>
      </c>
      <c r="D2362">
        <v>2017</v>
      </c>
      <c r="E2362">
        <v>13.374000000000001</v>
      </c>
      <c r="F2362">
        <v>22.5</v>
      </c>
      <c r="G2362">
        <v>30</v>
      </c>
      <c r="H2362">
        <v>85</v>
      </c>
      <c r="I2362">
        <v>94</v>
      </c>
      <c r="J2362" t="s">
        <v>14</v>
      </c>
      <c r="K2362">
        <v>114.34267920000001</v>
      </c>
      <c r="L2362" t="s">
        <v>14</v>
      </c>
      <c r="M2362" t="s">
        <v>13</v>
      </c>
      <c r="N2362">
        <v>-8.8228019999999994E-3</v>
      </c>
      <c r="O2362">
        <v>1.0088228020000001</v>
      </c>
      <c r="Q2362">
        <v>0.77601754000000001</v>
      </c>
      <c r="R2362">
        <v>0.77601754000000001</v>
      </c>
      <c r="S2362">
        <v>0.369532162</v>
      </c>
      <c r="T2362">
        <v>0.55429824299999997</v>
      </c>
    </row>
    <row r="2363" spans="1:20" x14ac:dyDescent="0.25">
      <c r="A2363" s="1">
        <v>42905</v>
      </c>
      <c r="B2363">
        <v>19</v>
      </c>
      <c r="C2363">
        <v>6</v>
      </c>
      <c r="D2363">
        <v>2017</v>
      </c>
      <c r="E2363">
        <v>11.4984</v>
      </c>
      <c r="F2363">
        <v>22.5</v>
      </c>
      <c r="G2363">
        <v>27</v>
      </c>
      <c r="H2363">
        <v>67</v>
      </c>
      <c r="I2363">
        <v>98</v>
      </c>
      <c r="J2363" t="s">
        <v>14</v>
      </c>
      <c r="K2363">
        <v>36.3655343</v>
      </c>
      <c r="L2363" t="s">
        <v>14</v>
      </c>
      <c r="M2363" t="s">
        <v>13</v>
      </c>
      <c r="N2363">
        <v>-2.8276117E-2</v>
      </c>
      <c r="O2363">
        <v>1.0282761170000001</v>
      </c>
      <c r="Q2363">
        <v>0.79098162800000005</v>
      </c>
      <c r="R2363">
        <v>0.79098162800000005</v>
      </c>
      <c r="S2363">
        <v>0.37665791799999998</v>
      </c>
      <c r="T2363">
        <v>0.56498687700000005</v>
      </c>
    </row>
    <row r="2364" spans="1:20" x14ac:dyDescent="0.25">
      <c r="A2364" s="1">
        <v>42906</v>
      </c>
      <c r="B2364">
        <v>20</v>
      </c>
      <c r="C2364">
        <v>6</v>
      </c>
      <c r="D2364">
        <v>2017</v>
      </c>
      <c r="E2364">
        <v>10.9368</v>
      </c>
      <c r="F2364">
        <v>22</v>
      </c>
      <c r="G2364">
        <v>28</v>
      </c>
      <c r="H2364">
        <v>71</v>
      </c>
      <c r="I2364">
        <v>95</v>
      </c>
      <c r="J2364" t="s">
        <v>14</v>
      </c>
      <c r="K2364">
        <v>42.584734349999998</v>
      </c>
      <c r="L2364" t="s">
        <v>14</v>
      </c>
      <c r="M2364" t="s">
        <v>13</v>
      </c>
      <c r="N2364">
        <v>-2.4047286000000001E-2</v>
      </c>
      <c r="O2364">
        <v>1.0240472860000001</v>
      </c>
      <c r="Q2364">
        <v>0.78772868200000001</v>
      </c>
      <c r="R2364">
        <v>0.78772868200000001</v>
      </c>
      <c r="S2364">
        <v>0.37510889600000002</v>
      </c>
      <c r="T2364">
        <v>0.56266334399999995</v>
      </c>
    </row>
    <row r="2365" spans="1:20" x14ac:dyDescent="0.25">
      <c r="A2365" s="1">
        <v>42907</v>
      </c>
      <c r="B2365">
        <v>21</v>
      </c>
      <c r="C2365">
        <v>6</v>
      </c>
      <c r="D2365">
        <v>2017</v>
      </c>
      <c r="E2365">
        <v>13.61112245</v>
      </c>
      <c r="F2365">
        <v>21.5</v>
      </c>
      <c r="G2365">
        <v>30.1</v>
      </c>
      <c r="H2365">
        <v>54</v>
      </c>
      <c r="I2365">
        <v>92</v>
      </c>
      <c r="J2365" t="s">
        <v>14</v>
      </c>
      <c r="K2365">
        <v>14.326355899999999</v>
      </c>
      <c r="L2365" t="s">
        <v>14</v>
      </c>
      <c r="M2365" t="s">
        <v>13</v>
      </c>
      <c r="N2365">
        <v>-7.5039269000000006E-2</v>
      </c>
      <c r="O2365">
        <v>1.0750392689999999</v>
      </c>
      <c r="Q2365">
        <v>0.82695328400000001</v>
      </c>
      <c r="R2365">
        <v>0.45941849099999998</v>
      </c>
      <c r="S2365">
        <v>0.45941849099999998</v>
      </c>
      <c r="T2365">
        <v>0.68912773699999996</v>
      </c>
    </row>
    <row r="2366" spans="1:20" x14ac:dyDescent="0.25">
      <c r="A2366" s="1">
        <v>42908</v>
      </c>
      <c r="B2366">
        <v>22</v>
      </c>
      <c r="C2366">
        <v>6</v>
      </c>
      <c r="D2366">
        <v>2017</v>
      </c>
      <c r="E2366">
        <v>13.42613178</v>
      </c>
      <c r="F2366">
        <v>21</v>
      </c>
      <c r="G2366">
        <v>32</v>
      </c>
      <c r="H2366">
        <v>50</v>
      </c>
      <c r="I2366">
        <v>94</v>
      </c>
      <c r="J2366" t="s">
        <v>14</v>
      </c>
      <c r="K2366">
        <v>17.777000399999999</v>
      </c>
      <c r="L2366" t="s">
        <v>14</v>
      </c>
      <c r="M2366" t="s">
        <v>13</v>
      </c>
      <c r="N2366">
        <v>-5.9605410999999997E-2</v>
      </c>
      <c r="O2366">
        <v>1.0596054109999999</v>
      </c>
      <c r="Q2366">
        <v>0.81508108499999998</v>
      </c>
      <c r="R2366">
        <v>0.45282282499999998</v>
      </c>
      <c r="S2366">
        <v>0.45282282499999998</v>
      </c>
      <c r="T2366">
        <v>0.67923423800000005</v>
      </c>
    </row>
    <row r="2367" spans="1:20" x14ac:dyDescent="0.25">
      <c r="A2367" s="1">
        <v>42909</v>
      </c>
      <c r="B2367">
        <v>23</v>
      </c>
      <c r="C2367">
        <v>6</v>
      </c>
      <c r="D2367">
        <v>2017</v>
      </c>
      <c r="E2367">
        <v>14</v>
      </c>
      <c r="F2367">
        <v>24</v>
      </c>
      <c r="G2367">
        <v>29.5</v>
      </c>
      <c r="H2367">
        <v>72</v>
      </c>
      <c r="I2367">
        <v>95</v>
      </c>
      <c r="J2367" t="s">
        <v>14</v>
      </c>
      <c r="K2367">
        <v>94.121177689999996</v>
      </c>
      <c r="L2367" t="s">
        <v>14</v>
      </c>
      <c r="M2367" t="s">
        <v>13</v>
      </c>
      <c r="N2367">
        <v>-1.0738696000000001E-2</v>
      </c>
      <c r="O2367">
        <v>1.010738696</v>
      </c>
      <c r="Q2367">
        <v>0.77749130499999997</v>
      </c>
      <c r="R2367">
        <v>0.77749130499999997</v>
      </c>
      <c r="S2367">
        <v>0.370233955</v>
      </c>
      <c r="T2367">
        <v>0.55535093199999996</v>
      </c>
    </row>
    <row r="2368" spans="1:20" x14ac:dyDescent="0.25">
      <c r="A2368" s="1">
        <v>42910</v>
      </c>
      <c r="B2368">
        <v>24</v>
      </c>
      <c r="C2368">
        <v>6</v>
      </c>
      <c r="D2368">
        <v>2017</v>
      </c>
      <c r="E2368">
        <v>16.850000000000001</v>
      </c>
      <c r="F2368">
        <v>24</v>
      </c>
      <c r="G2368">
        <v>29</v>
      </c>
      <c r="H2368">
        <v>70</v>
      </c>
      <c r="I2368">
        <v>96</v>
      </c>
      <c r="J2368" t="s">
        <v>14</v>
      </c>
      <c r="K2368">
        <v>98.826208930000007</v>
      </c>
      <c r="L2368" t="s">
        <v>14</v>
      </c>
      <c r="M2368" t="s">
        <v>13</v>
      </c>
      <c r="N2368">
        <v>-1.0222208999999999E-2</v>
      </c>
      <c r="O2368">
        <v>1.0102222089999999</v>
      </c>
      <c r="Q2368">
        <v>0.77709400699999998</v>
      </c>
      <c r="R2368">
        <v>0.77709400699999998</v>
      </c>
      <c r="S2368">
        <v>0.370044765</v>
      </c>
      <c r="T2368">
        <v>0.55506714800000001</v>
      </c>
    </row>
    <row r="2369" spans="1:20" x14ac:dyDescent="0.25">
      <c r="A2369" s="1">
        <v>42911</v>
      </c>
      <c r="B2369">
        <v>25</v>
      </c>
      <c r="C2369">
        <v>6</v>
      </c>
      <c r="D2369">
        <v>2017</v>
      </c>
      <c r="E2369">
        <v>17.32</v>
      </c>
      <c r="F2369">
        <v>22.2</v>
      </c>
      <c r="G2369">
        <v>30.5</v>
      </c>
      <c r="H2369">
        <v>63</v>
      </c>
      <c r="I2369">
        <v>96</v>
      </c>
      <c r="J2369" t="s">
        <v>14</v>
      </c>
      <c r="K2369">
        <v>71.048423310000004</v>
      </c>
      <c r="L2369" t="s">
        <v>14</v>
      </c>
      <c r="M2369" t="s">
        <v>13</v>
      </c>
      <c r="N2369">
        <v>-1.4275839E-2</v>
      </c>
      <c r="O2369">
        <v>1.014275839</v>
      </c>
      <c r="Q2369">
        <v>0.78021218400000003</v>
      </c>
      <c r="R2369">
        <v>0.78021218400000003</v>
      </c>
      <c r="S2369">
        <v>0.37152961099999998</v>
      </c>
      <c r="T2369">
        <v>0.55729441700000004</v>
      </c>
    </row>
    <row r="2370" spans="1:20" x14ac:dyDescent="0.25">
      <c r="A2370" s="1">
        <v>42912</v>
      </c>
      <c r="B2370">
        <v>26</v>
      </c>
      <c r="C2370">
        <v>6</v>
      </c>
      <c r="D2370">
        <v>2017</v>
      </c>
      <c r="E2370">
        <v>14.08</v>
      </c>
      <c r="F2370">
        <v>22</v>
      </c>
      <c r="G2370">
        <v>29.5</v>
      </c>
      <c r="H2370">
        <v>68</v>
      </c>
      <c r="I2370">
        <v>95</v>
      </c>
      <c r="J2370" t="s">
        <v>14</v>
      </c>
      <c r="K2370">
        <v>59.635336420000002</v>
      </c>
      <c r="L2370" t="s">
        <v>14</v>
      </c>
      <c r="M2370" t="s">
        <v>13</v>
      </c>
      <c r="N2370">
        <v>-1.7054561999999999E-2</v>
      </c>
      <c r="O2370">
        <v>1.017054562</v>
      </c>
      <c r="Q2370">
        <v>0.78234966299999997</v>
      </c>
      <c r="R2370">
        <v>0.78234966299999997</v>
      </c>
      <c r="S2370">
        <v>0.37254745900000003</v>
      </c>
      <c r="T2370">
        <v>0.55882118800000002</v>
      </c>
    </row>
    <row r="2371" spans="1:20" x14ac:dyDescent="0.25">
      <c r="A2371" s="1">
        <v>42913</v>
      </c>
      <c r="B2371">
        <v>27</v>
      </c>
      <c r="C2371">
        <v>6</v>
      </c>
      <c r="D2371">
        <v>2017</v>
      </c>
      <c r="E2371">
        <v>16.809999999999999</v>
      </c>
      <c r="F2371">
        <v>22.5</v>
      </c>
      <c r="G2371">
        <v>30</v>
      </c>
      <c r="H2371">
        <v>66</v>
      </c>
      <c r="I2371">
        <v>95</v>
      </c>
      <c r="J2371" t="s">
        <v>14</v>
      </c>
      <c r="K2371">
        <v>75.104284019999994</v>
      </c>
      <c r="L2371" t="s">
        <v>14</v>
      </c>
      <c r="M2371" t="s">
        <v>13</v>
      </c>
      <c r="N2371">
        <v>-1.3494496E-2</v>
      </c>
      <c r="O2371">
        <v>1.0134944960000001</v>
      </c>
      <c r="Q2371">
        <v>0.779611151</v>
      </c>
      <c r="R2371">
        <v>0.779611151</v>
      </c>
      <c r="S2371">
        <v>0.37124340500000003</v>
      </c>
      <c r="T2371">
        <v>0.556865108</v>
      </c>
    </row>
    <row r="2372" spans="1:20" x14ac:dyDescent="0.25">
      <c r="A2372" s="1">
        <v>42914</v>
      </c>
      <c r="B2372">
        <v>28</v>
      </c>
      <c r="C2372">
        <v>6</v>
      </c>
      <c r="D2372">
        <v>2017</v>
      </c>
      <c r="E2372">
        <v>16.288731779999999</v>
      </c>
      <c r="F2372">
        <v>24</v>
      </c>
      <c r="G2372">
        <v>31.5</v>
      </c>
      <c r="H2372">
        <v>44</v>
      </c>
      <c r="I2372">
        <v>94</v>
      </c>
      <c r="J2372" t="s">
        <v>14</v>
      </c>
      <c r="K2372">
        <v>28.83941639</v>
      </c>
      <c r="L2372" t="s">
        <v>14</v>
      </c>
      <c r="M2372" t="s">
        <v>13</v>
      </c>
      <c r="N2372">
        <v>-3.5920292999999999E-2</v>
      </c>
      <c r="O2372">
        <v>1.035920293</v>
      </c>
      <c r="Q2372">
        <v>0.79686176399999997</v>
      </c>
      <c r="R2372">
        <v>0.79686176399999997</v>
      </c>
      <c r="S2372">
        <v>0.379457983</v>
      </c>
      <c r="T2372">
        <v>0.56918697399999996</v>
      </c>
    </row>
    <row r="2373" spans="1:20" x14ac:dyDescent="0.25">
      <c r="A2373" s="1">
        <v>42915</v>
      </c>
      <c r="B2373">
        <v>29</v>
      </c>
      <c r="C2373">
        <v>6</v>
      </c>
      <c r="D2373">
        <v>2017</v>
      </c>
      <c r="E2373">
        <v>16.047000000000001</v>
      </c>
      <c r="F2373">
        <v>23.5</v>
      </c>
      <c r="G2373">
        <v>30</v>
      </c>
      <c r="H2373">
        <v>63</v>
      </c>
      <c r="I2373">
        <v>97</v>
      </c>
      <c r="J2373" t="s">
        <v>14</v>
      </c>
      <c r="K2373">
        <v>80.07439583</v>
      </c>
      <c r="L2373" t="s">
        <v>14</v>
      </c>
      <c r="M2373" t="s">
        <v>13</v>
      </c>
      <c r="N2373">
        <v>-1.2646319E-2</v>
      </c>
      <c r="O2373">
        <v>1.0126463189999999</v>
      </c>
      <c r="Q2373">
        <v>0.77895870700000003</v>
      </c>
      <c r="R2373">
        <v>0.77895870700000003</v>
      </c>
      <c r="S2373">
        <v>0.37093271799999999</v>
      </c>
      <c r="T2373">
        <v>0.55639907600000005</v>
      </c>
    </row>
    <row r="2374" spans="1:20" x14ac:dyDescent="0.25">
      <c r="A2374" s="1">
        <v>42916</v>
      </c>
      <c r="B2374">
        <v>30</v>
      </c>
      <c r="C2374">
        <v>6</v>
      </c>
      <c r="D2374">
        <v>2017</v>
      </c>
      <c r="E2374">
        <v>17.03</v>
      </c>
      <c r="F2374">
        <v>23</v>
      </c>
      <c r="G2374">
        <v>30.5</v>
      </c>
      <c r="H2374">
        <v>63</v>
      </c>
      <c r="I2374">
        <v>95</v>
      </c>
      <c r="J2374" t="s">
        <v>14</v>
      </c>
      <c r="K2374">
        <v>78.855701319999994</v>
      </c>
      <c r="L2374" t="s">
        <v>14</v>
      </c>
      <c r="M2374" t="s">
        <v>13</v>
      </c>
      <c r="N2374">
        <v>-1.2844275E-2</v>
      </c>
      <c r="O2374">
        <v>1.012844275</v>
      </c>
      <c r="Q2374">
        <v>0.77911098099999998</v>
      </c>
      <c r="R2374">
        <v>0.77911098099999998</v>
      </c>
      <c r="S2374">
        <v>0.37100522899999999</v>
      </c>
      <c r="T2374">
        <v>0.556507843</v>
      </c>
    </row>
    <row r="2375" spans="1:20" x14ac:dyDescent="0.25">
      <c r="A2375" s="1">
        <v>42917</v>
      </c>
      <c r="B2375">
        <v>1</v>
      </c>
      <c r="C2375">
        <v>7</v>
      </c>
      <c r="D2375">
        <v>2017</v>
      </c>
      <c r="E2375">
        <v>12.74</v>
      </c>
      <c r="F2375">
        <v>23.5</v>
      </c>
      <c r="G2375">
        <v>29</v>
      </c>
      <c r="H2375">
        <v>75</v>
      </c>
      <c r="I2375">
        <v>97</v>
      </c>
      <c r="J2375" t="s">
        <v>14</v>
      </c>
      <c r="K2375">
        <v>87.022568250000006</v>
      </c>
      <c r="L2375" t="s">
        <v>14</v>
      </c>
      <c r="M2375" t="s">
        <v>13</v>
      </c>
      <c r="N2375">
        <v>-1.1624855999999999E-2</v>
      </c>
      <c r="O2375">
        <v>1.0116248560000001</v>
      </c>
      <c r="Q2375">
        <v>0.77817296599999997</v>
      </c>
      <c r="R2375">
        <v>0.77817296599999997</v>
      </c>
      <c r="S2375">
        <v>0.37055855500000001</v>
      </c>
      <c r="T2375">
        <v>0.555837833</v>
      </c>
    </row>
    <row r="2376" spans="1:20" x14ac:dyDescent="0.25">
      <c r="A2376" s="1">
        <v>42918</v>
      </c>
      <c r="B2376">
        <v>2</v>
      </c>
      <c r="C2376">
        <v>7</v>
      </c>
      <c r="D2376">
        <v>2017</v>
      </c>
      <c r="E2376">
        <v>16.96</v>
      </c>
      <c r="F2376">
        <v>23</v>
      </c>
      <c r="G2376">
        <v>31.5</v>
      </c>
      <c r="H2376">
        <v>63</v>
      </c>
      <c r="I2376">
        <v>94</v>
      </c>
      <c r="J2376" t="s">
        <v>14</v>
      </c>
      <c r="K2376">
        <v>90.384415009999998</v>
      </c>
      <c r="L2376" t="s">
        <v>14</v>
      </c>
      <c r="M2376" t="s">
        <v>13</v>
      </c>
      <c r="N2376">
        <v>-1.1187633000000001E-2</v>
      </c>
      <c r="O2376">
        <v>1.011187633</v>
      </c>
      <c r="Q2376">
        <v>0.77783664100000005</v>
      </c>
      <c r="R2376">
        <v>0.77783664100000005</v>
      </c>
      <c r="S2376">
        <v>0.37039840000000002</v>
      </c>
      <c r="T2376">
        <v>0.555597601</v>
      </c>
    </row>
    <row r="2377" spans="1:20" x14ac:dyDescent="0.25">
      <c r="A2377" s="1">
        <v>42919</v>
      </c>
      <c r="B2377">
        <v>3</v>
      </c>
      <c r="C2377">
        <v>7</v>
      </c>
      <c r="D2377">
        <v>2017</v>
      </c>
      <c r="E2377">
        <v>17.93</v>
      </c>
      <c r="F2377">
        <v>24</v>
      </c>
      <c r="G2377">
        <v>30.5</v>
      </c>
      <c r="H2377">
        <v>63</v>
      </c>
      <c r="I2377">
        <v>95</v>
      </c>
      <c r="J2377" t="s">
        <v>14</v>
      </c>
      <c r="K2377">
        <v>97.667537730000006</v>
      </c>
      <c r="L2377" t="s">
        <v>14</v>
      </c>
      <c r="M2377" t="s">
        <v>13</v>
      </c>
      <c r="N2377">
        <v>-1.0344734E-2</v>
      </c>
      <c r="O2377">
        <v>1.010344734</v>
      </c>
      <c r="Q2377">
        <v>0.77718825700000005</v>
      </c>
      <c r="R2377">
        <v>0.77718825700000005</v>
      </c>
      <c r="S2377">
        <v>0.37008964599999999</v>
      </c>
      <c r="T2377">
        <v>0.55513446899999996</v>
      </c>
    </row>
    <row r="2378" spans="1:20" x14ac:dyDescent="0.25">
      <c r="A2378" s="1">
        <v>42920</v>
      </c>
      <c r="B2378">
        <v>4</v>
      </c>
      <c r="C2378">
        <v>7</v>
      </c>
      <c r="D2378">
        <v>2017</v>
      </c>
      <c r="E2378">
        <v>17.86</v>
      </c>
      <c r="F2378">
        <v>24</v>
      </c>
      <c r="G2378">
        <v>30</v>
      </c>
      <c r="H2378">
        <v>55</v>
      </c>
      <c r="I2378">
        <v>96</v>
      </c>
      <c r="J2378" t="s">
        <v>14</v>
      </c>
      <c r="K2378">
        <v>62.366368600000001</v>
      </c>
      <c r="L2378" t="s">
        <v>14</v>
      </c>
      <c r="M2378" t="s">
        <v>13</v>
      </c>
      <c r="N2378">
        <v>-1.6295570999999998E-2</v>
      </c>
      <c r="O2378">
        <v>1.0162955709999999</v>
      </c>
      <c r="Q2378">
        <v>0.78176582400000005</v>
      </c>
      <c r="R2378">
        <v>0.78176582400000005</v>
      </c>
      <c r="S2378">
        <v>0.37226944000000001</v>
      </c>
      <c r="T2378">
        <v>0.55840416000000004</v>
      </c>
    </row>
    <row r="2379" spans="1:20" x14ac:dyDescent="0.25">
      <c r="A2379" s="1">
        <v>42921</v>
      </c>
      <c r="B2379">
        <v>5</v>
      </c>
      <c r="C2379">
        <v>7</v>
      </c>
      <c r="D2379">
        <v>2017</v>
      </c>
      <c r="E2379">
        <v>11.66</v>
      </c>
      <c r="F2379">
        <v>22.5</v>
      </c>
      <c r="G2379">
        <v>29.5</v>
      </c>
      <c r="H2379">
        <v>70</v>
      </c>
      <c r="I2379">
        <v>97</v>
      </c>
      <c r="J2379" t="s">
        <v>14</v>
      </c>
      <c r="K2379">
        <v>64.260009350000004</v>
      </c>
      <c r="L2379" t="s">
        <v>14</v>
      </c>
      <c r="M2379" t="s">
        <v>13</v>
      </c>
      <c r="N2379">
        <v>-1.5807775E-2</v>
      </c>
      <c r="O2379">
        <v>1.0158077750000001</v>
      </c>
      <c r="Q2379">
        <v>0.78139059600000005</v>
      </c>
      <c r="R2379">
        <v>0.78139059600000005</v>
      </c>
      <c r="S2379">
        <v>0.37209076000000002</v>
      </c>
      <c r="T2379">
        <v>0.55813614</v>
      </c>
    </row>
    <row r="2380" spans="1:20" x14ac:dyDescent="0.25">
      <c r="A2380" s="1">
        <v>42922</v>
      </c>
      <c r="B2380">
        <v>6</v>
      </c>
      <c r="C2380">
        <v>7</v>
      </c>
      <c r="D2380">
        <v>2017</v>
      </c>
      <c r="E2380">
        <v>14.0778</v>
      </c>
      <c r="F2380">
        <v>23.5</v>
      </c>
      <c r="G2380">
        <v>26</v>
      </c>
      <c r="H2380">
        <v>88</v>
      </c>
      <c r="I2380">
        <v>96</v>
      </c>
      <c r="J2380" t="s">
        <v>14</v>
      </c>
      <c r="K2380">
        <v>87.928057330000001</v>
      </c>
      <c r="L2380" t="s">
        <v>14</v>
      </c>
      <c r="M2380" t="s">
        <v>13</v>
      </c>
      <c r="N2380">
        <v>-1.1503766E-2</v>
      </c>
      <c r="O2380">
        <v>1.0115037659999999</v>
      </c>
      <c r="Q2380">
        <v>0.77807981999999998</v>
      </c>
      <c r="R2380">
        <v>0.77807981999999998</v>
      </c>
      <c r="S2380">
        <v>0.37051420000000002</v>
      </c>
      <c r="T2380">
        <v>0.55577129999999997</v>
      </c>
    </row>
    <row r="2381" spans="1:20" x14ac:dyDescent="0.25">
      <c r="A2381" s="1">
        <v>42923</v>
      </c>
      <c r="B2381">
        <v>7</v>
      </c>
      <c r="C2381">
        <v>7</v>
      </c>
      <c r="D2381">
        <v>2017</v>
      </c>
      <c r="E2381">
        <v>15.16</v>
      </c>
      <c r="F2381">
        <v>22.5</v>
      </c>
      <c r="G2381">
        <v>29.5</v>
      </c>
      <c r="H2381">
        <v>70</v>
      </c>
      <c r="I2381">
        <v>95</v>
      </c>
      <c r="J2381" t="s">
        <v>14</v>
      </c>
      <c r="K2381">
        <v>75.327260010000003</v>
      </c>
      <c r="L2381" t="s">
        <v>14</v>
      </c>
      <c r="M2381" t="s">
        <v>13</v>
      </c>
      <c r="N2381">
        <v>-1.3454014E-2</v>
      </c>
      <c r="O2381">
        <v>1.0134540139999999</v>
      </c>
      <c r="Q2381">
        <v>0.77958001099999996</v>
      </c>
      <c r="R2381">
        <v>0.77958001099999996</v>
      </c>
      <c r="S2381">
        <v>0.371228577</v>
      </c>
      <c r="T2381">
        <v>0.55684286500000002</v>
      </c>
    </row>
    <row r="2382" spans="1:20" x14ac:dyDescent="0.25">
      <c r="A2382" s="1">
        <v>42924</v>
      </c>
      <c r="B2382">
        <v>8</v>
      </c>
      <c r="C2382">
        <v>7</v>
      </c>
      <c r="D2382">
        <v>2017</v>
      </c>
      <c r="E2382">
        <v>13.54</v>
      </c>
      <c r="F2382">
        <v>22.2</v>
      </c>
      <c r="G2382">
        <v>29</v>
      </c>
      <c r="H2382">
        <v>71</v>
      </c>
      <c r="I2382">
        <v>95</v>
      </c>
      <c r="J2382" t="s">
        <v>14</v>
      </c>
      <c r="K2382">
        <v>62.529696790000003</v>
      </c>
      <c r="L2382" t="s">
        <v>14</v>
      </c>
      <c r="M2382" t="s">
        <v>13</v>
      </c>
      <c r="N2382">
        <v>-1.6252315E-2</v>
      </c>
      <c r="O2382">
        <v>1.016252315</v>
      </c>
      <c r="Q2382">
        <v>0.78173254999999997</v>
      </c>
      <c r="R2382">
        <v>0.78173254999999997</v>
      </c>
      <c r="S2382">
        <v>0.37225359499999999</v>
      </c>
      <c r="T2382">
        <v>0.55838039299999997</v>
      </c>
    </row>
    <row r="2383" spans="1:20" x14ac:dyDescent="0.25">
      <c r="A2383" s="1">
        <v>42925</v>
      </c>
      <c r="B2383">
        <v>9</v>
      </c>
      <c r="C2383">
        <v>7</v>
      </c>
      <c r="D2383">
        <v>2017</v>
      </c>
      <c r="E2383">
        <v>15.312542860000001</v>
      </c>
      <c r="F2383">
        <v>23</v>
      </c>
      <c r="G2383">
        <v>24.5</v>
      </c>
      <c r="H2383">
        <v>93</v>
      </c>
      <c r="I2383">
        <v>98</v>
      </c>
      <c r="J2383" t="s">
        <v>14</v>
      </c>
      <c r="K2383">
        <v>84.194448429999994</v>
      </c>
      <c r="L2383" t="s">
        <v>14</v>
      </c>
      <c r="M2383" t="s">
        <v>13</v>
      </c>
      <c r="N2383">
        <v>-1.2020032999999999E-2</v>
      </c>
      <c r="O2383">
        <v>1.012020033</v>
      </c>
      <c r="Q2383">
        <v>0.778476948</v>
      </c>
      <c r="R2383">
        <v>0.778476948</v>
      </c>
      <c r="S2383">
        <v>0.37070330899999998</v>
      </c>
      <c r="T2383">
        <v>0.55605496300000001</v>
      </c>
    </row>
    <row r="2384" spans="1:20" x14ac:dyDescent="0.25">
      <c r="A2384" s="1">
        <v>42926</v>
      </c>
      <c r="B2384">
        <v>10</v>
      </c>
      <c r="C2384">
        <v>7</v>
      </c>
      <c r="D2384">
        <v>2017</v>
      </c>
      <c r="E2384">
        <v>19.22</v>
      </c>
      <c r="F2384">
        <v>22.5</v>
      </c>
      <c r="G2384">
        <v>27.5</v>
      </c>
      <c r="H2384">
        <v>61</v>
      </c>
      <c r="I2384">
        <v>96</v>
      </c>
      <c r="J2384" t="s">
        <v>14</v>
      </c>
      <c r="K2384">
        <v>32.684201860000002</v>
      </c>
      <c r="L2384" t="s">
        <v>14</v>
      </c>
      <c r="M2384" t="s">
        <v>13</v>
      </c>
      <c r="N2384">
        <v>-3.1561470000000001E-2</v>
      </c>
      <c r="O2384">
        <v>1.03156147</v>
      </c>
      <c r="Q2384">
        <v>0.79350882300000003</v>
      </c>
      <c r="R2384">
        <v>0.79350882300000003</v>
      </c>
      <c r="S2384">
        <v>0.37786134399999999</v>
      </c>
      <c r="T2384">
        <v>0.56679201599999995</v>
      </c>
    </row>
    <row r="2385" spans="1:20" x14ac:dyDescent="0.25">
      <c r="A2385" s="1">
        <v>42927</v>
      </c>
      <c r="B2385">
        <v>11</v>
      </c>
      <c r="C2385">
        <v>7</v>
      </c>
      <c r="D2385">
        <v>2017</v>
      </c>
      <c r="E2385">
        <v>21.02</v>
      </c>
      <c r="F2385">
        <v>20.5</v>
      </c>
      <c r="G2385">
        <v>29.5</v>
      </c>
      <c r="H2385">
        <v>51</v>
      </c>
      <c r="I2385">
        <v>95</v>
      </c>
      <c r="J2385" t="s">
        <v>13</v>
      </c>
      <c r="K2385">
        <v>-13.023051260000001</v>
      </c>
      <c r="L2385" t="s">
        <v>13</v>
      </c>
      <c r="M2385" t="s">
        <v>14</v>
      </c>
      <c r="N2385">
        <v>7.1311156000000001E-2</v>
      </c>
      <c r="O2385">
        <v>0.92868884399999996</v>
      </c>
      <c r="Q2385">
        <v>0.71437603400000005</v>
      </c>
      <c r="R2385">
        <v>0.71437603400000005</v>
      </c>
      <c r="S2385">
        <v>0.71437603400000005</v>
      </c>
      <c r="T2385">
        <v>1.071564051</v>
      </c>
    </row>
    <row r="2386" spans="1:20" x14ac:dyDescent="0.25">
      <c r="A2386" s="1">
        <v>42928</v>
      </c>
      <c r="B2386">
        <v>12</v>
      </c>
      <c r="C2386">
        <v>7</v>
      </c>
      <c r="D2386">
        <v>2017</v>
      </c>
      <c r="E2386">
        <v>15.88</v>
      </c>
      <c r="F2386">
        <v>21</v>
      </c>
      <c r="G2386">
        <v>27.5</v>
      </c>
      <c r="H2386">
        <v>73</v>
      </c>
      <c r="I2386">
        <v>94</v>
      </c>
      <c r="J2386" t="s">
        <v>14</v>
      </c>
      <c r="K2386">
        <v>41.656771079999999</v>
      </c>
      <c r="L2386" t="s">
        <v>14</v>
      </c>
      <c r="M2386" t="s">
        <v>13</v>
      </c>
      <c r="N2386">
        <v>-2.4596149000000001E-2</v>
      </c>
      <c r="O2386">
        <v>1.024596149</v>
      </c>
      <c r="Q2386">
        <v>0.788150884</v>
      </c>
      <c r="R2386">
        <v>0.788150884</v>
      </c>
      <c r="S2386">
        <v>0.37530994499999998</v>
      </c>
      <c r="T2386">
        <v>0.56296491699999995</v>
      </c>
    </row>
    <row r="2387" spans="1:20" x14ac:dyDescent="0.25">
      <c r="A2387" s="1">
        <v>42929</v>
      </c>
      <c r="B2387">
        <v>13</v>
      </c>
      <c r="C2387">
        <v>7</v>
      </c>
      <c r="D2387">
        <v>2017</v>
      </c>
      <c r="E2387">
        <v>14.29</v>
      </c>
      <c r="F2387">
        <v>22</v>
      </c>
      <c r="G2387">
        <v>28</v>
      </c>
      <c r="H2387">
        <v>72</v>
      </c>
      <c r="I2387">
        <v>97</v>
      </c>
      <c r="J2387" t="s">
        <v>14</v>
      </c>
      <c r="K2387">
        <v>57.810829339999998</v>
      </c>
      <c r="L2387" t="s">
        <v>14</v>
      </c>
      <c r="M2387" t="s">
        <v>13</v>
      </c>
      <c r="N2387">
        <v>-1.7602277999999999E-2</v>
      </c>
      <c r="O2387">
        <v>1.017602278</v>
      </c>
      <c r="Q2387">
        <v>0.78277098300000003</v>
      </c>
      <c r="R2387">
        <v>0.78277098300000003</v>
      </c>
      <c r="S2387">
        <v>0.37274808700000001</v>
      </c>
      <c r="T2387">
        <v>0.55912213099999997</v>
      </c>
    </row>
    <row r="2388" spans="1:20" x14ac:dyDescent="0.25">
      <c r="A2388" s="1">
        <v>42930</v>
      </c>
      <c r="B2388">
        <v>14</v>
      </c>
      <c r="C2388">
        <v>7</v>
      </c>
      <c r="D2388">
        <v>2017</v>
      </c>
      <c r="E2388">
        <v>12.02</v>
      </c>
      <c r="F2388">
        <v>22.5</v>
      </c>
      <c r="G2388">
        <v>27.1</v>
      </c>
      <c r="H2388">
        <v>70</v>
      </c>
      <c r="I2388">
        <v>96</v>
      </c>
      <c r="J2388" t="s">
        <v>14</v>
      </c>
      <c r="K2388">
        <v>41.349546779999997</v>
      </c>
      <c r="L2388" t="s">
        <v>14</v>
      </c>
      <c r="M2388" t="s">
        <v>13</v>
      </c>
      <c r="N2388">
        <v>-2.4783426000000001E-2</v>
      </c>
      <c r="O2388">
        <v>1.0247834259999999</v>
      </c>
      <c r="Q2388">
        <v>0.78829494300000003</v>
      </c>
      <c r="R2388">
        <v>0.78829494300000003</v>
      </c>
      <c r="S2388">
        <v>0.37537854399999998</v>
      </c>
      <c r="T2388">
        <v>0.563067816</v>
      </c>
    </row>
    <row r="2389" spans="1:20" x14ac:dyDescent="0.25">
      <c r="A2389" s="1">
        <v>42931</v>
      </c>
      <c r="B2389">
        <v>15</v>
      </c>
      <c r="C2389">
        <v>7</v>
      </c>
      <c r="D2389">
        <v>2017</v>
      </c>
      <c r="E2389">
        <v>14.36</v>
      </c>
      <c r="F2389">
        <v>22</v>
      </c>
      <c r="G2389">
        <v>28</v>
      </c>
      <c r="H2389">
        <v>69</v>
      </c>
      <c r="I2389">
        <v>95</v>
      </c>
      <c r="J2389" t="s">
        <v>14</v>
      </c>
      <c r="K2389">
        <v>46.362694509999997</v>
      </c>
      <c r="L2389" t="s">
        <v>14</v>
      </c>
      <c r="M2389" t="s">
        <v>13</v>
      </c>
      <c r="N2389">
        <v>-2.2044546000000002E-2</v>
      </c>
      <c r="O2389">
        <v>1.0220445460000001</v>
      </c>
      <c r="Q2389">
        <v>0.78618811200000005</v>
      </c>
      <c r="R2389">
        <v>0.78618811200000005</v>
      </c>
      <c r="S2389">
        <v>0.37437529200000003</v>
      </c>
      <c r="T2389">
        <v>0.56156293700000004</v>
      </c>
    </row>
    <row r="2390" spans="1:20" x14ac:dyDescent="0.25">
      <c r="A2390" s="1">
        <v>42932</v>
      </c>
      <c r="B2390">
        <v>16</v>
      </c>
      <c r="C2390">
        <v>7</v>
      </c>
      <c r="D2390">
        <v>2017</v>
      </c>
      <c r="E2390">
        <v>13.43</v>
      </c>
      <c r="F2390">
        <v>22.2</v>
      </c>
      <c r="G2390">
        <v>29.5</v>
      </c>
      <c r="H2390">
        <v>70</v>
      </c>
      <c r="I2390">
        <v>96</v>
      </c>
      <c r="J2390" t="s">
        <v>14</v>
      </c>
      <c r="K2390">
        <v>66.865575070000006</v>
      </c>
      <c r="L2390" t="s">
        <v>14</v>
      </c>
      <c r="M2390" t="s">
        <v>13</v>
      </c>
      <c r="N2390">
        <v>-1.5182437999999999E-2</v>
      </c>
      <c r="O2390">
        <v>1.0151824380000001</v>
      </c>
      <c r="Q2390">
        <v>0.780909568</v>
      </c>
      <c r="R2390">
        <v>0.780909568</v>
      </c>
      <c r="S2390">
        <v>0.37186169899999999</v>
      </c>
      <c r="T2390">
        <v>0.557792548</v>
      </c>
    </row>
    <row r="2391" spans="1:20" x14ac:dyDescent="0.25">
      <c r="A2391" s="1">
        <v>42933</v>
      </c>
      <c r="B2391">
        <v>17</v>
      </c>
      <c r="C2391">
        <v>7</v>
      </c>
      <c r="D2391">
        <v>2017</v>
      </c>
      <c r="E2391">
        <v>15.74571429</v>
      </c>
      <c r="F2391">
        <v>23</v>
      </c>
      <c r="G2391">
        <v>26</v>
      </c>
      <c r="H2391">
        <v>90</v>
      </c>
      <c r="I2391">
        <v>98</v>
      </c>
      <c r="J2391" t="s">
        <v>14</v>
      </c>
      <c r="K2391">
        <v>99.589854889999998</v>
      </c>
      <c r="L2391" t="s">
        <v>14</v>
      </c>
      <c r="M2391" t="s">
        <v>13</v>
      </c>
      <c r="N2391">
        <v>-1.0143031E-2</v>
      </c>
      <c r="O2391">
        <v>1.0101430309999999</v>
      </c>
      <c r="Q2391">
        <v>0.777033101</v>
      </c>
      <c r="R2391">
        <v>0.777033101</v>
      </c>
      <c r="S2391">
        <v>0.37001576200000003</v>
      </c>
      <c r="T2391">
        <v>0.55502364299999996</v>
      </c>
    </row>
    <row r="2392" spans="1:20" x14ac:dyDescent="0.25">
      <c r="A2392" s="1">
        <v>42934</v>
      </c>
      <c r="B2392">
        <v>18</v>
      </c>
      <c r="C2392">
        <v>7</v>
      </c>
      <c r="D2392">
        <v>2017</v>
      </c>
      <c r="E2392">
        <v>11.16</v>
      </c>
      <c r="F2392">
        <v>23.5</v>
      </c>
      <c r="G2392">
        <v>27.5</v>
      </c>
      <c r="H2392">
        <v>80</v>
      </c>
      <c r="I2392">
        <v>98</v>
      </c>
      <c r="J2392" t="s">
        <v>14</v>
      </c>
      <c r="K2392">
        <v>75.158322060000003</v>
      </c>
      <c r="L2392" t="s">
        <v>14</v>
      </c>
      <c r="M2392" t="s">
        <v>13</v>
      </c>
      <c r="N2392">
        <v>-1.3484662999999999E-2</v>
      </c>
      <c r="O2392">
        <v>1.0134846630000001</v>
      </c>
      <c r="Q2392">
        <v>0.77960358699999999</v>
      </c>
      <c r="R2392">
        <v>0.77960358699999999</v>
      </c>
      <c r="S2392">
        <v>0.37123980299999998</v>
      </c>
      <c r="T2392">
        <v>0.55685970500000004</v>
      </c>
    </row>
    <row r="2393" spans="1:20" x14ac:dyDescent="0.25">
      <c r="A2393" s="1">
        <v>42935</v>
      </c>
      <c r="B2393">
        <v>19</v>
      </c>
      <c r="C2393">
        <v>7</v>
      </c>
      <c r="D2393">
        <v>2017</v>
      </c>
      <c r="E2393">
        <v>15.34</v>
      </c>
      <c r="F2393">
        <v>23.8</v>
      </c>
      <c r="G2393">
        <v>29.5</v>
      </c>
      <c r="H2393">
        <v>70</v>
      </c>
      <c r="I2393">
        <v>98</v>
      </c>
      <c r="J2393" t="s">
        <v>14</v>
      </c>
      <c r="K2393">
        <v>99.554043609999994</v>
      </c>
      <c r="L2393" t="s">
        <v>14</v>
      </c>
      <c r="M2393" t="s">
        <v>13</v>
      </c>
      <c r="N2393">
        <v>-1.0146717E-2</v>
      </c>
      <c r="O2393">
        <v>1.010146717</v>
      </c>
      <c r="Q2393">
        <v>0.77703593599999998</v>
      </c>
      <c r="R2393">
        <v>0.77703593599999998</v>
      </c>
      <c r="S2393">
        <v>0.37001711199999998</v>
      </c>
      <c r="T2393">
        <v>0.55502566900000005</v>
      </c>
    </row>
    <row r="2394" spans="1:20" x14ac:dyDescent="0.25">
      <c r="A2394" s="1">
        <v>42936</v>
      </c>
      <c r="B2394">
        <v>20</v>
      </c>
      <c r="C2394">
        <v>7</v>
      </c>
      <c r="D2394">
        <v>2017</v>
      </c>
      <c r="E2394">
        <v>13.54</v>
      </c>
      <c r="F2394">
        <v>23</v>
      </c>
      <c r="G2394">
        <v>30</v>
      </c>
      <c r="H2394">
        <v>74</v>
      </c>
      <c r="I2394">
        <v>95</v>
      </c>
      <c r="J2394" t="s">
        <v>14</v>
      </c>
      <c r="K2394">
        <v>91.630198140000005</v>
      </c>
      <c r="L2394" t="s">
        <v>14</v>
      </c>
      <c r="M2394" t="s">
        <v>13</v>
      </c>
      <c r="N2394">
        <v>-1.103385E-2</v>
      </c>
      <c r="O2394">
        <v>1.01103385</v>
      </c>
      <c r="Q2394">
        <v>0.777718346</v>
      </c>
      <c r="R2394">
        <v>0.777718346</v>
      </c>
      <c r="S2394">
        <v>0.37034207000000002</v>
      </c>
      <c r="T2394">
        <v>0.55551310399999998</v>
      </c>
    </row>
    <row r="2395" spans="1:20" x14ac:dyDescent="0.25">
      <c r="A2395" s="1">
        <v>42937</v>
      </c>
      <c r="B2395">
        <v>21</v>
      </c>
      <c r="C2395">
        <v>7</v>
      </c>
      <c r="D2395">
        <v>2017</v>
      </c>
      <c r="E2395">
        <v>13.32</v>
      </c>
      <c r="F2395">
        <v>23</v>
      </c>
      <c r="G2395">
        <v>28</v>
      </c>
      <c r="H2395">
        <v>79</v>
      </c>
      <c r="I2395">
        <v>98</v>
      </c>
      <c r="J2395" t="s">
        <v>14</v>
      </c>
      <c r="K2395">
        <v>84.76465546</v>
      </c>
      <c r="L2395" t="s">
        <v>14</v>
      </c>
      <c r="M2395" t="s">
        <v>13</v>
      </c>
      <c r="N2395">
        <v>-1.1938209E-2</v>
      </c>
      <c r="O2395">
        <v>1.011938209</v>
      </c>
      <c r="Q2395">
        <v>0.77841400699999996</v>
      </c>
      <c r="R2395">
        <v>0.77841400699999996</v>
      </c>
      <c r="S2395">
        <v>0.37067333699999999</v>
      </c>
      <c r="T2395">
        <v>0.55601000499999997</v>
      </c>
    </row>
    <row r="2396" spans="1:20" x14ac:dyDescent="0.25">
      <c r="A2396" s="1">
        <v>42938</v>
      </c>
      <c r="B2396">
        <v>22</v>
      </c>
      <c r="C2396">
        <v>7</v>
      </c>
      <c r="D2396">
        <v>2017</v>
      </c>
      <c r="E2396">
        <v>13.327199999999999</v>
      </c>
      <c r="F2396">
        <v>22.5</v>
      </c>
      <c r="G2396">
        <v>28.5</v>
      </c>
      <c r="H2396">
        <v>82</v>
      </c>
      <c r="I2396">
        <v>98</v>
      </c>
      <c r="J2396" t="s">
        <v>14</v>
      </c>
      <c r="K2396">
        <v>92.853043700000001</v>
      </c>
      <c r="L2396" t="s">
        <v>14</v>
      </c>
      <c r="M2396" t="s">
        <v>13</v>
      </c>
      <c r="N2396">
        <v>-1.0886956E-2</v>
      </c>
      <c r="O2396">
        <v>1.010886956</v>
      </c>
      <c r="Q2396">
        <v>0.77760535099999994</v>
      </c>
      <c r="R2396">
        <v>0.77760535099999994</v>
      </c>
      <c r="S2396">
        <v>0.37028826199999998</v>
      </c>
      <c r="T2396">
        <v>0.55543239300000002</v>
      </c>
    </row>
    <row r="2397" spans="1:20" x14ac:dyDescent="0.25">
      <c r="A2397" s="1">
        <v>42939</v>
      </c>
      <c r="B2397">
        <v>23</v>
      </c>
      <c r="C2397">
        <v>7</v>
      </c>
      <c r="D2397">
        <v>2017</v>
      </c>
      <c r="E2397">
        <v>13.43</v>
      </c>
      <c r="F2397">
        <v>22</v>
      </c>
      <c r="G2397">
        <v>28.5</v>
      </c>
      <c r="H2397">
        <v>73</v>
      </c>
      <c r="I2397">
        <v>96</v>
      </c>
      <c r="J2397" t="s">
        <v>14</v>
      </c>
      <c r="K2397">
        <v>61.39708847</v>
      </c>
      <c r="L2397" t="s">
        <v>14</v>
      </c>
      <c r="M2397" t="s">
        <v>13</v>
      </c>
      <c r="N2397">
        <v>-1.655709E-2</v>
      </c>
      <c r="O2397">
        <v>1.0165570900000001</v>
      </c>
      <c r="Q2397">
        <v>0.78196699199999997</v>
      </c>
      <c r="R2397">
        <v>0.78196699199999997</v>
      </c>
      <c r="S2397">
        <v>0.37236523399999999</v>
      </c>
      <c r="T2397">
        <v>0.55854785200000001</v>
      </c>
    </row>
    <row r="2398" spans="1:20" x14ac:dyDescent="0.25">
      <c r="A2398" s="1">
        <v>42940</v>
      </c>
      <c r="B2398">
        <v>24</v>
      </c>
      <c r="C2398">
        <v>7</v>
      </c>
      <c r="D2398">
        <v>2017</v>
      </c>
      <c r="E2398">
        <v>16.309999999999999</v>
      </c>
      <c r="F2398">
        <v>23</v>
      </c>
      <c r="G2398">
        <v>28.5</v>
      </c>
      <c r="H2398">
        <v>69</v>
      </c>
      <c r="I2398">
        <v>94</v>
      </c>
      <c r="J2398" t="s">
        <v>14</v>
      </c>
      <c r="K2398">
        <v>67.741817049999995</v>
      </c>
      <c r="L2398" t="s">
        <v>14</v>
      </c>
      <c r="M2398" t="s">
        <v>13</v>
      </c>
      <c r="N2398">
        <v>-1.4983109999999999E-2</v>
      </c>
      <c r="O2398">
        <v>1.01498311</v>
      </c>
      <c r="Q2398">
        <v>0.78075623800000005</v>
      </c>
      <c r="R2398">
        <v>0.78075623800000005</v>
      </c>
      <c r="S2398">
        <v>0.37178868500000001</v>
      </c>
      <c r="T2398">
        <v>0.55768302700000005</v>
      </c>
    </row>
    <row r="2399" spans="1:20" x14ac:dyDescent="0.25">
      <c r="A2399" s="1">
        <v>42941</v>
      </c>
      <c r="B2399">
        <v>25</v>
      </c>
      <c r="C2399">
        <v>7</v>
      </c>
      <c r="D2399">
        <v>2017</v>
      </c>
      <c r="E2399">
        <v>13.5</v>
      </c>
      <c r="F2399">
        <v>23</v>
      </c>
      <c r="G2399">
        <v>27.5</v>
      </c>
      <c r="H2399">
        <v>78</v>
      </c>
      <c r="I2399">
        <v>96</v>
      </c>
      <c r="J2399" t="s">
        <v>14</v>
      </c>
      <c r="K2399">
        <v>73.653425200000001</v>
      </c>
      <c r="L2399" t="s">
        <v>14</v>
      </c>
      <c r="M2399" t="s">
        <v>13</v>
      </c>
      <c r="N2399">
        <v>-1.3763976000000001E-2</v>
      </c>
      <c r="O2399">
        <v>1.0137639759999999</v>
      </c>
      <c r="Q2399">
        <v>0.77981844300000003</v>
      </c>
      <c r="R2399">
        <v>0.77981844300000003</v>
      </c>
      <c r="S2399">
        <v>0.371342116</v>
      </c>
      <c r="T2399">
        <v>0.55701317400000006</v>
      </c>
    </row>
    <row r="2400" spans="1:20" x14ac:dyDescent="0.25">
      <c r="A2400" s="1">
        <v>42942</v>
      </c>
      <c r="B2400">
        <v>26</v>
      </c>
      <c r="C2400">
        <v>7</v>
      </c>
      <c r="D2400">
        <v>2017</v>
      </c>
      <c r="E2400">
        <v>14.15</v>
      </c>
      <c r="F2400">
        <v>23</v>
      </c>
      <c r="G2400">
        <v>27.5</v>
      </c>
      <c r="H2400">
        <v>73</v>
      </c>
      <c r="I2400">
        <v>95</v>
      </c>
      <c r="J2400" t="s">
        <v>14</v>
      </c>
      <c r="K2400">
        <v>61.867711610000001</v>
      </c>
      <c r="L2400" t="s">
        <v>14</v>
      </c>
      <c r="M2400" t="s">
        <v>13</v>
      </c>
      <c r="N2400">
        <v>-1.6429071999999999E-2</v>
      </c>
      <c r="O2400">
        <v>1.016429072</v>
      </c>
      <c r="Q2400">
        <v>0.78186851700000004</v>
      </c>
      <c r="R2400">
        <v>0.78186851700000004</v>
      </c>
      <c r="S2400">
        <v>0.372318341</v>
      </c>
      <c r="T2400">
        <v>0.55847751199999995</v>
      </c>
    </row>
    <row r="2401" spans="1:20" x14ac:dyDescent="0.25">
      <c r="A2401" s="1">
        <v>42943</v>
      </c>
      <c r="B2401">
        <v>27</v>
      </c>
      <c r="C2401">
        <v>7</v>
      </c>
      <c r="D2401">
        <v>2017</v>
      </c>
      <c r="E2401">
        <v>19.760000000000002</v>
      </c>
      <c r="F2401">
        <v>23.2</v>
      </c>
      <c r="G2401">
        <v>28.5</v>
      </c>
      <c r="H2401">
        <v>76</v>
      </c>
      <c r="I2401">
        <v>94</v>
      </c>
      <c r="J2401" t="s">
        <v>14</v>
      </c>
      <c r="K2401">
        <v>108.9775679</v>
      </c>
      <c r="L2401" t="s">
        <v>14</v>
      </c>
      <c r="M2401" t="s">
        <v>13</v>
      </c>
      <c r="N2401">
        <v>-9.2611829999999992E-3</v>
      </c>
      <c r="O2401">
        <v>1.009261183</v>
      </c>
      <c r="Q2401">
        <v>0.77635475600000003</v>
      </c>
      <c r="R2401">
        <v>0.77635475600000003</v>
      </c>
      <c r="S2401">
        <v>0.36969274099999999</v>
      </c>
      <c r="T2401">
        <v>0.55453911199999995</v>
      </c>
    </row>
    <row r="2402" spans="1:20" x14ac:dyDescent="0.25">
      <c r="A2402" s="1">
        <v>42944</v>
      </c>
      <c r="B2402">
        <v>28</v>
      </c>
      <c r="C2402">
        <v>7</v>
      </c>
      <c r="D2402">
        <v>2017</v>
      </c>
      <c r="E2402">
        <v>14.8</v>
      </c>
      <c r="F2402">
        <v>23</v>
      </c>
      <c r="G2402">
        <v>28.5</v>
      </c>
      <c r="H2402">
        <v>73</v>
      </c>
      <c r="I2402">
        <v>96</v>
      </c>
      <c r="J2402" t="s">
        <v>14</v>
      </c>
      <c r="K2402">
        <v>78.209195269999995</v>
      </c>
      <c r="L2402" t="s">
        <v>14</v>
      </c>
      <c r="M2402" t="s">
        <v>13</v>
      </c>
      <c r="N2402">
        <v>-1.2951825E-2</v>
      </c>
      <c r="O2402">
        <v>1.012951825</v>
      </c>
      <c r="Q2402">
        <v>0.77919371199999998</v>
      </c>
      <c r="R2402">
        <v>0.77919371199999998</v>
      </c>
      <c r="S2402">
        <v>0.37104462500000002</v>
      </c>
      <c r="T2402">
        <v>0.55656693700000004</v>
      </c>
    </row>
    <row r="2403" spans="1:20" x14ac:dyDescent="0.25">
      <c r="A2403" s="1">
        <v>42945</v>
      </c>
      <c r="B2403">
        <v>29</v>
      </c>
      <c r="C2403">
        <v>7</v>
      </c>
      <c r="D2403">
        <v>2017</v>
      </c>
      <c r="E2403">
        <v>14.04</v>
      </c>
      <c r="F2403">
        <v>23</v>
      </c>
      <c r="G2403">
        <v>29.5</v>
      </c>
      <c r="H2403">
        <v>72</v>
      </c>
      <c r="I2403">
        <v>96</v>
      </c>
      <c r="J2403" t="s">
        <v>14</v>
      </c>
      <c r="K2403">
        <v>84.229832450000004</v>
      </c>
      <c r="L2403" t="s">
        <v>14</v>
      </c>
      <c r="M2403" t="s">
        <v>13</v>
      </c>
      <c r="N2403">
        <v>-1.2014923E-2</v>
      </c>
      <c r="O2403">
        <v>1.012014923</v>
      </c>
      <c r="Q2403">
        <v>0.77847301800000002</v>
      </c>
      <c r="R2403">
        <v>0.77847301800000002</v>
      </c>
      <c r="S2403">
        <v>0.37070143700000002</v>
      </c>
      <c r="T2403">
        <v>0.55605215500000005</v>
      </c>
    </row>
    <row r="2404" spans="1:20" x14ac:dyDescent="0.25">
      <c r="A2404" s="1">
        <v>42946</v>
      </c>
      <c r="B2404">
        <v>30</v>
      </c>
      <c r="C2404">
        <v>7</v>
      </c>
      <c r="D2404">
        <v>2017</v>
      </c>
      <c r="E2404">
        <v>12.82</v>
      </c>
      <c r="F2404">
        <v>23</v>
      </c>
      <c r="G2404">
        <v>29</v>
      </c>
      <c r="H2404">
        <v>75</v>
      </c>
      <c r="I2404">
        <v>95</v>
      </c>
      <c r="J2404" t="s">
        <v>14</v>
      </c>
      <c r="K2404">
        <v>78.373280739999998</v>
      </c>
      <c r="L2404" t="s">
        <v>14</v>
      </c>
      <c r="M2404" t="s">
        <v>13</v>
      </c>
      <c r="N2404">
        <v>-1.2924358E-2</v>
      </c>
      <c r="O2404">
        <v>1.012924358</v>
      </c>
      <c r="Q2404">
        <v>0.77917258300000003</v>
      </c>
      <c r="R2404">
        <v>0.77917258300000003</v>
      </c>
      <c r="S2404">
        <v>0.37103456299999998</v>
      </c>
      <c r="T2404">
        <v>0.55655184499999999</v>
      </c>
    </row>
    <row r="2405" spans="1:20" x14ac:dyDescent="0.25">
      <c r="A2405" s="1">
        <v>42947</v>
      </c>
      <c r="B2405">
        <v>31</v>
      </c>
      <c r="C2405">
        <v>7</v>
      </c>
      <c r="D2405">
        <v>2017</v>
      </c>
      <c r="E2405">
        <v>10.66</v>
      </c>
      <c r="F2405">
        <v>22</v>
      </c>
      <c r="G2405">
        <v>28.5</v>
      </c>
      <c r="H2405">
        <v>74</v>
      </c>
      <c r="I2405">
        <v>95</v>
      </c>
      <c r="J2405" t="s">
        <v>14</v>
      </c>
      <c r="K2405">
        <v>52.19418435</v>
      </c>
      <c r="L2405" t="s">
        <v>14</v>
      </c>
      <c r="M2405" t="s">
        <v>13</v>
      </c>
      <c r="N2405">
        <v>-1.9533469000000001E-2</v>
      </c>
      <c r="O2405">
        <v>1.019533469</v>
      </c>
      <c r="Q2405">
        <v>0.78425651500000004</v>
      </c>
      <c r="R2405">
        <v>0.78425651500000004</v>
      </c>
      <c r="S2405">
        <v>0.37345548299999998</v>
      </c>
      <c r="T2405">
        <v>0.56018322499999995</v>
      </c>
    </row>
    <row r="2406" spans="1:20" x14ac:dyDescent="0.25">
      <c r="A2406" s="1">
        <v>42948</v>
      </c>
      <c r="B2406">
        <v>1</v>
      </c>
      <c r="C2406">
        <v>8</v>
      </c>
      <c r="D2406">
        <v>2017</v>
      </c>
      <c r="E2406">
        <v>14.24714286</v>
      </c>
      <c r="F2406">
        <v>22</v>
      </c>
      <c r="G2406">
        <v>26</v>
      </c>
      <c r="H2406">
        <v>89</v>
      </c>
      <c r="I2406">
        <v>98</v>
      </c>
      <c r="J2406" t="s">
        <v>14</v>
      </c>
      <c r="K2406">
        <v>77.443594210000001</v>
      </c>
      <c r="L2406" t="s">
        <v>14</v>
      </c>
      <c r="M2406" t="s">
        <v>13</v>
      </c>
      <c r="N2406">
        <v>-1.3081541E-2</v>
      </c>
      <c r="O2406">
        <v>1.013081541</v>
      </c>
      <c r="Q2406">
        <v>0.77929349299999995</v>
      </c>
      <c r="R2406">
        <v>0.77929349299999995</v>
      </c>
      <c r="S2406">
        <v>0.37109214000000001</v>
      </c>
      <c r="T2406">
        <v>0.55663820900000005</v>
      </c>
    </row>
    <row r="2407" spans="1:20" x14ac:dyDescent="0.25">
      <c r="A2407" s="1">
        <v>42949</v>
      </c>
      <c r="B2407">
        <v>2</v>
      </c>
      <c r="C2407">
        <v>8</v>
      </c>
      <c r="D2407">
        <v>2017</v>
      </c>
      <c r="E2407">
        <v>13.25174286</v>
      </c>
      <c r="F2407">
        <v>23</v>
      </c>
      <c r="G2407">
        <v>27</v>
      </c>
      <c r="H2407">
        <v>85</v>
      </c>
      <c r="I2407">
        <v>98</v>
      </c>
      <c r="J2407" t="s">
        <v>14</v>
      </c>
      <c r="K2407">
        <v>86.787465330000003</v>
      </c>
      <c r="L2407" t="s">
        <v>14</v>
      </c>
      <c r="M2407" t="s">
        <v>13</v>
      </c>
      <c r="N2407">
        <v>-1.1656715E-2</v>
      </c>
      <c r="O2407">
        <v>1.011656715</v>
      </c>
      <c r="Q2407">
        <v>0.77819747299999997</v>
      </c>
      <c r="R2407">
        <v>0.77819747299999997</v>
      </c>
      <c r="S2407">
        <v>0.37057022499999998</v>
      </c>
      <c r="T2407">
        <v>0.55585533799999998</v>
      </c>
    </row>
    <row r="2408" spans="1:20" x14ac:dyDescent="0.25">
      <c r="A2408" s="1">
        <v>42950</v>
      </c>
      <c r="B2408">
        <v>3</v>
      </c>
      <c r="C2408">
        <v>8</v>
      </c>
      <c r="D2408">
        <v>2017</v>
      </c>
      <c r="E2408">
        <v>12.00868571</v>
      </c>
      <c r="F2408">
        <v>22.5</v>
      </c>
      <c r="G2408">
        <v>26.5</v>
      </c>
      <c r="H2408">
        <v>83</v>
      </c>
      <c r="I2408">
        <v>96</v>
      </c>
      <c r="J2408" t="s">
        <v>14</v>
      </c>
      <c r="K2408">
        <v>62.355697900000003</v>
      </c>
      <c r="L2408" t="s">
        <v>14</v>
      </c>
      <c r="M2408" t="s">
        <v>13</v>
      </c>
      <c r="N2408">
        <v>-1.6298404999999998E-2</v>
      </c>
      <c r="O2408">
        <v>1.0162984049999999</v>
      </c>
      <c r="Q2408">
        <v>0.78176800400000002</v>
      </c>
      <c r="R2408">
        <v>0.78176800400000002</v>
      </c>
      <c r="S2408">
        <v>0.37227047800000002</v>
      </c>
      <c r="T2408">
        <v>0.55840571699999997</v>
      </c>
    </row>
    <row r="2409" spans="1:20" x14ac:dyDescent="0.25">
      <c r="A2409" s="1">
        <v>42951</v>
      </c>
      <c r="B2409">
        <v>4</v>
      </c>
      <c r="C2409">
        <v>8</v>
      </c>
      <c r="D2409">
        <v>2017</v>
      </c>
      <c r="E2409">
        <v>10.54225714</v>
      </c>
      <c r="F2409">
        <v>22.1</v>
      </c>
      <c r="G2409">
        <v>25</v>
      </c>
      <c r="H2409">
        <v>86</v>
      </c>
      <c r="I2409">
        <v>97</v>
      </c>
      <c r="J2409" t="s">
        <v>14</v>
      </c>
      <c r="K2409">
        <v>46.432736290000001</v>
      </c>
      <c r="L2409" t="s">
        <v>14</v>
      </c>
      <c r="M2409" t="s">
        <v>13</v>
      </c>
      <c r="N2409">
        <v>-2.2010561000000001E-2</v>
      </c>
      <c r="O2409">
        <v>1.0220105610000001</v>
      </c>
      <c r="Q2409">
        <v>0.78616196999999999</v>
      </c>
      <c r="R2409">
        <v>0.78616196999999999</v>
      </c>
      <c r="S2409">
        <v>0.374362843</v>
      </c>
      <c r="T2409">
        <v>0.56154426400000002</v>
      </c>
    </row>
    <row r="2410" spans="1:20" x14ac:dyDescent="0.25">
      <c r="A2410" s="1">
        <v>42952</v>
      </c>
      <c r="B2410">
        <v>5</v>
      </c>
      <c r="C2410">
        <v>8</v>
      </c>
      <c r="D2410">
        <v>2017</v>
      </c>
      <c r="E2410">
        <v>10.571400000000001</v>
      </c>
      <c r="F2410">
        <v>20.5</v>
      </c>
      <c r="G2410">
        <v>28</v>
      </c>
      <c r="H2410">
        <v>75</v>
      </c>
      <c r="I2410">
        <v>98</v>
      </c>
      <c r="J2410" t="s">
        <v>14</v>
      </c>
      <c r="K2410">
        <v>41.461661669999998</v>
      </c>
      <c r="L2410" t="s">
        <v>14</v>
      </c>
      <c r="M2410" t="s">
        <v>13</v>
      </c>
      <c r="N2410">
        <v>-2.4714753999999999E-2</v>
      </c>
      <c r="O2410">
        <v>1.0247147539999999</v>
      </c>
      <c r="Q2410">
        <v>0.78824211799999999</v>
      </c>
      <c r="R2410">
        <v>0.78824211799999999</v>
      </c>
      <c r="S2410">
        <v>0.37535339000000001</v>
      </c>
      <c r="T2410">
        <v>0.56303008499999996</v>
      </c>
    </row>
    <row r="2411" spans="1:20" x14ac:dyDescent="0.25">
      <c r="A2411" s="1">
        <v>42953</v>
      </c>
      <c r="B2411">
        <v>6</v>
      </c>
      <c r="C2411">
        <v>8</v>
      </c>
      <c r="D2411">
        <v>2017</v>
      </c>
      <c r="E2411">
        <v>10.033200000000001</v>
      </c>
      <c r="F2411">
        <v>23</v>
      </c>
      <c r="G2411">
        <v>26.5</v>
      </c>
      <c r="H2411">
        <v>78</v>
      </c>
      <c r="I2411">
        <v>96</v>
      </c>
      <c r="J2411" t="s">
        <v>14</v>
      </c>
      <c r="K2411">
        <v>49.93849788</v>
      </c>
      <c r="L2411" t="s">
        <v>14</v>
      </c>
      <c r="M2411" t="s">
        <v>13</v>
      </c>
      <c r="N2411">
        <v>-2.0433811E-2</v>
      </c>
      <c r="O2411">
        <v>1.020433811</v>
      </c>
      <c r="Q2411">
        <v>0.78494908500000005</v>
      </c>
      <c r="R2411">
        <v>0.78494908500000005</v>
      </c>
      <c r="S2411">
        <v>0.37378527900000003</v>
      </c>
      <c r="T2411">
        <v>0.560677918</v>
      </c>
    </row>
    <row r="2412" spans="1:20" x14ac:dyDescent="0.25">
      <c r="A2412" s="1">
        <v>42954</v>
      </c>
      <c r="B2412">
        <v>7</v>
      </c>
      <c r="C2412">
        <v>8</v>
      </c>
      <c r="D2412">
        <v>2017</v>
      </c>
      <c r="E2412">
        <v>10.0152</v>
      </c>
      <c r="F2412">
        <v>22.1</v>
      </c>
      <c r="G2412">
        <v>26.5</v>
      </c>
      <c r="H2412">
        <v>76</v>
      </c>
      <c r="I2412">
        <v>96</v>
      </c>
      <c r="J2412" t="s">
        <v>14</v>
      </c>
      <c r="K2412">
        <v>39.335127129999996</v>
      </c>
      <c r="L2412" t="s">
        <v>14</v>
      </c>
      <c r="M2412" t="s">
        <v>13</v>
      </c>
      <c r="N2412">
        <v>-2.6085736000000002E-2</v>
      </c>
      <c r="O2412">
        <v>1.026085736</v>
      </c>
      <c r="Q2412">
        <v>0.78929671999999995</v>
      </c>
      <c r="R2412">
        <v>0.78929671999999995</v>
      </c>
      <c r="S2412">
        <v>0.37585558099999999</v>
      </c>
      <c r="T2412">
        <v>0.56378337099999998</v>
      </c>
    </row>
    <row r="2413" spans="1:20" x14ac:dyDescent="0.25">
      <c r="A2413" s="1">
        <v>42955</v>
      </c>
      <c r="B2413">
        <v>8</v>
      </c>
      <c r="C2413">
        <v>8</v>
      </c>
      <c r="D2413">
        <v>2017</v>
      </c>
      <c r="E2413">
        <v>12.0204</v>
      </c>
      <c r="F2413">
        <v>22</v>
      </c>
      <c r="G2413">
        <v>27.5</v>
      </c>
      <c r="H2413">
        <v>63</v>
      </c>
      <c r="I2413">
        <v>95</v>
      </c>
      <c r="J2413" t="s">
        <v>14</v>
      </c>
      <c r="K2413">
        <v>23.641589209999999</v>
      </c>
      <c r="L2413" t="s">
        <v>14</v>
      </c>
      <c r="M2413" t="s">
        <v>13</v>
      </c>
      <c r="N2413">
        <v>-4.4166510999999999E-2</v>
      </c>
      <c r="O2413">
        <v>1.044166511</v>
      </c>
      <c r="Q2413">
        <v>0.80320500800000005</v>
      </c>
      <c r="R2413">
        <v>0.44622500500000001</v>
      </c>
      <c r="S2413">
        <v>0.44622500500000001</v>
      </c>
      <c r="T2413">
        <v>0.66933750700000005</v>
      </c>
    </row>
    <row r="2414" spans="1:20" x14ac:dyDescent="0.25">
      <c r="A2414" s="1">
        <v>42956</v>
      </c>
      <c r="B2414">
        <v>9</v>
      </c>
      <c r="C2414">
        <v>8</v>
      </c>
      <c r="D2414">
        <v>2017</v>
      </c>
      <c r="E2414">
        <v>10.692</v>
      </c>
      <c r="F2414">
        <v>22</v>
      </c>
      <c r="G2414">
        <v>28</v>
      </c>
      <c r="H2414">
        <v>72</v>
      </c>
      <c r="I2414">
        <v>96</v>
      </c>
      <c r="J2414" t="s">
        <v>14</v>
      </c>
      <c r="K2414">
        <v>45.290736039999999</v>
      </c>
      <c r="L2414" t="s">
        <v>14</v>
      </c>
      <c r="M2414" t="s">
        <v>13</v>
      </c>
      <c r="N2414">
        <v>-2.2578085000000001E-2</v>
      </c>
      <c r="O2414">
        <v>1.0225780849999999</v>
      </c>
      <c r="Q2414">
        <v>0.78659852699999999</v>
      </c>
      <c r="R2414">
        <v>0.78659852699999999</v>
      </c>
      <c r="S2414">
        <v>0.37457072699999999</v>
      </c>
      <c r="T2414">
        <v>0.561856091</v>
      </c>
    </row>
    <row r="2415" spans="1:20" x14ac:dyDescent="0.25">
      <c r="A2415" s="1">
        <v>42957</v>
      </c>
      <c r="B2415">
        <v>10</v>
      </c>
      <c r="C2415">
        <v>8</v>
      </c>
      <c r="D2415">
        <v>2017</v>
      </c>
      <c r="E2415">
        <v>15.3324</v>
      </c>
      <c r="F2415">
        <v>22.5</v>
      </c>
      <c r="G2415">
        <v>30</v>
      </c>
      <c r="H2415">
        <v>63</v>
      </c>
      <c r="I2415">
        <v>96</v>
      </c>
      <c r="J2415" t="s">
        <v>14</v>
      </c>
      <c r="K2415">
        <v>62.09391067</v>
      </c>
      <c r="L2415" t="s">
        <v>14</v>
      </c>
      <c r="M2415" t="s">
        <v>13</v>
      </c>
      <c r="N2415">
        <v>-1.6368243000000001E-2</v>
      </c>
      <c r="O2415">
        <v>1.0163682430000001</v>
      </c>
      <c r="Q2415">
        <v>0.78182172500000002</v>
      </c>
      <c r="R2415">
        <v>0.78182172500000002</v>
      </c>
      <c r="S2415">
        <v>0.37229605999999998</v>
      </c>
      <c r="T2415">
        <v>0.55844408999999995</v>
      </c>
    </row>
    <row r="2416" spans="1:20" x14ac:dyDescent="0.25">
      <c r="A2416" s="1">
        <v>42958</v>
      </c>
      <c r="B2416">
        <v>11</v>
      </c>
      <c r="C2416">
        <v>8</v>
      </c>
      <c r="D2416">
        <v>2017</v>
      </c>
      <c r="E2416">
        <v>13.312799999999999</v>
      </c>
      <c r="F2416">
        <v>22.5</v>
      </c>
      <c r="G2416">
        <v>28.5</v>
      </c>
      <c r="H2416">
        <v>70</v>
      </c>
      <c r="I2416">
        <v>96</v>
      </c>
      <c r="J2416" t="s">
        <v>14</v>
      </c>
      <c r="K2416">
        <v>58.623953899999997</v>
      </c>
      <c r="L2416" t="s">
        <v>14</v>
      </c>
      <c r="M2416" t="s">
        <v>13</v>
      </c>
      <c r="N2416">
        <v>-1.7353894000000002E-2</v>
      </c>
      <c r="O2416">
        <v>1.017353894</v>
      </c>
      <c r="Q2416">
        <v>0.78257991800000004</v>
      </c>
      <c r="R2416">
        <v>0.78257991800000004</v>
      </c>
      <c r="S2416">
        <v>0.37265710400000002</v>
      </c>
      <c r="T2416">
        <v>0.55898565600000005</v>
      </c>
    </row>
    <row r="2417" spans="1:20" x14ac:dyDescent="0.25">
      <c r="A2417" s="1">
        <v>42959</v>
      </c>
      <c r="B2417">
        <v>12</v>
      </c>
      <c r="C2417">
        <v>8</v>
      </c>
      <c r="D2417">
        <v>2017</v>
      </c>
      <c r="E2417">
        <v>11.711057139999999</v>
      </c>
      <c r="F2417">
        <v>22.5</v>
      </c>
      <c r="G2417">
        <v>28</v>
      </c>
      <c r="H2417">
        <v>72</v>
      </c>
      <c r="I2417">
        <v>96</v>
      </c>
      <c r="J2417" t="s">
        <v>14</v>
      </c>
      <c r="K2417">
        <v>52.932843990000002</v>
      </c>
      <c r="L2417" t="s">
        <v>14</v>
      </c>
      <c r="M2417" t="s">
        <v>13</v>
      </c>
      <c r="N2417">
        <v>-1.9255636999999999E-2</v>
      </c>
      <c r="O2417">
        <v>1.0192556370000001</v>
      </c>
      <c r="Q2417">
        <v>0.78404279799999999</v>
      </c>
      <c r="R2417">
        <v>0.78404279799999999</v>
      </c>
      <c r="S2417">
        <v>0.37335371299999998</v>
      </c>
      <c r="T2417">
        <v>0.56003057000000001</v>
      </c>
    </row>
    <row r="2418" spans="1:20" x14ac:dyDescent="0.25">
      <c r="A2418" s="1">
        <v>42960</v>
      </c>
      <c r="B2418">
        <v>13</v>
      </c>
      <c r="C2418">
        <v>8</v>
      </c>
      <c r="D2418">
        <v>2017</v>
      </c>
      <c r="E2418">
        <v>11.420999999999999</v>
      </c>
      <c r="F2418">
        <v>22.5</v>
      </c>
      <c r="G2418">
        <v>28</v>
      </c>
      <c r="H2418">
        <v>65</v>
      </c>
      <c r="I2418">
        <v>97</v>
      </c>
      <c r="J2418" t="s">
        <v>14</v>
      </c>
      <c r="K2418">
        <v>38.673426659999997</v>
      </c>
      <c r="L2418" t="s">
        <v>14</v>
      </c>
      <c r="M2418" t="s">
        <v>13</v>
      </c>
      <c r="N2418">
        <v>-2.6543909000000001E-2</v>
      </c>
      <c r="O2418">
        <v>1.0265439089999999</v>
      </c>
      <c r="Q2418">
        <v>0.78964916100000004</v>
      </c>
      <c r="R2418">
        <v>0.78964916100000004</v>
      </c>
      <c r="S2418">
        <v>0.37602341</v>
      </c>
      <c r="T2418">
        <v>0.56403511500000003</v>
      </c>
    </row>
    <row r="2419" spans="1:20" x14ac:dyDescent="0.25">
      <c r="A2419" s="1">
        <v>42961</v>
      </c>
      <c r="B2419">
        <v>14</v>
      </c>
      <c r="C2419">
        <v>8</v>
      </c>
      <c r="D2419">
        <v>2017</v>
      </c>
      <c r="E2419">
        <v>10.3104</v>
      </c>
      <c r="F2419">
        <v>23.5</v>
      </c>
      <c r="G2419">
        <v>31</v>
      </c>
      <c r="H2419">
        <v>65</v>
      </c>
      <c r="I2419">
        <v>97</v>
      </c>
      <c r="J2419" t="s">
        <v>14</v>
      </c>
      <c r="K2419">
        <v>69.56246179</v>
      </c>
      <c r="L2419" t="s">
        <v>14</v>
      </c>
      <c r="M2419" t="s">
        <v>13</v>
      </c>
      <c r="N2419">
        <v>-1.4585241000000001E-2</v>
      </c>
      <c r="O2419">
        <v>1.014585241</v>
      </c>
      <c r="Q2419">
        <v>0.78045018499999996</v>
      </c>
      <c r="R2419">
        <v>0.78045018499999996</v>
      </c>
      <c r="S2419">
        <v>0.371642945</v>
      </c>
      <c r="T2419">
        <v>0.55746441800000002</v>
      </c>
    </row>
    <row r="2420" spans="1:20" x14ac:dyDescent="0.25">
      <c r="A2420" s="1">
        <v>42962</v>
      </c>
      <c r="B2420">
        <v>15</v>
      </c>
      <c r="C2420">
        <v>8</v>
      </c>
      <c r="D2420">
        <v>2017</v>
      </c>
      <c r="E2420">
        <v>12.11429388</v>
      </c>
      <c r="F2420">
        <v>22</v>
      </c>
      <c r="G2420">
        <v>32</v>
      </c>
      <c r="H2420">
        <v>80</v>
      </c>
      <c r="I2420">
        <v>98</v>
      </c>
      <c r="J2420" t="s">
        <v>14</v>
      </c>
      <c r="K2420">
        <v>119.6388405</v>
      </c>
      <c r="L2420" t="s">
        <v>14</v>
      </c>
      <c r="M2420" t="s">
        <v>13</v>
      </c>
      <c r="N2420">
        <v>-8.4289429999999995E-3</v>
      </c>
      <c r="O2420">
        <v>1.008428943</v>
      </c>
      <c r="Q2420">
        <v>0.77571457200000005</v>
      </c>
      <c r="R2420">
        <v>0.77571457200000005</v>
      </c>
      <c r="S2420">
        <v>0.36938789100000002</v>
      </c>
      <c r="T2420">
        <v>0.55408183700000002</v>
      </c>
    </row>
    <row r="2421" spans="1:20" x14ac:dyDescent="0.25">
      <c r="A2421" s="1">
        <v>42963</v>
      </c>
      <c r="B2421">
        <v>16</v>
      </c>
      <c r="C2421">
        <v>8</v>
      </c>
      <c r="D2421">
        <v>2017</v>
      </c>
      <c r="E2421">
        <v>12.12770729</v>
      </c>
      <c r="F2421">
        <v>22</v>
      </c>
      <c r="G2421">
        <v>27</v>
      </c>
      <c r="H2421">
        <v>83</v>
      </c>
      <c r="I2421">
        <v>99</v>
      </c>
      <c r="J2421" t="s">
        <v>14</v>
      </c>
      <c r="K2421">
        <v>67.945355500000005</v>
      </c>
      <c r="L2421" t="s">
        <v>14</v>
      </c>
      <c r="M2421" t="s">
        <v>13</v>
      </c>
      <c r="N2421">
        <v>-1.4937555999999999E-2</v>
      </c>
      <c r="O2421">
        <v>1.014937556</v>
      </c>
      <c r="Q2421">
        <v>0.78072119699999998</v>
      </c>
      <c r="R2421">
        <v>0.78072119699999998</v>
      </c>
      <c r="S2421">
        <v>0.37177199900000002</v>
      </c>
      <c r="T2421">
        <v>0.55765799800000004</v>
      </c>
    </row>
    <row r="2422" spans="1:20" x14ac:dyDescent="0.25">
      <c r="A2422" s="1">
        <v>42964</v>
      </c>
      <c r="B2422">
        <v>17</v>
      </c>
      <c r="C2422">
        <v>8</v>
      </c>
      <c r="D2422">
        <v>2017</v>
      </c>
      <c r="E2422">
        <v>12.332808330000001</v>
      </c>
      <c r="F2422">
        <v>21</v>
      </c>
      <c r="G2422">
        <v>27</v>
      </c>
      <c r="H2422">
        <v>84</v>
      </c>
      <c r="I2422">
        <v>97</v>
      </c>
      <c r="J2422" t="s">
        <v>14</v>
      </c>
      <c r="K2422">
        <v>58.425488639999998</v>
      </c>
      <c r="L2422" t="s">
        <v>14</v>
      </c>
      <c r="M2422" t="s">
        <v>13</v>
      </c>
      <c r="N2422">
        <v>-1.7413870000000001E-2</v>
      </c>
      <c r="O2422">
        <v>1.0174138699999999</v>
      </c>
      <c r="Q2422">
        <v>0.78262605399999996</v>
      </c>
      <c r="R2422">
        <v>0.78262605399999996</v>
      </c>
      <c r="S2422">
        <v>0.37267907300000003</v>
      </c>
      <c r="T2422">
        <v>0.55901860999999997</v>
      </c>
    </row>
    <row r="2423" spans="1:20" x14ac:dyDescent="0.25">
      <c r="A2423" s="1">
        <v>42965</v>
      </c>
      <c r="B2423">
        <v>18</v>
      </c>
      <c r="C2423">
        <v>8</v>
      </c>
      <c r="D2423">
        <v>2017</v>
      </c>
      <c r="E2423">
        <v>11.904295230000001</v>
      </c>
      <c r="F2423">
        <v>22</v>
      </c>
      <c r="G2423">
        <v>27</v>
      </c>
      <c r="H2423">
        <v>76</v>
      </c>
      <c r="I2423">
        <v>96</v>
      </c>
      <c r="J2423" t="s">
        <v>14</v>
      </c>
      <c r="K2423">
        <v>47.946283749999999</v>
      </c>
      <c r="L2423" t="s">
        <v>14</v>
      </c>
      <c r="M2423" t="s">
        <v>13</v>
      </c>
      <c r="N2423">
        <v>-2.1300941E-2</v>
      </c>
      <c r="O2423">
        <v>1.021300941</v>
      </c>
      <c r="Q2423">
        <v>0.78561610800000004</v>
      </c>
      <c r="R2423">
        <v>0.78561610800000004</v>
      </c>
      <c r="S2423">
        <v>0.37410290899999998</v>
      </c>
      <c r="T2423">
        <v>0.56115436299999999</v>
      </c>
    </row>
    <row r="2424" spans="1:20" x14ac:dyDescent="0.25">
      <c r="A2424" s="1">
        <v>42966</v>
      </c>
      <c r="B2424">
        <v>19</v>
      </c>
      <c r="C2424">
        <v>8</v>
      </c>
      <c r="D2424">
        <v>2017</v>
      </c>
      <c r="E2424">
        <v>13.932</v>
      </c>
      <c r="F2424">
        <v>22.5</v>
      </c>
      <c r="G2424">
        <v>29.5</v>
      </c>
      <c r="H2424">
        <v>67</v>
      </c>
      <c r="I2424">
        <v>98</v>
      </c>
      <c r="J2424" t="s">
        <v>14</v>
      </c>
      <c r="K2424">
        <v>67.447657289999995</v>
      </c>
      <c r="L2424" t="s">
        <v>14</v>
      </c>
      <c r="M2424" t="s">
        <v>13</v>
      </c>
      <c r="N2424">
        <v>-1.5049440000000001E-2</v>
      </c>
      <c r="O2424">
        <v>1.0150494400000001</v>
      </c>
      <c r="Q2424">
        <v>0.78080726199999995</v>
      </c>
      <c r="R2424">
        <v>0.78080726199999995</v>
      </c>
      <c r="S2424">
        <v>0.37181298200000001</v>
      </c>
      <c r="T2424">
        <v>0.55771947300000002</v>
      </c>
    </row>
    <row r="2425" spans="1:20" x14ac:dyDescent="0.25">
      <c r="A2425" s="1">
        <v>42967</v>
      </c>
      <c r="B2425">
        <v>20</v>
      </c>
      <c r="C2425">
        <v>8</v>
      </c>
      <c r="D2425">
        <v>2017</v>
      </c>
      <c r="E2425">
        <v>11.764799999999999</v>
      </c>
      <c r="F2425">
        <v>21</v>
      </c>
      <c r="G2425">
        <v>27</v>
      </c>
      <c r="H2425">
        <v>73</v>
      </c>
      <c r="I2425">
        <v>96</v>
      </c>
      <c r="J2425" t="s">
        <v>14</v>
      </c>
      <c r="K2425">
        <v>32.70079819</v>
      </c>
      <c r="L2425" t="s">
        <v>14</v>
      </c>
      <c r="M2425" t="s">
        <v>13</v>
      </c>
      <c r="N2425">
        <v>-3.1544946999999997E-2</v>
      </c>
      <c r="O2425">
        <v>1.031544947</v>
      </c>
      <c r="Q2425">
        <v>0.793496113</v>
      </c>
      <c r="R2425">
        <v>0.793496113</v>
      </c>
      <c r="S2425">
        <v>0.37785529200000001</v>
      </c>
      <c r="T2425">
        <v>0.56678293800000001</v>
      </c>
    </row>
    <row r="2426" spans="1:20" x14ac:dyDescent="0.25">
      <c r="A2426" s="1">
        <v>42968</v>
      </c>
      <c r="B2426">
        <v>21</v>
      </c>
      <c r="C2426">
        <v>8</v>
      </c>
      <c r="D2426">
        <v>2017</v>
      </c>
      <c r="E2426">
        <v>12.0694721</v>
      </c>
      <c r="F2426">
        <v>21</v>
      </c>
      <c r="G2426">
        <v>27</v>
      </c>
      <c r="H2426">
        <v>74</v>
      </c>
      <c r="I2426">
        <v>92</v>
      </c>
      <c r="J2426" t="s">
        <v>14</v>
      </c>
      <c r="K2426">
        <v>29.487686480000001</v>
      </c>
      <c r="L2426" t="s">
        <v>14</v>
      </c>
      <c r="M2426" t="s">
        <v>13</v>
      </c>
      <c r="N2426">
        <v>-3.5102886E-2</v>
      </c>
      <c r="O2426">
        <v>1.035102886</v>
      </c>
      <c r="Q2426">
        <v>0.79623298899999995</v>
      </c>
      <c r="R2426">
        <v>0.79623298899999995</v>
      </c>
      <c r="S2426">
        <v>0.37915856599999997</v>
      </c>
      <c r="T2426">
        <v>0.56873784900000002</v>
      </c>
    </row>
    <row r="2427" spans="1:20" x14ac:dyDescent="0.25">
      <c r="A2427" s="1">
        <v>42969</v>
      </c>
      <c r="B2427">
        <v>22</v>
      </c>
      <c r="C2427">
        <v>8</v>
      </c>
      <c r="D2427">
        <v>2017</v>
      </c>
      <c r="E2427">
        <v>11.5024721</v>
      </c>
      <c r="F2427">
        <v>21.5</v>
      </c>
      <c r="G2427">
        <v>25.5</v>
      </c>
      <c r="H2427">
        <v>78</v>
      </c>
      <c r="I2427">
        <v>92</v>
      </c>
      <c r="J2427" t="s">
        <v>14</v>
      </c>
      <c r="K2427">
        <v>27.414630639999999</v>
      </c>
      <c r="L2427" t="s">
        <v>14</v>
      </c>
      <c r="M2427" t="s">
        <v>13</v>
      </c>
      <c r="N2427">
        <v>-3.7857807E-2</v>
      </c>
      <c r="O2427">
        <v>1.037857807</v>
      </c>
      <c r="Q2427">
        <v>0.79835215900000001</v>
      </c>
      <c r="R2427">
        <v>0.79835215900000001</v>
      </c>
      <c r="S2427">
        <v>0.38016769500000003</v>
      </c>
      <c r="T2427">
        <v>0.57025154199999994</v>
      </c>
    </row>
    <row r="2428" spans="1:20" x14ac:dyDescent="0.25">
      <c r="A2428" s="1">
        <v>42970</v>
      </c>
      <c r="B2428">
        <v>23</v>
      </c>
      <c r="C2428">
        <v>8</v>
      </c>
      <c r="D2428">
        <v>2017</v>
      </c>
      <c r="E2428">
        <v>12.108599999999999</v>
      </c>
      <c r="F2428">
        <v>21.5</v>
      </c>
      <c r="G2428">
        <v>27.5</v>
      </c>
      <c r="H2428">
        <v>63</v>
      </c>
      <c r="I2428">
        <v>92</v>
      </c>
      <c r="J2428" t="s">
        <v>14</v>
      </c>
      <c r="K2428">
        <v>14.719187570000001</v>
      </c>
      <c r="L2428" t="s">
        <v>14</v>
      </c>
      <c r="M2428" t="s">
        <v>13</v>
      </c>
      <c r="N2428">
        <v>-7.2890614000000006E-2</v>
      </c>
      <c r="O2428">
        <v>1.0728906140000001</v>
      </c>
      <c r="Q2428">
        <v>0.82530047200000001</v>
      </c>
      <c r="R2428">
        <v>0.45850026199999999</v>
      </c>
      <c r="S2428">
        <v>0.45850026199999999</v>
      </c>
      <c r="T2428">
        <v>0.68775039400000004</v>
      </c>
    </row>
    <row r="2429" spans="1:20" x14ac:dyDescent="0.25">
      <c r="A2429" s="1">
        <v>42971</v>
      </c>
      <c r="B2429">
        <v>24</v>
      </c>
      <c r="C2429">
        <v>8</v>
      </c>
      <c r="D2429">
        <v>2017</v>
      </c>
      <c r="E2429">
        <v>14.468400000000001</v>
      </c>
      <c r="F2429">
        <v>22</v>
      </c>
      <c r="G2429">
        <v>27.5</v>
      </c>
      <c r="H2429">
        <v>64</v>
      </c>
      <c r="I2429">
        <v>92</v>
      </c>
      <c r="J2429" t="s">
        <v>14</v>
      </c>
      <c r="K2429">
        <v>22.701072079999999</v>
      </c>
      <c r="L2429" t="s">
        <v>14</v>
      </c>
      <c r="M2429" t="s">
        <v>13</v>
      </c>
      <c r="N2429">
        <v>-4.6080673000000003E-2</v>
      </c>
      <c r="O2429">
        <v>1.0460806730000001</v>
      </c>
      <c r="Q2429">
        <v>0.80467744100000005</v>
      </c>
      <c r="R2429">
        <v>0.44704302299999998</v>
      </c>
      <c r="S2429">
        <v>0.44704302299999998</v>
      </c>
      <c r="T2429">
        <v>0.67056453400000005</v>
      </c>
    </row>
    <row r="2430" spans="1:20" x14ac:dyDescent="0.25">
      <c r="A2430" s="1">
        <v>42972</v>
      </c>
      <c r="B2430">
        <v>25</v>
      </c>
      <c r="C2430">
        <v>8</v>
      </c>
      <c r="D2430">
        <v>2017</v>
      </c>
      <c r="E2430">
        <v>12.53571992</v>
      </c>
      <c r="F2430">
        <v>21.5</v>
      </c>
      <c r="G2430">
        <v>26</v>
      </c>
      <c r="H2430">
        <v>85</v>
      </c>
      <c r="I2430">
        <v>95</v>
      </c>
      <c r="J2430" t="s">
        <v>14</v>
      </c>
      <c r="K2430">
        <v>52.142531990000002</v>
      </c>
      <c r="L2430" t="s">
        <v>14</v>
      </c>
      <c r="M2430" t="s">
        <v>13</v>
      </c>
      <c r="N2430">
        <v>-1.9553197000000001E-2</v>
      </c>
      <c r="O2430">
        <v>1.019553197</v>
      </c>
      <c r="Q2430">
        <v>0.78427168999999997</v>
      </c>
      <c r="R2430">
        <v>0.78427168999999997</v>
      </c>
      <c r="S2430">
        <v>0.37346270999999998</v>
      </c>
      <c r="T2430">
        <v>0.56019406400000005</v>
      </c>
    </row>
    <row r="2431" spans="1:20" x14ac:dyDescent="0.25">
      <c r="A2431" s="1">
        <v>42973</v>
      </c>
      <c r="B2431">
        <v>26</v>
      </c>
      <c r="C2431">
        <v>8</v>
      </c>
      <c r="D2431">
        <v>2017</v>
      </c>
      <c r="E2431">
        <v>14.4918</v>
      </c>
      <c r="F2431">
        <v>21</v>
      </c>
      <c r="G2431">
        <v>28</v>
      </c>
      <c r="H2431">
        <v>65</v>
      </c>
      <c r="I2431">
        <v>94</v>
      </c>
      <c r="J2431" t="s">
        <v>14</v>
      </c>
      <c r="K2431">
        <v>23.584973890000001</v>
      </c>
      <c r="L2431" t="s">
        <v>14</v>
      </c>
      <c r="M2431" t="s">
        <v>13</v>
      </c>
      <c r="N2431">
        <v>-4.4277226000000003E-2</v>
      </c>
      <c r="O2431">
        <v>1.0442772259999999</v>
      </c>
      <c r="Q2431">
        <v>0.80329017400000002</v>
      </c>
      <c r="R2431">
        <v>0.44627231899999997</v>
      </c>
      <c r="S2431">
        <v>0.44627231899999997</v>
      </c>
      <c r="T2431">
        <v>0.66940847800000003</v>
      </c>
    </row>
    <row r="2432" spans="1:20" x14ac:dyDescent="0.25">
      <c r="A2432" s="1">
        <v>42974</v>
      </c>
      <c r="B2432">
        <v>27</v>
      </c>
      <c r="C2432">
        <v>8</v>
      </c>
      <c r="D2432">
        <v>2017</v>
      </c>
      <c r="E2432">
        <v>12.705894880000001</v>
      </c>
      <c r="F2432">
        <v>23</v>
      </c>
      <c r="G2432">
        <v>27.5</v>
      </c>
      <c r="H2432">
        <v>77</v>
      </c>
      <c r="I2432">
        <v>97</v>
      </c>
      <c r="J2432" t="s">
        <v>14</v>
      </c>
      <c r="K2432">
        <v>69.5850358</v>
      </c>
      <c r="L2432" t="s">
        <v>14</v>
      </c>
      <c r="M2432" t="s">
        <v>13</v>
      </c>
      <c r="N2432">
        <v>-1.458044E-2</v>
      </c>
      <c r="O2432">
        <v>1.01458044</v>
      </c>
      <c r="Q2432">
        <v>0.78044649200000005</v>
      </c>
      <c r="R2432">
        <v>0.78044649200000005</v>
      </c>
      <c r="S2432">
        <v>0.37164118699999998</v>
      </c>
      <c r="T2432">
        <v>0.55746178000000002</v>
      </c>
    </row>
    <row r="2433" spans="1:20" x14ac:dyDescent="0.25">
      <c r="A2433" s="1">
        <v>42975</v>
      </c>
      <c r="B2433">
        <v>28</v>
      </c>
      <c r="C2433">
        <v>8</v>
      </c>
      <c r="D2433">
        <v>2017</v>
      </c>
      <c r="E2433">
        <v>11.257199999999999</v>
      </c>
      <c r="F2433">
        <v>22.5</v>
      </c>
      <c r="G2433">
        <v>29</v>
      </c>
      <c r="H2433">
        <v>67</v>
      </c>
      <c r="I2433">
        <v>93</v>
      </c>
      <c r="J2433" t="s">
        <v>14</v>
      </c>
      <c r="K2433">
        <v>45.047218829999998</v>
      </c>
      <c r="L2433" t="s">
        <v>14</v>
      </c>
      <c r="M2433" t="s">
        <v>13</v>
      </c>
      <c r="N2433">
        <v>-2.2702909E-2</v>
      </c>
      <c r="O2433">
        <v>1.0227029089999999</v>
      </c>
      <c r="Q2433">
        <v>0.78669454500000002</v>
      </c>
      <c r="R2433">
        <v>0.78669454500000002</v>
      </c>
      <c r="S2433">
        <v>0.37461644999999999</v>
      </c>
      <c r="T2433">
        <v>0.56192467499999998</v>
      </c>
    </row>
    <row r="2434" spans="1:20" x14ac:dyDescent="0.25">
      <c r="A2434" s="1">
        <v>42976</v>
      </c>
      <c r="B2434">
        <v>29</v>
      </c>
      <c r="C2434">
        <v>8</v>
      </c>
      <c r="D2434">
        <v>2017</v>
      </c>
      <c r="E2434">
        <v>12.724298129999999</v>
      </c>
      <c r="F2434">
        <v>23</v>
      </c>
      <c r="G2434">
        <v>25</v>
      </c>
      <c r="H2434">
        <v>87</v>
      </c>
      <c r="I2434">
        <v>93</v>
      </c>
      <c r="J2434" t="s">
        <v>14</v>
      </c>
      <c r="K2434">
        <v>57.467180450000001</v>
      </c>
      <c r="L2434" t="s">
        <v>14</v>
      </c>
      <c r="M2434" t="s">
        <v>13</v>
      </c>
      <c r="N2434">
        <v>-1.7709401999999999E-2</v>
      </c>
      <c r="O2434">
        <v>1.0177094019999999</v>
      </c>
      <c r="Q2434">
        <v>0.78285338599999998</v>
      </c>
      <c r="R2434">
        <v>0.78285338599999998</v>
      </c>
      <c r="S2434">
        <v>0.372787327</v>
      </c>
      <c r="T2434">
        <v>0.55918098999999999</v>
      </c>
    </row>
    <row r="2435" spans="1:20" x14ac:dyDescent="0.25">
      <c r="A2435" s="1">
        <v>42977</v>
      </c>
      <c r="B2435">
        <v>30</v>
      </c>
      <c r="C2435">
        <v>8</v>
      </c>
      <c r="D2435">
        <v>2017</v>
      </c>
      <c r="E2435">
        <v>11.6347164</v>
      </c>
      <c r="F2435">
        <v>22</v>
      </c>
      <c r="G2435">
        <v>26</v>
      </c>
      <c r="H2435">
        <v>82</v>
      </c>
      <c r="I2435">
        <v>93</v>
      </c>
      <c r="J2435" t="s">
        <v>14</v>
      </c>
      <c r="K2435">
        <v>45.094850829999999</v>
      </c>
      <c r="L2435" t="s">
        <v>14</v>
      </c>
      <c r="M2435" t="s">
        <v>13</v>
      </c>
      <c r="N2435">
        <v>-2.2678384999999999E-2</v>
      </c>
      <c r="O2435">
        <v>1.0226783850000001</v>
      </c>
      <c r="Q2435">
        <v>0.78667568099999996</v>
      </c>
      <c r="R2435">
        <v>0.78667568099999996</v>
      </c>
      <c r="S2435">
        <v>0.37460746700000003</v>
      </c>
      <c r="T2435">
        <v>0.56191120100000003</v>
      </c>
    </row>
    <row r="2436" spans="1:20" x14ac:dyDescent="0.25">
      <c r="A2436" s="1">
        <v>42978</v>
      </c>
      <c r="B2436">
        <v>31</v>
      </c>
      <c r="C2436">
        <v>8</v>
      </c>
      <c r="D2436">
        <v>2017</v>
      </c>
      <c r="E2436">
        <v>10.9152</v>
      </c>
      <c r="F2436">
        <v>22.5</v>
      </c>
      <c r="G2436">
        <v>27.5</v>
      </c>
      <c r="H2436">
        <v>60</v>
      </c>
      <c r="I2436">
        <v>94</v>
      </c>
      <c r="J2436" t="s">
        <v>14</v>
      </c>
      <c r="K2436">
        <v>19.560601439999999</v>
      </c>
      <c r="L2436" t="s">
        <v>14</v>
      </c>
      <c r="M2436" t="s">
        <v>13</v>
      </c>
      <c r="N2436">
        <v>-5.3877564000000003E-2</v>
      </c>
      <c r="O2436">
        <v>1.053877564</v>
      </c>
      <c r="Q2436">
        <v>0.81067504899999998</v>
      </c>
      <c r="R2436">
        <v>0.45037502699999998</v>
      </c>
      <c r="S2436">
        <v>0.45037502699999998</v>
      </c>
      <c r="T2436">
        <v>0.67556254100000002</v>
      </c>
    </row>
    <row r="2437" spans="1:20" x14ac:dyDescent="0.25">
      <c r="A2437" s="1">
        <v>42979</v>
      </c>
      <c r="B2437">
        <v>1</v>
      </c>
      <c r="C2437">
        <v>9</v>
      </c>
      <c r="D2437">
        <v>2017</v>
      </c>
      <c r="E2437">
        <v>11.79</v>
      </c>
      <c r="F2437">
        <v>21.5</v>
      </c>
      <c r="G2437">
        <v>28</v>
      </c>
      <c r="H2437">
        <v>65</v>
      </c>
      <c r="I2437">
        <v>93</v>
      </c>
      <c r="J2437" t="s">
        <v>14</v>
      </c>
      <c r="K2437">
        <v>24.439223779999999</v>
      </c>
      <c r="L2437" t="s">
        <v>14</v>
      </c>
      <c r="M2437" t="s">
        <v>13</v>
      </c>
      <c r="N2437">
        <v>-4.2663528999999999E-2</v>
      </c>
      <c r="O2437">
        <v>1.0426635289999999</v>
      </c>
      <c r="Q2437">
        <v>0.80204886799999997</v>
      </c>
      <c r="R2437">
        <v>0.44558270500000002</v>
      </c>
      <c r="S2437">
        <v>0.44558270500000002</v>
      </c>
      <c r="T2437">
        <v>0.66837405699999997</v>
      </c>
    </row>
    <row r="2438" spans="1:20" x14ac:dyDescent="0.25">
      <c r="A2438" s="1">
        <v>42980</v>
      </c>
      <c r="B2438">
        <v>2</v>
      </c>
      <c r="C2438">
        <v>9</v>
      </c>
      <c r="D2438">
        <v>2017</v>
      </c>
      <c r="E2438">
        <v>12.217015630000001</v>
      </c>
      <c r="F2438">
        <v>21.5</v>
      </c>
      <c r="G2438">
        <v>27</v>
      </c>
      <c r="H2438">
        <v>74</v>
      </c>
      <c r="I2438">
        <v>94</v>
      </c>
      <c r="J2438" t="s">
        <v>14</v>
      </c>
      <c r="K2438">
        <v>36.97951174</v>
      </c>
      <c r="L2438" t="s">
        <v>14</v>
      </c>
      <c r="M2438" t="s">
        <v>13</v>
      </c>
      <c r="N2438">
        <v>-2.7793596E-2</v>
      </c>
      <c r="O2438">
        <v>1.027793596</v>
      </c>
      <c r="Q2438">
        <v>0.79061045799999996</v>
      </c>
      <c r="R2438">
        <v>0.79061045799999996</v>
      </c>
      <c r="S2438">
        <v>0.376481171</v>
      </c>
      <c r="T2438">
        <v>0.56472175599999996</v>
      </c>
    </row>
    <row r="2439" spans="1:20" x14ac:dyDescent="0.25">
      <c r="A2439" s="1">
        <v>42981</v>
      </c>
      <c r="B2439">
        <v>3</v>
      </c>
      <c r="C2439">
        <v>9</v>
      </c>
      <c r="D2439">
        <v>2017</v>
      </c>
      <c r="E2439">
        <v>13.518000000000001</v>
      </c>
      <c r="F2439">
        <v>22</v>
      </c>
      <c r="G2439">
        <v>28</v>
      </c>
      <c r="H2439">
        <v>66</v>
      </c>
      <c r="I2439">
        <v>94</v>
      </c>
      <c r="J2439" t="s">
        <v>14</v>
      </c>
      <c r="K2439">
        <v>35.205082189999999</v>
      </c>
      <c r="L2439" t="s">
        <v>14</v>
      </c>
      <c r="M2439" t="s">
        <v>13</v>
      </c>
      <c r="N2439">
        <v>-2.9235422E-2</v>
      </c>
      <c r="O2439">
        <v>1.029235422</v>
      </c>
      <c r="Q2439">
        <v>0.79171955500000002</v>
      </c>
      <c r="R2439">
        <v>0.79171955500000002</v>
      </c>
      <c r="S2439">
        <v>0.37700931199999999</v>
      </c>
      <c r="T2439">
        <v>0.56551396799999998</v>
      </c>
    </row>
    <row r="2440" spans="1:20" x14ac:dyDescent="0.25">
      <c r="A2440" s="1">
        <v>42982</v>
      </c>
      <c r="B2440">
        <v>4</v>
      </c>
      <c r="C2440">
        <v>9</v>
      </c>
      <c r="D2440">
        <v>2017</v>
      </c>
      <c r="E2440">
        <v>11.017799999999999</v>
      </c>
      <c r="F2440">
        <v>21</v>
      </c>
      <c r="G2440">
        <v>28</v>
      </c>
      <c r="H2440">
        <v>68</v>
      </c>
      <c r="I2440">
        <v>94</v>
      </c>
      <c r="J2440" t="s">
        <v>14</v>
      </c>
      <c r="K2440">
        <v>27.227415050000001</v>
      </c>
      <c r="L2440" t="s">
        <v>14</v>
      </c>
      <c r="M2440" t="s">
        <v>13</v>
      </c>
      <c r="N2440">
        <v>-3.8128043E-2</v>
      </c>
      <c r="O2440">
        <v>1.0381280429999999</v>
      </c>
      <c r="Q2440">
        <v>0.798560033</v>
      </c>
      <c r="R2440">
        <v>0.798560033</v>
      </c>
      <c r="S2440">
        <v>0.38026668200000002</v>
      </c>
      <c r="T2440">
        <v>0.57040002400000001</v>
      </c>
    </row>
    <row r="2441" spans="1:20" x14ac:dyDescent="0.25">
      <c r="A2441" s="1">
        <v>42983</v>
      </c>
      <c r="B2441">
        <v>5</v>
      </c>
      <c r="C2441">
        <v>9</v>
      </c>
      <c r="D2441">
        <v>2017</v>
      </c>
      <c r="E2441">
        <v>11.973861449999999</v>
      </c>
      <c r="F2441">
        <v>21</v>
      </c>
      <c r="G2441">
        <v>27.5</v>
      </c>
      <c r="H2441">
        <v>67</v>
      </c>
      <c r="I2441">
        <v>93</v>
      </c>
      <c r="J2441" t="s">
        <v>14</v>
      </c>
      <c r="K2441">
        <v>20.51707888</v>
      </c>
      <c r="L2441" t="s">
        <v>14</v>
      </c>
      <c r="M2441" t="s">
        <v>13</v>
      </c>
      <c r="N2441">
        <v>-5.1237176000000002E-2</v>
      </c>
      <c r="O2441">
        <v>1.0512371760000001</v>
      </c>
      <c r="Q2441">
        <v>0.80864398199999998</v>
      </c>
      <c r="R2441">
        <v>0.44924665600000002</v>
      </c>
      <c r="S2441">
        <v>0.44924665600000002</v>
      </c>
      <c r="T2441">
        <v>0.67386998499999995</v>
      </c>
    </row>
    <row r="2442" spans="1:20" x14ac:dyDescent="0.25">
      <c r="A2442" s="1">
        <v>42984</v>
      </c>
      <c r="B2442">
        <v>6</v>
      </c>
      <c r="C2442">
        <v>9</v>
      </c>
      <c r="D2442">
        <v>2017</v>
      </c>
      <c r="E2442">
        <v>11.474990289999999</v>
      </c>
      <c r="F2442">
        <v>21</v>
      </c>
      <c r="G2442">
        <v>28</v>
      </c>
      <c r="H2442">
        <v>68</v>
      </c>
      <c r="I2442">
        <v>93</v>
      </c>
      <c r="J2442" t="s">
        <v>14</v>
      </c>
      <c r="K2442">
        <v>26.41259518</v>
      </c>
      <c r="L2442" t="s">
        <v>14</v>
      </c>
      <c r="M2442" t="s">
        <v>13</v>
      </c>
      <c r="N2442">
        <v>-3.9350565999999997E-2</v>
      </c>
      <c r="O2442">
        <v>1.039350566</v>
      </c>
      <c r="Q2442">
        <v>0.79950043500000001</v>
      </c>
      <c r="R2442">
        <v>0.79950043500000001</v>
      </c>
      <c r="S2442">
        <v>0.38071449299999999</v>
      </c>
      <c r="T2442">
        <v>0.57107174000000005</v>
      </c>
    </row>
    <row r="2443" spans="1:20" x14ac:dyDescent="0.25">
      <c r="A2443" s="1">
        <v>42985</v>
      </c>
      <c r="B2443">
        <v>7</v>
      </c>
      <c r="C2443">
        <v>9</v>
      </c>
      <c r="D2443">
        <v>2017</v>
      </c>
      <c r="E2443">
        <v>11.211230799999999</v>
      </c>
      <c r="F2443">
        <v>23</v>
      </c>
      <c r="G2443">
        <v>25</v>
      </c>
      <c r="H2443">
        <v>78</v>
      </c>
      <c r="I2443">
        <v>93</v>
      </c>
      <c r="J2443" t="s">
        <v>14</v>
      </c>
      <c r="K2443">
        <v>36.826600130000003</v>
      </c>
      <c r="L2443" t="s">
        <v>14</v>
      </c>
      <c r="M2443" t="s">
        <v>13</v>
      </c>
      <c r="N2443">
        <v>-2.7912222E-2</v>
      </c>
      <c r="O2443">
        <v>1.0279122220000001</v>
      </c>
      <c r="Q2443">
        <v>0.79070170900000003</v>
      </c>
      <c r="R2443">
        <v>0.79070170900000003</v>
      </c>
      <c r="S2443">
        <v>0.376524623</v>
      </c>
      <c r="T2443">
        <v>0.56478693499999999</v>
      </c>
    </row>
    <row r="2444" spans="1:20" x14ac:dyDescent="0.25">
      <c r="A2444" s="1">
        <v>42986</v>
      </c>
      <c r="B2444">
        <v>8</v>
      </c>
      <c r="C2444">
        <v>9</v>
      </c>
      <c r="D2444">
        <v>2017</v>
      </c>
      <c r="E2444">
        <v>10.7676</v>
      </c>
      <c r="F2444">
        <v>20</v>
      </c>
      <c r="G2444">
        <v>27</v>
      </c>
      <c r="H2444">
        <v>82</v>
      </c>
      <c r="I2444">
        <v>94</v>
      </c>
      <c r="J2444" t="s">
        <v>14</v>
      </c>
      <c r="K2444">
        <v>37.70463385</v>
      </c>
      <c r="L2444" t="s">
        <v>14</v>
      </c>
      <c r="M2444" t="s">
        <v>13</v>
      </c>
      <c r="N2444">
        <v>-2.7244516E-2</v>
      </c>
      <c r="O2444">
        <v>1.0272445160000001</v>
      </c>
      <c r="Q2444">
        <v>0.79018808900000004</v>
      </c>
      <c r="R2444">
        <v>0.79018808900000004</v>
      </c>
      <c r="S2444">
        <v>0.37628004199999998</v>
      </c>
      <c r="T2444">
        <v>0.564420064</v>
      </c>
    </row>
    <row r="2445" spans="1:20" x14ac:dyDescent="0.25">
      <c r="A2445" s="1">
        <v>42987</v>
      </c>
      <c r="B2445">
        <v>9</v>
      </c>
      <c r="C2445">
        <v>9</v>
      </c>
      <c r="D2445">
        <v>2017</v>
      </c>
      <c r="E2445">
        <v>13.656599999999999</v>
      </c>
      <c r="F2445">
        <v>21.5</v>
      </c>
      <c r="G2445">
        <v>30</v>
      </c>
      <c r="H2445">
        <v>66</v>
      </c>
      <c r="I2445">
        <v>85</v>
      </c>
      <c r="J2445" t="s">
        <v>14</v>
      </c>
      <c r="K2445">
        <v>35.668874870000003</v>
      </c>
      <c r="L2445" t="s">
        <v>14</v>
      </c>
      <c r="M2445" t="s">
        <v>13</v>
      </c>
      <c r="N2445">
        <v>-2.8844317000000001E-2</v>
      </c>
      <c r="O2445">
        <v>1.0288443169999999</v>
      </c>
      <c r="Q2445">
        <v>0.791418705</v>
      </c>
      <c r="R2445">
        <v>0.791418705</v>
      </c>
      <c r="S2445">
        <v>0.37686605000000001</v>
      </c>
      <c r="T2445">
        <v>0.56529907499999998</v>
      </c>
    </row>
    <row r="2446" spans="1:20" x14ac:dyDescent="0.25">
      <c r="A2446" s="1">
        <v>42988</v>
      </c>
      <c r="B2446">
        <v>10</v>
      </c>
      <c r="C2446">
        <v>9</v>
      </c>
      <c r="D2446">
        <v>2017</v>
      </c>
      <c r="E2446">
        <v>11.705399999999999</v>
      </c>
      <c r="F2446">
        <v>23</v>
      </c>
      <c r="G2446">
        <v>29</v>
      </c>
      <c r="H2446">
        <v>67</v>
      </c>
      <c r="I2446">
        <v>95</v>
      </c>
      <c r="J2446" t="s">
        <v>14</v>
      </c>
      <c r="K2446">
        <v>54.182981529999999</v>
      </c>
      <c r="L2446" t="s">
        <v>14</v>
      </c>
      <c r="M2446" t="s">
        <v>13</v>
      </c>
      <c r="N2446">
        <v>-1.8803007E-2</v>
      </c>
      <c r="O2446">
        <v>1.018803007</v>
      </c>
      <c r="Q2446">
        <v>0.78369462099999998</v>
      </c>
      <c r="R2446">
        <v>0.78369462099999998</v>
      </c>
      <c r="S2446">
        <v>0.37318791499999998</v>
      </c>
      <c r="T2446">
        <v>0.55978187199999996</v>
      </c>
    </row>
    <row r="2447" spans="1:20" x14ac:dyDescent="0.25">
      <c r="A2447" s="1">
        <v>42989</v>
      </c>
      <c r="B2447">
        <v>11</v>
      </c>
      <c r="C2447">
        <v>9</v>
      </c>
      <c r="D2447">
        <v>2017</v>
      </c>
      <c r="E2447">
        <v>12.987</v>
      </c>
      <c r="F2447">
        <v>23</v>
      </c>
      <c r="G2447">
        <v>29</v>
      </c>
      <c r="H2447">
        <v>58</v>
      </c>
      <c r="I2447">
        <v>93</v>
      </c>
      <c r="J2447" t="s">
        <v>14</v>
      </c>
      <c r="K2447">
        <v>31.815360630000001</v>
      </c>
      <c r="L2447" t="s">
        <v>14</v>
      </c>
      <c r="M2447" t="s">
        <v>13</v>
      </c>
      <c r="N2447">
        <v>-3.2451347999999998E-2</v>
      </c>
      <c r="O2447">
        <v>1.0324513479999999</v>
      </c>
      <c r="Q2447">
        <v>0.79419334500000005</v>
      </c>
      <c r="R2447">
        <v>0.79419334500000005</v>
      </c>
      <c r="S2447">
        <v>0.37818730699999997</v>
      </c>
      <c r="T2447">
        <v>0.56728095999999995</v>
      </c>
    </row>
    <row r="2448" spans="1:20" x14ac:dyDescent="0.25">
      <c r="A2448" s="1">
        <v>42990</v>
      </c>
      <c r="B2448">
        <v>12</v>
      </c>
      <c r="C2448">
        <v>9</v>
      </c>
      <c r="D2448">
        <v>2017</v>
      </c>
      <c r="E2448">
        <v>12.286799999999999</v>
      </c>
      <c r="F2448">
        <v>21.5</v>
      </c>
      <c r="G2448">
        <v>29</v>
      </c>
      <c r="H2448">
        <v>65</v>
      </c>
      <c r="I2448">
        <v>94</v>
      </c>
      <c r="J2448" t="s">
        <v>14</v>
      </c>
      <c r="K2448">
        <v>35.372297889999999</v>
      </c>
      <c r="L2448" t="s">
        <v>14</v>
      </c>
      <c r="M2448" t="s">
        <v>13</v>
      </c>
      <c r="N2448">
        <v>-2.9093196000000002E-2</v>
      </c>
      <c r="O2448">
        <v>1.029093196</v>
      </c>
      <c r="Q2448">
        <v>0.79161015099999998</v>
      </c>
      <c r="R2448">
        <v>0.79161015099999998</v>
      </c>
      <c r="S2448">
        <v>0.37695721500000001</v>
      </c>
      <c r="T2448">
        <v>0.56543582199999998</v>
      </c>
    </row>
    <row r="2449" spans="1:20" x14ac:dyDescent="0.25">
      <c r="A2449" s="1">
        <v>42991</v>
      </c>
      <c r="B2449">
        <v>13</v>
      </c>
      <c r="C2449">
        <v>9</v>
      </c>
      <c r="D2449">
        <v>2017</v>
      </c>
      <c r="E2449">
        <v>11.96809751</v>
      </c>
      <c r="F2449">
        <v>22</v>
      </c>
      <c r="G2449">
        <v>28</v>
      </c>
      <c r="H2449">
        <v>78</v>
      </c>
      <c r="I2449">
        <v>93</v>
      </c>
      <c r="J2449" t="s">
        <v>14</v>
      </c>
      <c r="K2449">
        <v>57.699333549999999</v>
      </c>
      <c r="L2449" t="s">
        <v>14</v>
      </c>
      <c r="M2449" t="s">
        <v>13</v>
      </c>
      <c r="N2449">
        <v>-1.7636892000000001E-2</v>
      </c>
      <c r="O2449">
        <v>1.0176368920000001</v>
      </c>
      <c r="Q2449">
        <v>0.78279760899999995</v>
      </c>
      <c r="R2449">
        <v>0.78279760899999995</v>
      </c>
      <c r="S2449">
        <v>0.37276076600000002</v>
      </c>
      <c r="T2449">
        <v>0.559141149</v>
      </c>
    </row>
    <row r="2450" spans="1:20" x14ac:dyDescent="0.25">
      <c r="A2450" s="1">
        <v>42992</v>
      </c>
      <c r="B2450">
        <v>14</v>
      </c>
      <c r="C2450">
        <v>9</v>
      </c>
      <c r="D2450">
        <v>2017</v>
      </c>
      <c r="E2450">
        <v>18.979199999999999</v>
      </c>
      <c r="F2450">
        <v>20.5</v>
      </c>
      <c r="G2450">
        <v>30.5</v>
      </c>
      <c r="H2450">
        <v>57</v>
      </c>
      <c r="I2450">
        <v>92</v>
      </c>
      <c r="J2450" t="s">
        <v>14</v>
      </c>
      <c r="K2450">
        <v>18.671340520000001</v>
      </c>
      <c r="L2450" t="s">
        <v>14</v>
      </c>
      <c r="M2450" t="s">
        <v>13</v>
      </c>
      <c r="N2450">
        <v>-5.6588803E-2</v>
      </c>
      <c r="O2450">
        <v>1.0565888029999999</v>
      </c>
      <c r="Q2450">
        <v>0.81276061799999999</v>
      </c>
      <c r="R2450">
        <v>0.45153367599999999</v>
      </c>
      <c r="S2450">
        <v>0.45153367599999999</v>
      </c>
      <c r="T2450">
        <v>0.67730051499999999</v>
      </c>
    </row>
    <row r="2451" spans="1:20" x14ac:dyDescent="0.25">
      <c r="A2451" s="1">
        <v>42993</v>
      </c>
      <c r="B2451">
        <v>15</v>
      </c>
      <c r="C2451">
        <v>9</v>
      </c>
      <c r="D2451">
        <v>2017</v>
      </c>
      <c r="E2451">
        <v>11.862</v>
      </c>
      <c r="F2451">
        <v>22.5</v>
      </c>
      <c r="G2451">
        <v>30</v>
      </c>
      <c r="H2451">
        <v>64</v>
      </c>
      <c r="I2451">
        <v>92</v>
      </c>
      <c r="J2451" t="s">
        <v>14</v>
      </c>
      <c r="K2451">
        <v>47.238289090000002</v>
      </c>
      <c r="L2451" t="s">
        <v>14</v>
      </c>
      <c r="M2451" t="s">
        <v>13</v>
      </c>
      <c r="N2451">
        <v>-2.1627098000000001E-2</v>
      </c>
      <c r="O2451">
        <v>1.021627098</v>
      </c>
      <c r="Q2451">
        <v>0.78586699800000004</v>
      </c>
      <c r="R2451">
        <v>0.78586699800000004</v>
      </c>
      <c r="S2451">
        <v>0.37422238000000002</v>
      </c>
      <c r="T2451">
        <v>0.56133356999999995</v>
      </c>
    </row>
    <row r="2452" spans="1:20" x14ac:dyDescent="0.25">
      <c r="A2452" s="1">
        <v>42994</v>
      </c>
      <c r="B2452">
        <v>16</v>
      </c>
      <c r="C2452">
        <v>9</v>
      </c>
      <c r="D2452">
        <v>2017</v>
      </c>
      <c r="E2452">
        <v>11.206799999999999</v>
      </c>
      <c r="F2452">
        <v>22.5</v>
      </c>
      <c r="G2452">
        <v>29</v>
      </c>
      <c r="H2452">
        <v>85</v>
      </c>
      <c r="I2452">
        <v>93</v>
      </c>
      <c r="J2452" t="s">
        <v>14</v>
      </c>
      <c r="K2452">
        <v>84.784812729999999</v>
      </c>
      <c r="L2452" t="s">
        <v>14</v>
      </c>
      <c r="M2452" t="s">
        <v>13</v>
      </c>
      <c r="N2452">
        <v>-1.1935337000000001E-2</v>
      </c>
      <c r="O2452">
        <v>1.0119353369999999</v>
      </c>
      <c r="Q2452">
        <v>0.77841179800000004</v>
      </c>
      <c r="R2452">
        <v>0.77841179800000004</v>
      </c>
      <c r="S2452">
        <v>0.37067228499999999</v>
      </c>
      <c r="T2452">
        <v>0.55600842699999997</v>
      </c>
    </row>
    <row r="2453" spans="1:20" x14ac:dyDescent="0.25">
      <c r="A2453" s="1">
        <v>42995</v>
      </c>
      <c r="B2453">
        <v>17</v>
      </c>
      <c r="C2453">
        <v>9</v>
      </c>
      <c r="D2453">
        <v>2017</v>
      </c>
      <c r="E2453">
        <v>14.2956</v>
      </c>
      <c r="F2453">
        <v>22.5</v>
      </c>
      <c r="G2453">
        <v>29.5</v>
      </c>
      <c r="H2453">
        <v>58</v>
      </c>
      <c r="I2453">
        <v>92</v>
      </c>
      <c r="J2453" t="s">
        <v>14</v>
      </c>
      <c r="K2453">
        <v>31.002006130000002</v>
      </c>
      <c r="L2453" t="s">
        <v>14</v>
      </c>
      <c r="M2453" t="s">
        <v>13</v>
      </c>
      <c r="N2453">
        <v>-3.3331104E-2</v>
      </c>
      <c r="O2453">
        <v>1.0333311039999999</v>
      </c>
      <c r="Q2453">
        <v>0.79487008000000003</v>
      </c>
      <c r="R2453">
        <v>0.79487008000000003</v>
      </c>
      <c r="S2453">
        <v>0.37850956200000002</v>
      </c>
      <c r="T2453">
        <v>0.567764343</v>
      </c>
    </row>
    <row r="2454" spans="1:20" x14ac:dyDescent="0.25">
      <c r="A2454" s="1">
        <v>42996</v>
      </c>
      <c r="B2454">
        <v>18</v>
      </c>
      <c r="C2454">
        <v>9</v>
      </c>
      <c r="D2454">
        <v>2017</v>
      </c>
      <c r="E2454">
        <v>14.020200000000001</v>
      </c>
      <c r="F2454">
        <v>23</v>
      </c>
      <c r="G2454">
        <v>30</v>
      </c>
      <c r="H2454">
        <v>60</v>
      </c>
      <c r="I2454">
        <v>90</v>
      </c>
      <c r="J2454" t="s">
        <v>14</v>
      </c>
      <c r="K2454">
        <v>43.049506450000003</v>
      </c>
      <c r="L2454" t="s">
        <v>14</v>
      </c>
      <c r="M2454" t="s">
        <v>13</v>
      </c>
      <c r="N2454">
        <v>-2.3781492000000001E-2</v>
      </c>
      <c r="O2454">
        <v>1.0237814919999999</v>
      </c>
      <c r="Q2454">
        <v>0.78752422499999997</v>
      </c>
      <c r="R2454">
        <v>0.78752422499999997</v>
      </c>
      <c r="S2454">
        <v>0.37501153599999998</v>
      </c>
      <c r="T2454">
        <v>0.56251730300000002</v>
      </c>
    </row>
    <row r="2455" spans="1:20" x14ac:dyDescent="0.25">
      <c r="A2455" s="1">
        <v>42997</v>
      </c>
      <c r="B2455">
        <v>19</v>
      </c>
      <c r="C2455">
        <v>9</v>
      </c>
      <c r="D2455">
        <v>2017</v>
      </c>
      <c r="E2455">
        <v>13.51695679</v>
      </c>
      <c r="F2455">
        <v>22</v>
      </c>
      <c r="G2455">
        <v>29.5</v>
      </c>
      <c r="H2455">
        <v>75</v>
      </c>
      <c r="I2455">
        <v>91</v>
      </c>
      <c r="J2455" t="s">
        <v>14</v>
      </c>
      <c r="K2455">
        <v>69.999075939999997</v>
      </c>
      <c r="L2455" t="s">
        <v>14</v>
      </c>
      <c r="M2455" t="s">
        <v>13</v>
      </c>
      <c r="N2455">
        <v>-1.4492948E-2</v>
      </c>
      <c r="O2455">
        <v>1.014492948</v>
      </c>
      <c r="Q2455">
        <v>0.78037919099999997</v>
      </c>
      <c r="R2455">
        <v>0.78037919099999997</v>
      </c>
      <c r="S2455">
        <v>0.37160913800000001</v>
      </c>
      <c r="T2455">
        <v>0.55741370800000001</v>
      </c>
    </row>
    <row r="2456" spans="1:20" x14ac:dyDescent="0.25">
      <c r="A2456" s="1">
        <v>42998</v>
      </c>
      <c r="B2456">
        <v>20</v>
      </c>
      <c r="C2456">
        <v>9</v>
      </c>
      <c r="D2456">
        <v>2017</v>
      </c>
      <c r="E2456">
        <v>15.926399999999999</v>
      </c>
      <c r="F2456">
        <v>24</v>
      </c>
      <c r="G2456">
        <v>31</v>
      </c>
      <c r="H2456">
        <v>46</v>
      </c>
      <c r="I2456">
        <v>91</v>
      </c>
      <c r="J2456" t="s">
        <v>14</v>
      </c>
      <c r="K2456">
        <v>23.91074755</v>
      </c>
      <c r="L2456" t="s">
        <v>14</v>
      </c>
      <c r="M2456" t="s">
        <v>13</v>
      </c>
      <c r="N2456">
        <v>-4.3647637000000003E-2</v>
      </c>
      <c r="O2456">
        <v>1.0436476370000001</v>
      </c>
      <c r="Q2456">
        <v>0.802805875</v>
      </c>
      <c r="R2456">
        <v>0.44600326400000001</v>
      </c>
      <c r="S2456">
        <v>0.44600326400000001</v>
      </c>
      <c r="T2456">
        <v>0.66900489600000002</v>
      </c>
    </row>
    <row r="2457" spans="1:20" x14ac:dyDescent="0.25">
      <c r="A2457" s="1">
        <v>42999</v>
      </c>
      <c r="B2457">
        <v>21</v>
      </c>
      <c r="C2457">
        <v>9</v>
      </c>
      <c r="D2457">
        <v>2017</v>
      </c>
      <c r="E2457">
        <v>14.25816526</v>
      </c>
      <c r="F2457">
        <v>23</v>
      </c>
      <c r="G2457">
        <v>29</v>
      </c>
      <c r="H2457">
        <v>69</v>
      </c>
      <c r="I2457">
        <v>93</v>
      </c>
      <c r="J2457" t="s">
        <v>14</v>
      </c>
      <c r="K2457">
        <v>64.689035329999996</v>
      </c>
      <c r="L2457" t="s">
        <v>14</v>
      </c>
      <c r="M2457" t="s">
        <v>13</v>
      </c>
      <c r="N2457">
        <v>-1.570129E-2</v>
      </c>
      <c r="O2457">
        <v>1.01570129</v>
      </c>
      <c r="Q2457">
        <v>0.78130868499999995</v>
      </c>
      <c r="R2457">
        <v>0.78130868499999995</v>
      </c>
      <c r="S2457">
        <v>0.37205175499999998</v>
      </c>
      <c r="T2457">
        <v>0.55807763200000005</v>
      </c>
    </row>
    <row r="2458" spans="1:20" x14ac:dyDescent="0.25">
      <c r="A2458" s="1">
        <v>43000</v>
      </c>
      <c r="B2458">
        <v>22</v>
      </c>
      <c r="C2458">
        <v>9</v>
      </c>
      <c r="D2458">
        <v>2017</v>
      </c>
      <c r="E2458">
        <v>14.079599999999999</v>
      </c>
      <c r="F2458">
        <v>23.5</v>
      </c>
      <c r="G2458">
        <v>29</v>
      </c>
      <c r="H2458">
        <v>62</v>
      </c>
      <c r="I2458">
        <v>92</v>
      </c>
      <c r="J2458" t="s">
        <v>14</v>
      </c>
      <c r="K2458">
        <v>48.177897899999998</v>
      </c>
      <c r="L2458" t="s">
        <v>14</v>
      </c>
      <c r="M2458" t="s">
        <v>13</v>
      </c>
      <c r="N2458">
        <v>-2.1196366000000001E-2</v>
      </c>
      <c r="O2458">
        <v>1.0211963660000001</v>
      </c>
      <c r="Q2458">
        <v>0.78553566600000002</v>
      </c>
      <c r="R2458">
        <v>0.78553566600000002</v>
      </c>
      <c r="S2458">
        <v>0.374064603</v>
      </c>
      <c r="T2458">
        <v>0.56109690400000001</v>
      </c>
    </row>
    <row r="2459" spans="1:20" x14ac:dyDescent="0.25">
      <c r="A2459" s="1">
        <v>43001</v>
      </c>
      <c r="B2459">
        <v>23</v>
      </c>
      <c r="C2459">
        <v>9</v>
      </c>
      <c r="D2459">
        <v>2017</v>
      </c>
      <c r="E2459">
        <v>16.974</v>
      </c>
      <c r="F2459">
        <v>23</v>
      </c>
      <c r="G2459">
        <v>30</v>
      </c>
      <c r="H2459">
        <v>60</v>
      </c>
      <c r="I2459">
        <v>97</v>
      </c>
      <c r="J2459" t="s">
        <v>14</v>
      </c>
      <c r="K2459">
        <v>65.843602340000004</v>
      </c>
      <c r="L2459" t="s">
        <v>14</v>
      </c>
      <c r="M2459" t="s">
        <v>13</v>
      </c>
      <c r="N2459">
        <v>-1.5421722000000001E-2</v>
      </c>
      <c r="O2459">
        <v>1.0154217219999999</v>
      </c>
      <c r="Q2459">
        <v>0.78109363200000004</v>
      </c>
      <c r="R2459">
        <v>0.78109363200000004</v>
      </c>
      <c r="S2459">
        <v>0.37194934899999998</v>
      </c>
      <c r="T2459">
        <v>0.55792402299999999</v>
      </c>
    </row>
    <row r="2460" spans="1:20" x14ac:dyDescent="0.25">
      <c r="A2460" s="1">
        <v>43002</v>
      </c>
      <c r="B2460">
        <v>24</v>
      </c>
      <c r="C2460">
        <v>9</v>
      </c>
      <c r="D2460">
        <v>2017</v>
      </c>
      <c r="E2460">
        <v>13.926600000000001</v>
      </c>
      <c r="F2460">
        <v>21</v>
      </c>
      <c r="G2460">
        <v>29.5</v>
      </c>
      <c r="H2460">
        <v>55</v>
      </c>
      <c r="I2460">
        <v>97</v>
      </c>
      <c r="J2460" t="s">
        <v>14</v>
      </c>
      <c r="K2460">
        <v>15.44967617</v>
      </c>
      <c r="L2460" t="s">
        <v>14</v>
      </c>
      <c r="M2460" t="s">
        <v>13</v>
      </c>
      <c r="N2460">
        <v>-6.9205702999999993E-2</v>
      </c>
      <c r="O2460">
        <v>1.069205703</v>
      </c>
      <c r="Q2460">
        <v>0.82246592500000004</v>
      </c>
      <c r="R2460">
        <v>0.45692551399999998</v>
      </c>
      <c r="S2460">
        <v>0.45692551399999998</v>
      </c>
      <c r="T2460">
        <v>0.68538827099999999</v>
      </c>
    </row>
    <row r="2461" spans="1:20" x14ac:dyDescent="0.25">
      <c r="A2461" s="1">
        <v>43003</v>
      </c>
      <c r="B2461">
        <v>25</v>
      </c>
      <c r="C2461">
        <v>9</v>
      </c>
      <c r="D2461">
        <v>2017</v>
      </c>
      <c r="E2461">
        <v>15.3432</v>
      </c>
      <c r="F2461">
        <v>21</v>
      </c>
      <c r="G2461">
        <v>31</v>
      </c>
      <c r="H2461">
        <v>56</v>
      </c>
      <c r="I2461">
        <v>94</v>
      </c>
      <c r="J2461" t="s">
        <v>14</v>
      </c>
      <c r="K2461">
        <v>28.8445809</v>
      </c>
      <c r="L2461" t="s">
        <v>14</v>
      </c>
      <c r="M2461" t="s">
        <v>13</v>
      </c>
      <c r="N2461">
        <v>-3.5913631000000001E-2</v>
      </c>
      <c r="O2461">
        <v>1.0359136309999999</v>
      </c>
      <c r="Q2461">
        <v>0.79685663900000003</v>
      </c>
      <c r="R2461">
        <v>0.79685663900000003</v>
      </c>
      <c r="S2461">
        <v>0.37945554199999998</v>
      </c>
      <c r="T2461">
        <v>0.569183314</v>
      </c>
    </row>
    <row r="2462" spans="1:20" x14ac:dyDescent="0.25">
      <c r="A2462" s="1">
        <v>43004</v>
      </c>
      <c r="B2462">
        <v>26</v>
      </c>
      <c r="C2462">
        <v>9</v>
      </c>
      <c r="D2462">
        <v>2017</v>
      </c>
      <c r="E2462">
        <v>14.860703150000001</v>
      </c>
      <c r="F2462">
        <v>21.5</v>
      </c>
      <c r="G2462">
        <v>25.5</v>
      </c>
      <c r="H2462">
        <v>80</v>
      </c>
      <c r="I2462">
        <v>93</v>
      </c>
      <c r="J2462" t="s">
        <v>14</v>
      </c>
      <c r="K2462">
        <v>38.003122679999997</v>
      </c>
      <c r="L2462" t="s">
        <v>14</v>
      </c>
      <c r="M2462" t="s">
        <v>13</v>
      </c>
      <c r="N2462">
        <v>-2.7024745999999999E-2</v>
      </c>
      <c r="O2462">
        <v>1.0270247459999999</v>
      </c>
      <c r="Q2462">
        <v>0.79001903500000004</v>
      </c>
      <c r="R2462">
        <v>0.79001903500000004</v>
      </c>
      <c r="S2462">
        <v>0.37619954100000003</v>
      </c>
      <c r="T2462">
        <v>0.56429931099999997</v>
      </c>
    </row>
    <row r="2463" spans="1:20" x14ac:dyDescent="0.25">
      <c r="A2463" s="1">
        <v>43005</v>
      </c>
      <c r="B2463">
        <v>27</v>
      </c>
      <c r="C2463">
        <v>9</v>
      </c>
      <c r="D2463">
        <v>2017</v>
      </c>
      <c r="E2463">
        <v>15.159599999999999</v>
      </c>
      <c r="F2463">
        <v>21</v>
      </c>
      <c r="G2463">
        <v>30</v>
      </c>
      <c r="H2463">
        <v>63</v>
      </c>
      <c r="I2463">
        <v>93</v>
      </c>
      <c r="J2463" t="s">
        <v>14</v>
      </c>
      <c r="K2463">
        <v>38.44947955</v>
      </c>
      <c r="L2463" t="s">
        <v>14</v>
      </c>
      <c r="M2463" t="s">
        <v>13</v>
      </c>
      <c r="N2463">
        <v>-2.6702640999999999E-2</v>
      </c>
      <c r="O2463">
        <v>1.026702641</v>
      </c>
      <c r="Q2463">
        <v>0.78977126200000003</v>
      </c>
      <c r="R2463">
        <v>0.78977126200000003</v>
      </c>
      <c r="S2463">
        <v>0.37608155300000001</v>
      </c>
      <c r="T2463">
        <v>0.56412233000000001</v>
      </c>
    </row>
    <row r="2464" spans="1:20" x14ac:dyDescent="0.25">
      <c r="A2464" s="1">
        <v>43006</v>
      </c>
      <c r="B2464">
        <v>28</v>
      </c>
      <c r="C2464">
        <v>9</v>
      </c>
      <c r="D2464">
        <v>2017</v>
      </c>
      <c r="E2464">
        <v>14.0832</v>
      </c>
      <c r="F2464">
        <v>22.5</v>
      </c>
      <c r="G2464">
        <v>29.5</v>
      </c>
      <c r="H2464">
        <v>62</v>
      </c>
      <c r="I2464">
        <v>95</v>
      </c>
      <c r="J2464" t="s">
        <v>14</v>
      </c>
      <c r="K2464">
        <v>47.950339620000001</v>
      </c>
      <c r="L2464" t="s">
        <v>14</v>
      </c>
      <c r="M2464" t="s">
        <v>13</v>
      </c>
      <c r="N2464">
        <v>-2.1299100000000001E-2</v>
      </c>
      <c r="O2464">
        <v>1.0212991</v>
      </c>
      <c r="Q2464">
        <v>0.785614692</v>
      </c>
      <c r="R2464">
        <v>0.785614692</v>
      </c>
      <c r="S2464">
        <v>0.37410223399999998</v>
      </c>
      <c r="T2464">
        <v>0.56115335200000005</v>
      </c>
    </row>
    <row r="2465" spans="1:20" x14ac:dyDescent="0.25">
      <c r="A2465" s="1">
        <v>43007</v>
      </c>
      <c r="B2465">
        <v>29</v>
      </c>
      <c r="C2465">
        <v>9</v>
      </c>
      <c r="D2465">
        <v>2017</v>
      </c>
      <c r="E2465">
        <v>11.595599999999999</v>
      </c>
      <c r="F2465">
        <v>22.5</v>
      </c>
      <c r="G2465">
        <v>28.5</v>
      </c>
      <c r="H2465">
        <v>60</v>
      </c>
      <c r="I2465">
        <v>96</v>
      </c>
      <c r="J2465" t="s">
        <v>14</v>
      </c>
      <c r="K2465">
        <v>30.632119509999999</v>
      </c>
      <c r="L2465" t="s">
        <v>14</v>
      </c>
      <c r="M2465" t="s">
        <v>13</v>
      </c>
      <c r="N2465">
        <v>-3.3747164000000003E-2</v>
      </c>
      <c r="O2465">
        <v>1.033747164</v>
      </c>
      <c r="Q2465">
        <v>0.79519012600000005</v>
      </c>
      <c r="R2465">
        <v>0.79519012600000005</v>
      </c>
      <c r="S2465">
        <v>0.37866196499999999</v>
      </c>
      <c r="T2465">
        <v>0.56799294700000003</v>
      </c>
    </row>
    <row r="2466" spans="1:20" x14ac:dyDescent="0.25">
      <c r="A2466" s="1">
        <v>43008</v>
      </c>
      <c r="B2466">
        <v>30</v>
      </c>
      <c r="C2466">
        <v>9</v>
      </c>
      <c r="D2466">
        <v>2017</v>
      </c>
      <c r="E2466">
        <v>12.7584</v>
      </c>
      <c r="F2466">
        <v>21.5</v>
      </c>
      <c r="G2466">
        <v>29.5</v>
      </c>
      <c r="H2466">
        <v>50</v>
      </c>
      <c r="I2466">
        <v>94</v>
      </c>
      <c r="J2466" t="s">
        <v>14</v>
      </c>
      <c r="K2466">
        <v>2.2479321489999999</v>
      </c>
      <c r="L2466" t="s">
        <v>14</v>
      </c>
      <c r="M2466" t="s">
        <v>13</v>
      </c>
      <c r="N2466">
        <v>-0.80132561800000002</v>
      </c>
      <c r="O2466">
        <v>1.8013256179999999</v>
      </c>
      <c r="Q2466">
        <v>1.3856350909999999</v>
      </c>
      <c r="R2466">
        <v>0.769797273</v>
      </c>
      <c r="S2466">
        <v>0.36657012999999999</v>
      </c>
      <c r="T2466">
        <v>0.54985519500000002</v>
      </c>
    </row>
    <row r="2467" spans="1:20" x14ac:dyDescent="0.25">
      <c r="A2467" s="1">
        <v>43009</v>
      </c>
      <c r="B2467">
        <v>1</v>
      </c>
      <c r="C2467">
        <v>10</v>
      </c>
      <c r="D2467">
        <v>2017</v>
      </c>
      <c r="E2467">
        <v>16.927199999999999</v>
      </c>
      <c r="F2467">
        <v>21</v>
      </c>
      <c r="G2467">
        <v>31.5</v>
      </c>
      <c r="H2467">
        <v>48</v>
      </c>
      <c r="I2467">
        <v>96</v>
      </c>
      <c r="J2467" t="s">
        <v>14</v>
      </c>
      <c r="K2467">
        <v>9.6087554179999994</v>
      </c>
      <c r="L2467" t="s">
        <v>14</v>
      </c>
      <c r="M2467" t="s">
        <v>13</v>
      </c>
      <c r="N2467">
        <v>-0.11616081</v>
      </c>
      <c r="O2467">
        <v>1.11616081</v>
      </c>
      <c r="Q2467">
        <v>0.85858523799999997</v>
      </c>
      <c r="R2467">
        <v>0.47699179899999999</v>
      </c>
      <c r="S2467">
        <v>0.47699179899999999</v>
      </c>
      <c r="T2467">
        <v>0.71548769899999998</v>
      </c>
    </row>
    <row r="2468" spans="1:20" x14ac:dyDescent="0.25">
      <c r="A2468" s="1">
        <v>43010</v>
      </c>
      <c r="B2468">
        <v>2</v>
      </c>
      <c r="C2468">
        <v>10</v>
      </c>
      <c r="D2468">
        <v>2017</v>
      </c>
      <c r="E2468">
        <v>14.821199999999999</v>
      </c>
      <c r="F2468">
        <v>22.5</v>
      </c>
      <c r="G2468">
        <v>30.5</v>
      </c>
      <c r="H2468">
        <v>64</v>
      </c>
      <c r="I2468">
        <v>95</v>
      </c>
      <c r="J2468" t="s">
        <v>14</v>
      </c>
      <c r="K2468">
        <v>67.592187999999993</v>
      </c>
      <c r="L2468" t="s">
        <v>14</v>
      </c>
      <c r="M2468" t="s">
        <v>13</v>
      </c>
      <c r="N2468">
        <v>-1.5016776000000001E-2</v>
      </c>
      <c r="O2468">
        <v>1.015016776</v>
      </c>
      <c r="Q2468">
        <v>0.78078213500000004</v>
      </c>
      <c r="R2468">
        <v>0.78078213500000004</v>
      </c>
      <c r="S2468">
        <v>0.37180101700000001</v>
      </c>
      <c r="T2468">
        <v>0.55770152500000003</v>
      </c>
    </row>
    <row r="2469" spans="1:20" x14ac:dyDescent="0.25">
      <c r="A2469" s="1">
        <v>43011</v>
      </c>
      <c r="B2469">
        <v>3</v>
      </c>
      <c r="C2469">
        <v>10</v>
      </c>
      <c r="D2469">
        <v>2017</v>
      </c>
      <c r="E2469">
        <v>19.537199999999999</v>
      </c>
      <c r="F2469">
        <v>23</v>
      </c>
      <c r="G2469">
        <v>31.5</v>
      </c>
      <c r="H2469">
        <v>60</v>
      </c>
      <c r="I2469">
        <v>94</v>
      </c>
      <c r="J2469" t="s">
        <v>14</v>
      </c>
      <c r="K2469">
        <v>88.345865279999998</v>
      </c>
      <c r="L2469" t="s">
        <v>14</v>
      </c>
      <c r="M2469" t="s">
        <v>13</v>
      </c>
      <c r="N2469">
        <v>-1.1448738999999999E-2</v>
      </c>
      <c r="O2469">
        <v>1.011448739</v>
      </c>
      <c r="Q2469">
        <v>0.77803749200000005</v>
      </c>
      <c r="R2469">
        <v>0.77803749200000005</v>
      </c>
      <c r="S2469">
        <v>0.37049404400000002</v>
      </c>
      <c r="T2469">
        <v>0.55574106499999998</v>
      </c>
    </row>
    <row r="2470" spans="1:20" x14ac:dyDescent="0.25">
      <c r="A2470" s="1">
        <v>43012</v>
      </c>
      <c r="B2470">
        <v>4</v>
      </c>
      <c r="C2470">
        <v>10</v>
      </c>
      <c r="D2470">
        <v>2017</v>
      </c>
      <c r="E2470">
        <v>15.9984</v>
      </c>
      <c r="F2470">
        <v>22</v>
      </c>
      <c r="G2470">
        <v>30</v>
      </c>
      <c r="H2470">
        <v>46</v>
      </c>
      <c r="I2470">
        <v>95</v>
      </c>
      <c r="J2470" t="s">
        <v>13</v>
      </c>
      <c r="K2470">
        <v>-1.4337843809999999</v>
      </c>
      <c r="L2470" t="s">
        <v>13</v>
      </c>
      <c r="M2470" t="s">
        <v>14</v>
      </c>
      <c r="N2470">
        <v>0.41088274200000002</v>
      </c>
      <c r="O2470">
        <v>0.58911725800000003</v>
      </c>
      <c r="Q2470">
        <v>0.58911725800000003</v>
      </c>
      <c r="R2470">
        <v>0.58911725800000003</v>
      </c>
      <c r="S2470">
        <v>0.58911725800000003</v>
      </c>
      <c r="T2470">
        <v>0.88367588699999999</v>
      </c>
    </row>
    <row r="2471" spans="1:20" x14ac:dyDescent="0.25">
      <c r="A2471" s="1">
        <v>43013</v>
      </c>
      <c r="B2471">
        <v>5</v>
      </c>
      <c r="C2471">
        <v>10</v>
      </c>
      <c r="D2471">
        <v>2017</v>
      </c>
      <c r="E2471">
        <v>16.2</v>
      </c>
      <c r="F2471">
        <v>21.5</v>
      </c>
      <c r="G2471">
        <v>30.5</v>
      </c>
      <c r="H2471">
        <v>57</v>
      </c>
      <c r="I2471">
        <v>95</v>
      </c>
      <c r="J2471" t="s">
        <v>14</v>
      </c>
      <c r="K2471">
        <v>35.40872976</v>
      </c>
      <c r="L2471" t="s">
        <v>14</v>
      </c>
      <c r="M2471" t="s">
        <v>13</v>
      </c>
      <c r="N2471">
        <v>-2.9062391999999999E-2</v>
      </c>
      <c r="O2471">
        <v>1.0290623919999999</v>
      </c>
      <c r="Q2471">
        <v>0.79158645500000002</v>
      </c>
      <c r="R2471">
        <v>0.79158645500000002</v>
      </c>
      <c r="S2471">
        <v>0.37694593100000001</v>
      </c>
      <c r="T2471">
        <v>0.56541889700000003</v>
      </c>
    </row>
    <row r="2472" spans="1:20" x14ac:dyDescent="0.25">
      <c r="A2472" s="1">
        <v>43014</v>
      </c>
      <c r="B2472">
        <v>6</v>
      </c>
      <c r="C2472">
        <v>10</v>
      </c>
      <c r="D2472">
        <v>2017</v>
      </c>
      <c r="E2472">
        <v>17.847000000000001</v>
      </c>
      <c r="F2472">
        <v>23.5</v>
      </c>
      <c r="G2472">
        <v>31</v>
      </c>
      <c r="H2472">
        <v>59</v>
      </c>
      <c r="I2472">
        <v>94</v>
      </c>
      <c r="J2472" t="s">
        <v>14</v>
      </c>
      <c r="K2472">
        <v>78.149862170000006</v>
      </c>
      <c r="L2472" t="s">
        <v>14</v>
      </c>
      <c r="M2472" t="s">
        <v>13</v>
      </c>
      <c r="N2472">
        <v>-1.2961785999999999E-2</v>
      </c>
      <c r="O2472">
        <v>1.012961786</v>
      </c>
      <c r="Q2472">
        <v>0.779201374</v>
      </c>
      <c r="R2472">
        <v>0.779201374</v>
      </c>
      <c r="S2472">
        <v>0.37104827299999998</v>
      </c>
      <c r="T2472">
        <v>0.55657241000000002</v>
      </c>
    </row>
    <row r="2473" spans="1:20" x14ac:dyDescent="0.25">
      <c r="A2473" s="1">
        <v>43015</v>
      </c>
      <c r="B2473">
        <v>7</v>
      </c>
      <c r="C2473">
        <v>10</v>
      </c>
      <c r="D2473">
        <v>2017</v>
      </c>
      <c r="E2473">
        <v>14.239800000000001</v>
      </c>
      <c r="F2473">
        <v>23</v>
      </c>
      <c r="G2473">
        <v>30</v>
      </c>
      <c r="H2473">
        <v>64</v>
      </c>
      <c r="I2473">
        <v>96</v>
      </c>
      <c r="J2473" t="s">
        <v>14</v>
      </c>
      <c r="K2473">
        <v>67.522543029999994</v>
      </c>
      <c r="L2473" t="s">
        <v>14</v>
      </c>
      <c r="M2473" t="s">
        <v>13</v>
      </c>
      <c r="N2473">
        <v>-1.5032498E-2</v>
      </c>
      <c r="O2473">
        <v>1.0150324980000001</v>
      </c>
      <c r="Q2473">
        <v>0.78079422899999995</v>
      </c>
      <c r="R2473">
        <v>0.78079422899999995</v>
      </c>
      <c r="S2473">
        <v>0.37180677600000001</v>
      </c>
      <c r="T2473">
        <v>0.55771016399999995</v>
      </c>
    </row>
    <row r="2474" spans="1:20" x14ac:dyDescent="0.25">
      <c r="A2474" s="1">
        <v>43016</v>
      </c>
      <c r="B2474">
        <v>8</v>
      </c>
      <c r="C2474">
        <v>10</v>
      </c>
      <c r="D2474">
        <v>2017</v>
      </c>
      <c r="E2474">
        <v>12.0564</v>
      </c>
      <c r="F2474">
        <v>22.5</v>
      </c>
      <c r="G2474">
        <v>30</v>
      </c>
      <c r="H2474">
        <v>72</v>
      </c>
      <c r="I2474">
        <v>97</v>
      </c>
      <c r="J2474" t="s">
        <v>14</v>
      </c>
      <c r="K2474">
        <v>76.288497379999995</v>
      </c>
      <c r="L2474" t="s">
        <v>14</v>
      </c>
      <c r="M2474" t="s">
        <v>13</v>
      </c>
      <c r="N2474">
        <v>-1.3282241E-2</v>
      </c>
      <c r="O2474">
        <v>1.013282241</v>
      </c>
      <c r="Q2474">
        <v>0.77944787800000004</v>
      </c>
      <c r="R2474">
        <v>0.77944787800000004</v>
      </c>
      <c r="S2474">
        <v>0.37116565600000001</v>
      </c>
      <c r="T2474">
        <v>0.55674848399999999</v>
      </c>
    </row>
    <row r="2475" spans="1:20" x14ac:dyDescent="0.25">
      <c r="A2475" s="1">
        <v>43017</v>
      </c>
      <c r="B2475">
        <v>9</v>
      </c>
      <c r="C2475">
        <v>10</v>
      </c>
      <c r="D2475">
        <v>2017</v>
      </c>
      <c r="E2475">
        <v>13.1652</v>
      </c>
      <c r="F2475">
        <v>22.5</v>
      </c>
      <c r="G2475">
        <v>31</v>
      </c>
      <c r="H2475">
        <v>60</v>
      </c>
      <c r="I2475">
        <v>98</v>
      </c>
      <c r="J2475" t="s">
        <v>14</v>
      </c>
      <c r="K2475">
        <v>60.629818149999998</v>
      </c>
      <c r="L2475" t="s">
        <v>14</v>
      </c>
      <c r="M2475" t="s">
        <v>13</v>
      </c>
      <c r="N2475">
        <v>-1.6770133E-2</v>
      </c>
      <c r="O2475">
        <v>1.0167701330000001</v>
      </c>
      <c r="Q2475">
        <v>0.78213087199999998</v>
      </c>
      <c r="R2475">
        <v>0.78213087199999998</v>
      </c>
      <c r="S2475">
        <v>0.37244327199999999</v>
      </c>
      <c r="T2475">
        <v>0.55866490800000002</v>
      </c>
    </row>
    <row r="2476" spans="1:20" x14ac:dyDescent="0.25">
      <c r="A2476" s="1">
        <v>43018</v>
      </c>
      <c r="B2476">
        <v>10</v>
      </c>
      <c r="C2476">
        <v>10</v>
      </c>
      <c r="D2476">
        <v>2017</v>
      </c>
      <c r="E2476">
        <v>14.0418</v>
      </c>
      <c r="F2476">
        <v>22</v>
      </c>
      <c r="G2476">
        <v>31.5</v>
      </c>
      <c r="H2476">
        <v>65</v>
      </c>
      <c r="I2476">
        <v>100</v>
      </c>
      <c r="J2476" t="s">
        <v>14</v>
      </c>
      <c r="K2476">
        <v>83.552041549999998</v>
      </c>
      <c r="L2476" t="s">
        <v>14</v>
      </c>
      <c r="M2476" t="s">
        <v>13</v>
      </c>
      <c r="N2476">
        <v>-1.2113571E-2</v>
      </c>
      <c r="O2476">
        <v>1.012113571</v>
      </c>
      <c r="Q2476">
        <v>0.77854890099999996</v>
      </c>
      <c r="R2476">
        <v>0.77854890099999996</v>
      </c>
      <c r="S2476">
        <v>0.37073757200000002</v>
      </c>
      <c r="T2476">
        <v>0.55610635799999997</v>
      </c>
    </row>
    <row r="2477" spans="1:20" x14ac:dyDescent="0.25">
      <c r="A2477" s="1">
        <v>43019</v>
      </c>
      <c r="B2477">
        <v>11</v>
      </c>
      <c r="C2477">
        <v>10</v>
      </c>
      <c r="D2477">
        <v>2017</v>
      </c>
      <c r="E2477">
        <v>16.416</v>
      </c>
      <c r="F2477">
        <v>21.5</v>
      </c>
      <c r="G2477">
        <v>30</v>
      </c>
      <c r="H2477">
        <v>60</v>
      </c>
      <c r="I2477">
        <v>95</v>
      </c>
      <c r="J2477" t="s">
        <v>14</v>
      </c>
      <c r="K2477">
        <v>40.255256029999998</v>
      </c>
      <c r="L2477" t="s">
        <v>14</v>
      </c>
      <c r="M2477" t="s">
        <v>13</v>
      </c>
      <c r="N2477">
        <v>-2.5474296E-2</v>
      </c>
      <c r="O2477">
        <v>1.0254742960000001</v>
      </c>
      <c r="Q2477">
        <v>0.78882638199999999</v>
      </c>
      <c r="R2477">
        <v>0.78882638199999999</v>
      </c>
      <c r="S2477">
        <v>0.37563161</v>
      </c>
      <c r="T2477">
        <v>0.56344741499999995</v>
      </c>
    </row>
    <row r="2478" spans="1:20" x14ac:dyDescent="0.25">
      <c r="A2478" s="1">
        <v>43020</v>
      </c>
      <c r="B2478">
        <v>12</v>
      </c>
      <c r="C2478">
        <v>10</v>
      </c>
      <c r="D2478">
        <v>2017</v>
      </c>
      <c r="E2478">
        <v>11.7036</v>
      </c>
      <c r="F2478">
        <v>21</v>
      </c>
      <c r="G2478">
        <v>28.5</v>
      </c>
      <c r="H2478">
        <v>73</v>
      </c>
      <c r="I2478">
        <v>95</v>
      </c>
      <c r="J2478" t="s">
        <v>14</v>
      </c>
      <c r="K2478">
        <v>44.96900634</v>
      </c>
      <c r="L2478" t="s">
        <v>14</v>
      </c>
      <c r="M2478" t="s">
        <v>13</v>
      </c>
      <c r="N2478">
        <v>-2.2743293000000001E-2</v>
      </c>
      <c r="O2478">
        <v>1.022743293</v>
      </c>
      <c r="Q2478">
        <v>0.78672560999999996</v>
      </c>
      <c r="R2478">
        <v>0.78672560999999996</v>
      </c>
      <c r="S2478">
        <v>0.374631243</v>
      </c>
      <c r="T2478">
        <v>0.56194686400000005</v>
      </c>
    </row>
    <row r="2479" spans="1:20" x14ac:dyDescent="0.25">
      <c r="A2479" s="1">
        <v>43021</v>
      </c>
      <c r="B2479">
        <v>13</v>
      </c>
      <c r="C2479">
        <v>10</v>
      </c>
      <c r="D2479">
        <v>2017</v>
      </c>
      <c r="E2479">
        <v>15.060600000000001</v>
      </c>
      <c r="F2479">
        <v>23.5</v>
      </c>
      <c r="G2479">
        <v>31.2</v>
      </c>
      <c r="H2479">
        <v>60</v>
      </c>
      <c r="I2479">
        <v>95</v>
      </c>
      <c r="J2479" t="s">
        <v>14</v>
      </c>
      <c r="K2479">
        <v>76.160094720000004</v>
      </c>
      <c r="L2479" t="s">
        <v>14</v>
      </c>
      <c r="M2479" t="s">
        <v>13</v>
      </c>
      <c r="N2479">
        <v>-1.3304933E-2</v>
      </c>
      <c r="O2479">
        <v>1.0133049329999999</v>
      </c>
      <c r="Q2479">
        <v>0.77946533299999998</v>
      </c>
      <c r="R2479">
        <v>0.77946533299999998</v>
      </c>
      <c r="S2479">
        <v>0.37117396800000002</v>
      </c>
      <c r="T2479">
        <v>0.55676095199999998</v>
      </c>
    </row>
    <row r="2480" spans="1:20" x14ac:dyDescent="0.25">
      <c r="A2480" s="1">
        <v>43022</v>
      </c>
      <c r="B2480">
        <v>14</v>
      </c>
      <c r="C2480">
        <v>10</v>
      </c>
      <c r="D2480">
        <v>2017</v>
      </c>
      <c r="E2480">
        <v>18.073799999999999</v>
      </c>
      <c r="F2480">
        <v>22</v>
      </c>
      <c r="G2480">
        <v>31</v>
      </c>
      <c r="H2480">
        <v>52</v>
      </c>
      <c r="I2480">
        <v>96</v>
      </c>
      <c r="J2480" t="s">
        <v>14</v>
      </c>
      <c r="K2480">
        <v>33.478380049999998</v>
      </c>
      <c r="L2480" t="s">
        <v>14</v>
      </c>
      <c r="M2480" t="s">
        <v>13</v>
      </c>
      <c r="N2480">
        <v>-3.0789713E-2</v>
      </c>
      <c r="O2480">
        <v>1.0307897130000001</v>
      </c>
      <c r="Q2480">
        <v>0.79291516399999995</v>
      </c>
      <c r="R2480">
        <v>0.79291516399999995</v>
      </c>
      <c r="S2480">
        <v>0.37757864899999999</v>
      </c>
      <c r="T2480">
        <v>0.56636797400000005</v>
      </c>
    </row>
    <row r="2481" spans="1:20" x14ac:dyDescent="0.25">
      <c r="A2481" s="1">
        <v>43023</v>
      </c>
      <c r="B2481">
        <v>15</v>
      </c>
      <c r="C2481">
        <v>10</v>
      </c>
      <c r="D2481">
        <v>2017</v>
      </c>
      <c r="E2481">
        <v>14.35962857</v>
      </c>
      <c r="F2481">
        <v>24.5</v>
      </c>
      <c r="G2481">
        <v>32</v>
      </c>
      <c r="H2481">
        <v>43</v>
      </c>
      <c r="I2481">
        <v>95</v>
      </c>
      <c r="J2481" t="s">
        <v>14</v>
      </c>
      <c r="K2481">
        <v>36.474608969999998</v>
      </c>
      <c r="L2481" t="s">
        <v>14</v>
      </c>
      <c r="M2481" t="s">
        <v>13</v>
      </c>
      <c r="N2481">
        <v>-2.8189176E-2</v>
      </c>
      <c r="O2481">
        <v>1.0281891759999999</v>
      </c>
      <c r="Q2481">
        <v>0.79091475099999997</v>
      </c>
      <c r="R2481">
        <v>0.79091475099999997</v>
      </c>
      <c r="S2481">
        <v>0.37662607199999998</v>
      </c>
      <c r="T2481">
        <v>0.56493910800000002</v>
      </c>
    </row>
    <row r="2482" spans="1:20" x14ac:dyDescent="0.25">
      <c r="A2482" s="1">
        <v>43024</v>
      </c>
      <c r="B2482">
        <v>16</v>
      </c>
      <c r="C2482">
        <v>10</v>
      </c>
      <c r="D2482">
        <v>2017</v>
      </c>
      <c r="E2482">
        <v>17.474399999999999</v>
      </c>
      <c r="F2482">
        <v>21.5</v>
      </c>
      <c r="G2482">
        <v>31.5</v>
      </c>
      <c r="H2482">
        <v>58</v>
      </c>
      <c r="I2482">
        <v>95</v>
      </c>
      <c r="J2482" t="s">
        <v>14</v>
      </c>
      <c r="K2482">
        <v>53.991863680000002</v>
      </c>
      <c r="L2482" t="s">
        <v>14</v>
      </c>
      <c r="M2482" t="s">
        <v>13</v>
      </c>
      <c r="N2482">
        <v>-1.8870820999999999E-2</v>
      </c>
      <c r="O2482">
        <v>1.0188708209999999</v>
      </c>
      <c r="Q2482">
        <v>0.78374678499999995</v>
      </c>
      <c r="R2482">
        <v>0.78374678499999995</v>
      </c>
      <c r="S2482">
        <v>0.37321275500000001</v>
      </c>
      <c r="T2482">
        <v>0.559819132</v>
      </c>
    </row>
    <row r="2483" spans="1:20" x14ac:dyDescent="0.25">
      <c r="A2483" s="1">
        <v>43025</v>
      </c>
      <c r="B2483">
        <v>17</v>
      </c>
      <c r="C2483">
        <v>10</v>
      </c>
      <c r="D2483">
        <v>2017</v>
      </c>
      <c r="E2483">
        <v>18.741599999999998</v>
      </c>
      <c r="F2483">
        <v>22</v>
      </c>
      <c r="G2483">
        <v>31.5</v>
      </c>
      <c r="H2483">
        <v>53</v>
      </c>
      <c r="I2483">
        <v>94</v>
      </c>
      <c r="J2483" t="s">
        <v>14</v>
      </c>
      <c r="K2483">
        <v>39.948958359999999</v>
      </c>
      <c r="L2483" t="s">
        <v>14</v>
      </c>
      <c r="M2483" t="s">
        <v>13</v>
      </c>
      <c r="N2483">
        <v>-2.5674628000000001E-2</v>
      </c>
      <c r="O2483">
        <v>1.025674628</v>
      </c>
      <c r="Q2483">
        <v>0.78898048300000001</v>
      </c>
      <c r="R2483">
        <v>0.78898048300000001</v>
      </c>
      <c r="S2483">
        <v>0.37570499200000002</v>
      </c>
      <c r="T2483">
        <v>0.56355748800000005</v>
      </c>
    </row>
    <row r="2484" spans="1:20" x14ac:dyDescent="0.25">
      <c r="A2484" s="1">
        <v>43026</v>
      </c>
      <c r="B2484">
        <v>18</v>
      </c>
      <c r="C2484">
        <v>10</v>
      </c>
      <c r="D2484">
        <v>2017</v>
      </c>
      <c r="E2484">
        <v>15.975661219999999</v>
      </c>
      <c r="F2484">
        <v>24</v>
      </c>
      <c r="G2484">
        <v>28</v>
      </c>
      <c r="H2484">
        <v>79</v>
      </c>
      <c r="I2484">
        <v>96</v>
      </c>
      <c r="J2484" t="s">
        <v>14</v>
      </c>
      <c r="K2484">
        <v>108.2871689</v>
      </c>
      <c r="L2484" t="s">
        <v>14</v>
      </c>
      <c r="M2484" t="s">
        <v>13</v>
      </c>
      <c r="N2484">
        <v>-9.3207789999999995E-3</v>
      </c>
      <c r="O2484">
        <v>1.0093207790000001</v>
      </c>
      <c r="Q2484">
        <v>0.77640059900000002</v>
      </c>
      <c r="R2484">
        <v>0.77640059900000002</v>
      </c>
      <c r="S2484">
        <v>0.36971457099999999</v>
      </c>
      <c r="T2484">
        <v>0.554571857</v>
      </c>
    </row>
    <row r="2485" spans="1:20" x14ac:dyDescent="0.25">
      <c r="A2485" s="1">
        <v>43027</v>
      </c>
      <c r="B2485">
        <v>19</v>
      </c>
      <c r="C2485">
        <v>10</v>
      </c>
      <c r="D2485">
        <v>2017</v>
      </c>
      <c r="E2485">
        <v>10.740600000000001</v>
      </c>
      <c r="F2485">
        <v>24</v>
      </c>
      <c r="G2485">
        <v>28.5</v>
      </c>
      <c r="H2485">
        <v>71</v>
      </c>
      <c r="I2485">
        <v>96</v>
      </c>
      <c r="J2485" t="s">
        <v>14</v>
      </c>
      <c r="K2485">
        <v>65.625836949999993</v>
      </c>
      <c r="L2485" t="s">
        <v>14</v>
      </c>
      <c r="M2485" t="s">
        <v>13</v>
      </c>
      <c r="N2485">
        <v>-1.5473687E-2</v>
      </c>
      <c r="O2485">
        <v>1.0154736870000001</v>
      </c>
      <c r="Q2485">
        <v>0.78113360499999995</v>
      </c>
      <c r="R2485">
        <v>0.78113360499999995</v>
      </c>
      <c r="S2485">
        <v>0.37196838399999999</v>
      </c>
      <c r="T2485">
        <v>0.55795257499999995</v>
      </c>
    </row>
    <row r="2486" spans="1:20" x14ac:dyDescent="0.25">
      <c r="A2486" s="1">
        <v>43028</v>
      </c>
      <c r="B2486">
        <v>20</v>
      </c>
      <c r="C2486">
        <v>10</v>
      </c>
      <c r="D2486">
        <v>2017</v>
      </c>
      <c r="E2486">
        <v>12.9998</v>
      </c>
      <c r="F2486">
        <v>23.5</v>
      </c>
      <c r="G2486">
        <v>31.25</v>
      </c>
      <c r="H2486">
        <v>48</v>
      </c>
      <c r="I2486">
        <v>96</v>
      </c>
      <c r="J2486" t="s">
        <v>14</v>
      </c>
      <c r="K2486">
        <v>34.220189810000001</v>
      </c>
      <c r="L2486" t="s">
        <v>14</v>
      </c>
      <c r="M2486" t="s">
        <v>13</v>
      </c>
      <c r="N2486">
        <v>-3.0102176000000001E-2</v>
      </c>
      <c r="O2486">
        <v>1.030102176</v>
      </c>
      <c r="Q2486">
        <v>0.79238628899999997</v>
      </c>
      <c r="R2486">
        <v>0.79238628899999997</v>
      </c>
      <c r="S2486">
        <v>0.37732680400000002</v>
      </c>
      <c r="T2486">
        <v>0.56599020700000002</v>
      </c>
    </row>
    <row r="2487" spans="1:20" x14ac:dyDescent="0.25">
      <c r="A2487" s="1">
        <v>43029</v>
      </c>
      <c r="B2487">
        <v>21</v>
      </c>
      <c r="C2487">
        <v>10</v>
      </c>
      <c r="D2487">
        <v>2017</v>
      </c>
      <c r="E2487">
        <v>15.48078426</v>
      </c>
      <c r="F2487">
        <v>23.5</v>
      </c>
      <c r="G2487">
        <v>31</v>
      </c>
      <c r="H2487">
        <v>53</v>
      </c>
      <c r="I2487">
        <v>96</v>
      </c>
      <c r="J2487" t="s">
        <v>14</v>
      </c>
      <c r="K2487">
        <v>53.14274348</v>
      </c>
      <c r="L2487" t="s">
        <v>14</v>
      </c>
      <c r="M2487" t="s">
        <v>13</v>
      </c>
      <c r="N2487">
        <v>-1.9178124000000001E-2</v>
      </c>
      <c r="O2487">
        <v>1.019178124</v>
      </c>
      <c r="Q2487">
        <v>0.78398317200000001</v>
      </c>
      <c r="R2487">
        <v>0.78398317200000001</v>
      </c>
      <c r="S2487">
        <v>0.37332532000000002</v>
      </c>
      <c r="T2487">
        <v>0.55998798000000005</v>
      </c>
    </row>
    <row r="2488" spans="1:20" x14ac:dyDescent="0.25">
      <c r="A2488" s="1">
        <v>43030</v>
      </c>
      <c r="B2488">
        <v>22</v>
      </c>
      <c r="C2488">
        <v>10</v>
      </c>
      <c r="D2488">
        <v>2017</v>
      </c>
      <c r="E2488">
        <v>19.190000000000001</v>
      </c>
      <c r="F2488">
        <v>24.5</v>
      </c>
      <c r="G2488">
        <v>32.200000000000003</v>
      </c>
      <c r="H2488">
        <v>56</v>
      </c>
      <c r="I2488">
        <v>97</v>
      </c>
      <c r="J2488" t="s">
        <v>14</v>
      </c>
      <c r="K2488">
        <v>113.6254821</v>
      </c>
      <c r="L2488" t="s">
        <v>14</v>
      </c>
      <c r="M2488" t="s">
        <v>13</v>
      </c>
      <c r="N2488">
        <v>-8.8789850000000007E-3</v>
      </c>
      <c r="O2488">
        <v>1.008878985</v>
      </c>
      <c r="Q2488">
        <v>0.77606075799999996</v>
      </c>
      <c r="R2488">
        <v>0.77606075799999996</v>
      </c>
      <c r="S2488">
        <v>0.36955274199999999</v>
      </c>
      <c r="T2488">
        <v>0.55432911299999998</v>
      </c>
    </row>
    <row r="2489" spans="1:20" x14ac:dyDescent="0.25">
      <c r="A2489" s="1">
        <v>43031</v>
      </c>
      <c r="B2489">
        <v>23</v>
      </c>
      <c r="C2489">
        <v>10</v>
      </c>
      <c r="D2489">
        <v>2017</v>
      </c>
      <c r="E2489">
        <v>17.170000000000002</v>
      </c>
      <c r="F2489">
        <v>24</v>
      </c>
      <c r="G2489">
        <v>31.5</v>
      </c>
      <c r="H2489">
        <v>63</v>
      </c>
      <c r="I2489">
        <v>94</v>
      </c>
      <c r="J2489" t="s">
        <v>14</v>
      </c>
      <c r="K2489">
        <v>106.0818672</v>
      </c>
      <c r="L2489" t="s">
        <v>14</v>
      </c>
      <c r="M2489" t="s">
        <v>13</v>
      </c>
      <c r="N2489">
        <v>-9.5163899999999996E-3</v>
      </c>
      <c r="O2489">
        <v>1.0095163899999999</v>
      </c>
      <c r="Q2489">
        <v>0.77655106900000004</v>
      </c>
      <c r="R2489">
        <v>0.77655106900000004</v>
      </c>
      <c r="S2489">
        <v>0.36978622300000002</v>
      </c>
      <c r="T2489">
        <v>0.554679335</v>
      </c>
    </row>
    <row r="2490" spans="1:20" x14ac:dyDescent="0.25">
      <c r="A2490" s="1">
        <v>43032</v>
      </c>
      <c r="B2490">
        <v>24</v>
      </c>
      <c r="C2490">
        <v>10</v>
      </c>
      <c r="D2490">
        <v>2017</v>
      </c>
      <c r="E2490">
        <v>15.75692078</v>
      </c>
      <c r="F2490">
        <v>23.5</v>
      </c>
      <c r="G2490">
        <v>31.5</v>
      </c>
      <c r="H2490">
        <v>52</v>
      </c>
      <c r="I2490">
        <v>95</v>
      </c>
      <c r="J2490" t="s">
        <v>14</v>
      </c>
      <c r="K2490">
        <v>53.45108862</v>
      </c>
      <c r="L2490" t="s">
        <v>14</v>
      </c>
      <c r="M2490" t="s">
        <v>13</v>
      </c>
      <c r="N2490">
        <v>-1.9065380999999999E-2</v>
      </c>
      <c r="O2490">
        <v>1.0190653810000001</v>
      </c>
      <c r="Q2490">
        <v>0.78389644700000005</v>
      </c>
      <c r="R2490">
        <v>0.78389644700000005</v>
      </c>
      <c r="S2490">
        <v>0.37328402199999999</v>
      </c>
      <c r="T2490">
        <v>0.55992603399999996</v>
      </c>
    </row>
    <row r="2491" spans="1:20" x14ac:dyDescent="0.25">
      <c r="A2491" s="1">
        <v>43033</v>
      </c>
      <c r="B2491">
        <v>25</v>
      </c>
      <c r="C2491">
        <v>10</v>
      </c>
      <c r="D2491">
        <v>2017</v>
      </c>
      <c r="E2491">
        <v>18.61</v>
      </c>
      <c r="F2491">
        <v>24</v>
      </c>
      <c r="G2491">
        <v>33</v>
      </c>
      <c r="H2491">
        <v>45</v>
      </c>
      <c r="I2491">
        <v>97</v>
      </c>
      <c r="J2491" t="s">
        <v>14</v>
      </c>
      <c r="K2491">
        <v>61.516684580000003</v>
      </c>
      <c r="L2491" t="s">
        <v>14</v>
      </c>
      <c r="M2491" t="s">
        <v>13</v>
      </c>
      <c r="N2491">
        <v>-1.6524369000000001E-2</v>
      </c>
      <c r="O2491">
        <v>1.0165243690000001</v>
      </c>
      <c r="Q2491">
        <v>0.78194182199999995</v>
      </c>
      <c r="R2491">
        <v>0.78194182199999995</v>
      </c>
      <c r="S2491">
        <v>0.372353249</v>
      </c>
      <c r="T2491">
        <v>0.55852987300000001</v>
      </c>
    </row>
    <row r="2492" spans="1:20" x14ac:dyDescent="0.25">
      <c r="A2492" s="1">
        <v>43034</v>
      </c>
      <c r="B2492">
        <v>26</v>
      </c>
      <c r="C2492">
        <v>10</v>
      </c>
      <c r="D2492">
        <v>2017</v>
      </c>
      <c r="E2492">
        <v>0</v>
      </c>
      <c r="F2492">
        <v>24</v>
      </c>
      <c r="G2492">
        <v>33.5</v>
      </c>
      <c r="H2492">
        <v>40</v>
      </c>
      <c r="I2492">
        <v>98</v>
      </c>
      <c r="J2492" t="s">
        <v>14</v>
      </c>
      <c r="K2492">
        <v>14.27856261</v>
      </c>
      <c r="L2492" t="s">
        <v>14</v>
      </c>
      <c r="M2492" t="s">
        <v>13</v>
      </c>
      <c r="N2492">
        <v>-7.5309355999999994E-2</v>
      </c>
      <c r="O2492">
        <v>1.075309356</v>
      </c>
      <c r="Q2492">
        <v>0.82716104300000004</v>
      </c>
      <c r="R2492">
        <v>0.45953391300000002</v>
      </c>
      <c r="S2492">
        <v>0.45953391300000002</v>
      </c>
      <c r="T2492">
        <v>0.68930086899999998</v>
      </c>
    </row>
    <row r="2493" spans="1:20" x14ac:dyDescent="0.25">
      <c r="A2493" s="1">
        <v>43035</v>
      </c>
      <c r="B2493">
        <v>27</v>
      </c>
      <c r="C2493">
        <v>10</v>
      </c>
      <c r="D2493">
        <v>2017</v>
      </c>
      <c r="E2493">
        <v>14.17250072</v>
      </c>
      <c r="F2493">
        <v>23.5</v>
      </c>
      <c r="G2493">
        <v>32.5</v>
      </c>
      <c r="H2493">
        <v>39</v>
      </c>
      <c r="I2493">
        <v>100</v>
      </c>
      <c r="J2493" t="s">
        <v>14</v>
      </c>
      <c r="K2493">
        <v>24.39820697</v>
      </c>
      <c r="L2493" t="s">
        <v>14</v>
      </c>
      <c r="M2493" t="s">
        <v>13</v>
      </c>
      <c r="N2493">
        <v>-4.2738317999999997E-2</v>
      </c>
      <c r="O2493">
        <v>1.0427383180000001</v>
      </c>
      <c r="Q2493">
        <v>0.80210639800000005</v>
      </c>
      <c r="R2493">
        <v>0.44561466599999999</v>
      </c>
      <c r="S2493">
        <v>0.44561466599999999</v>
      </c>
      <c r="T2493">
        <v>0.66842199899999999</v>
      </c>
    </row>
    <row r="2494" spans="1:20" x14ac:dyDescent="0.25">
      <c r="A2494" s="1">
        <v>43036</v>
      </c>
      <c r="B2494">
        <v>28</v>
      </c>
      <c r="C2494">
        <v>10</v>
      </c>
      <c r="D2494">
        <v>2017</v>
      </c>
      <c r="E2494">
        <v>17.5</v>
      </c>
      <c r="F2494">
        <v>24</v>
      </c>
      <c r="G2494">
        <v>30.5</v>
      </c>
      <c r="H2494">
        <v>52</v>
      </c>
      <c r="I2494">
        <v>96</v>
      </c>
      <c r="J2494" t="s">
        <v>14</v>
      </c>
      <c r="K2494">
        <v>55.970682920000002</v>
      </c>
      <c r="L2494" t="s">
        <v>14</v>
      </c>
      <c r="M2494" t="s">
        <v>13</v>
      </c>
      <c r="N2494">
        <v>-1.8191514999999998E-2</v>
      </c>
      <c r="O2494">
        <v>1.018191515</v>
      </c>
      <c r="Q2494">
        <v>0.78322424199999996</v>
      </c>
      <c r="R2494">
        <v>0.78322424199999996</v>
      </c>
      <c r="S2494">
        <v>0.37296392499999997</v>
      </c>
      <c r="T2494">
        <v>0.55944588699999998</v>
      </c>
    </row>
    <row r="2495" spans="1:20" x14ac:dyDescent="0.25">
      <c r="A2495" s="1">
        <v>43037</v>
      </c>
      <c r="B2495">
        <v>29</v>
      </c>
      <c r="C2495">
        <v>10</v>
      </c>
      <c r="D2495">
        <v>2017</v>
      </c>
      <c r="E2495">
        <v>14.62848879</v>
      </c>
      <c r="F2495">
        <v>24</v>
      </c>
      <c r="G2495">
        <v>32.5</v>
      </c>
      <c r="H2495">
        <v>39</v>
      </c>
      <c r="I2495">
        <v>91</v>
      </c>
      <c r="J2495" t="s">
        <v>14</v>
      </c>
      <c r="K2495">
        <v>11.306461949999999</v>
      </c>
      <c r="L2495" t="s">
        <v>14</v>
      </c>
      <c r="M2495" t="s">
        <v>13</v>
      </c>
      <c r="N2495">
        <v>-9.7026506999999998E-2</v>
      </c>
      <c r="O2495">
        <v>1.097026507</v>
      </c>
      <c r="Q2495">
        <v>0.84386654400000005</v>
      </c>
      <c r="R2495">
        <v>0.46881474699999998</v>
      </c>
      <c r="S2495">
        <v>0.46881474699999998</v>
      </c>
      <c r="T2495">
        <v>0.70322211999999995</v>
      </c>
    </row>
    <row r="2496" spans="1:20" x14ac:dyDescent="0.25">
      <c r="A2496" s="1">
        <v>43038</v>
      </c>
      <c r="B2496">
        <v>30</v>
      </c>
      <c r="C2496">
        <v>10</v>
      </c>
      <c r="D2496">
        <v>2017</v>
      </c>
      <c r="E2496">
        <v>14.9627745</v>
      </c>
      <c r="F2496">
        <v>24</v>
      </c>
      <c r="G2496">
        <v>33</v>
      </c>
      <c r="H2496">
        <v>18</v>
      </c>
      <c r="I2496">
        <v>91</v>
      </c>
      <c r="J2496" t="s">
        <v>13</v>
      </c>
      <c r="K2496">
        <v>-65.570611119999995</v>
      </c>
      <c r="L2496" t="s">
        <v>14</v>
      </c>
      <c r="M2496" t="s">
        <v>14</v>
      </c>
      <c r="N2496">
        <v>1.5021644000000001E-2</v>
      </c>
      <c r="O2496">
        <v>0.98497835600000005</v>
      </c>
      <c r="Q2496">
        <v>0.75767565800000003</v>
      </c>
      <c r="R2496">
        <v>0.75767565800000003</v>
      </c>
      <c r="S2496">
        <v>0.36079793300000002</v>
      </c>
      <c r="T2496">
        <v>0.54119689900000001</v>
      </c>
    </row>
    <row r="2497" spans="1:20" x14ac:dyDescent="0.25">
      <c r="A2497" s="1">
        <v>43039</v>
      </c>
      <c r="B2497">
        <v>31</v>
      </c>
      <c r="C2497">
        <v>10</v>
      </c>
      <c r="D2497">
        <v>2017</v>
      </c>
      <c r="E2497">
        <v>16.96</v>
      </c>
      <c r="F2497">
        <v>24</v>
      </c>
      <c r="G2497">
        <v>32.5</v>
      </c>
      <c r="H2497">
        <v>57</v>
      </c>
      <c r="I2497">
        <v>93</v>
      </c>
      <c r="J2497" t="s">
        <v>14</v>
      </c>
      <c r="K2497">
        <v>92.233230219999996</v>
      </c>
      <c r="L2497" t="s">
        <v>14</v>
      </c>
      <c r="M2497" t="s">
        <v>13</v>
      </c>
      <c r="N2497">
        <v>-1.0960918E-2</v>
      </c>
      <c r="O2497">
        <v>1.0109609180000001</v>
      </c>
      <c r="Q2497">
        <v>0.77766224500000003</v>
      </c>
      <c r="R2497">
        <v>0.77766224500000003</v>
      </c>
      <c r="S2497">
        <v>0.37031535500000001</v>
      </c>
      <c r="T2497">
        <v>0.55547303199999998</v>
      </c>
    </row>
    <row r="2498" spans="1:20" x14ac:dyDescent="0.25">
      <c r="A2498" s="1">
        <v>43040</v>
      </c>
      <c r="B2498">
        <v>1</v>
      </c>
      <c r="C2498">
        <v>11</v>
      </c>
      <c r="D2498">
        <v>2017</v>
      </c>
      <c r="E2498">
        <v>17.420000000000002</v>
      </c>
      <c r="F2498">
        <v>23.5</v>
      </c>
      <c r="G2498">
        <v>31.5</v>
      </c>
      <c r="H2498">
        <v>26</v>
      </c>
      <c r="I2498">
        <v>93</v>
      </c>
      <c r="J2498" t="s">
        <v>13</v>
      </c>
      <c r="K2498">
        <v>-53.279282549999998</v>
      </c>
      <c r="L2498" t="s">
        <v>14</v>
      </c>
      <c r="M2498" t="s">
        <v>14</v>
      </c>
      <c r="N2498">
        <v>1.8423235E-2</v>
      </c>
      <c r="O2498">
        <v>0.98157676500000002</v>
      </c>
      <c r="Q2498">
        <v>0.75505904999999995</v>
      </c>
      <c r="R2498">
        <v>0.75505904999999995</v>
      </c>
      <c r="S2498">
        <v>0.35955192899999999</v>
      </c>
      <c r="T2498">
        <v>0.53932789299999995</v>
      </c>
    </row>
    <row r="2499" spans="1:20" x14ac:dyDescent="0.25">
      <c r="A2499" s="1">
        <v>43041</v>
      </c>
      <c r="B2499">
        <v>2</v>
      </c>
      <c r="C2499">
        <v>11</v>
      </c>
      <c r="D2499">
        <v>2017</v>
      </c>
      <c r="E2499">
        <v>13.03</v>
      </c>
      <c r="F2499">
        <v>23.5</v>
      </c>
      <c r="G2499">
        <v>29</v>
      </c>
      <c r="H2499">
        <v>67</v>
      </c>
      <c r="I2499">
        <v>95</v>
      </c>
      <c r="J2499" t="s">
        <v>14</v>
      </c>
      <c r="K2499">
        <v>64.200290190000004</v>
      </c>
      <c r="L2499" t="s">
        <v>14</v>
      </c>
      <c r="M2499" t="s">
        <v>13</v>
      </c>
      <c r="N2499">
        <v>-1.5822711999999999E-2</v>
      </c>
      <c r="O2499">
        <v>1.0158227120000001</v>
      </c>
      <c r="Q2499">
        <v>0.78140208600000005</v>
      </c>
      <c r="R2499">
        <v>0.78140208600000005</v>
      </c>
      <c r="S2499">
        <v>0.37209623200000003</v>
      </c>
      <c r="T2499">
        <v>0.55814434700000004</v>
      </c>
    </row>
    <row r="2500" spans="1:20" x14ac:dyDescent="0.25">
      <c r="A2500" s="1">
        <v>43042</v>
      </c>
      <c r="B2500">
        <v>3</v>
      </c>
      <c r="C2500">
        <v>11</v>
      </c>
      <c r="D2500">
        <v>2017</v>
      </c>
      <c r="E2500">
        <v>19.940000000000001</v>
      </c>
      <c r="F2500">
        <v>22.2</v>
      </c>
      <c r="G2500">
        <v>31.5</v>
      </c>
      <c r="H2500">
        <v>44</v>
      </c>
      <c r="I2500">
        <v>93</v>
      </c>
      <c r="J2500" t="s">
        <v>13</v>
      </c>
      <c r="K2500">
        <v>0.438760867</v>
      </c>
      <c r="L2500" t="s">
        <v>13</v>
      </c>
      <c r="M2500" t="s">
        <v>14</v>
      </c>
      <c r="N2500">
        <v>1.7817716910000001</v>
      </c>
      <c r="O2500">
        <v>-0.78177169099999999</v>
      </c>
      <c r="Q2500">
        <v>-0.78177169099999999</v>
      </c>
      <c r="R2500">
        <v>-0.78177169099999999</v>
      </c>
      <c r="S2500">
        <v>-0.78177169099999999</v>
      </c>
      <c r="T2500">
        <v>-1.1726575370000001</v>
      </c>
    </row>
    <row r="2501" spans="1:20" x14ac:dyDescent="0.25">
      <c r="A2501" s="1">
        <v>43043</v>
      </c>
      <c r="B2501">
        <v>4</v>
      </c>
      <c r="C2501">
        <v>11</v>
      </c>
      <c r="D2501">
        <v>2017</v>
      </c>
      <c r="E2501">
        <v>19.690000000000001</v>
      </c>
      <c r="F2501">
        <v>22.5</v>
      </c>
      <c r="G2501">
        <v>32.5</v>
      </c>
      <c r="H2501">
        <v>41</v>
      </c>
      <c r="I2501">
        <v>93</v>
      </c>
      <c r="J2501" t="s">
        <v>14</v>
      </c>
      <c r="K2501">
        <v>2.1616721569999999</v>
      </c>
      <c r="L2501" t="s">
        <v>14</v>
      </c>
      <c r="M2501" t="s">
        <v>13</v>
      </c>
      <c r="N2501">
        <v>-0.86082806999999995</v>
      </c>
      <c r="O2501">
        <v>1.8608280699999999</v>
      </c>
      <c r="Q2501">
        <v>1.4314062080000001</v>
      </c>
      <c r="R2501">
        <v>0.79522567099999997</v>
      </c>
      <c r="S2501">
        <v>0.37867889100000002</v>
      </c>
      <c r="T2501">
        <v>0.56801833599999996</v>
      </c>
    </row>
    <row r="2502" spans="1:20" x14ac:dyDescent="0.25">
      <c r="A2502" s="1">
        <v>43044</v>
      </c>
      <c r="B2502">
        <v>5</v>
      </c>
      <c r="C2502">
        <v>11</v>
      </c>
      <c r="D2502">
        <v>2017</v>
      </c>
      <c r="E2502">
        <v>18.54</v>
      </c>
      <c r="F2502">
        <v>24</v>
      </c>
      <c r="G2502">
        <v>31.5</v>
      </c>
      <c r="H2502">
        <v>37</v>
      </c>
      <c r="I2502">
        <v>95</v>
      </c>
      <c r="J2502" t="s">
        <v>14</v>
      </c>
      <c r="K2502">
        <v>3.2728410220000002</v>
      </c>
      <c r="L2502" t="s">
        <v>14</v>
      </c>
      <c r="M2502" t="s">
        <v>13</v>
      </c>
      <c r="N2502">
        <v>-0.43997797900000002</v>
      </c>
      <c r="O2502">
        <v>1.439977979</v>
      </c>
      <c r="Q2502">
        <v>1.107675368</v>
      </c>
      <c r="R2502">
        <v>0.61537520499999998</v>
      </c>
      <c r="S2502">
        <v>0.61537520499999998</v>
      </c>
      <c r="T2502">
        <v>0.92306280699999999</v>
      </c>
    </row>
    <row r="2503" spans="1:20" x14ac:dyDescent="0.25">
      <c r="A2503" s="1">
        <v>43045</v>
      </c>
      <c r="B2503">
        <v>6</v>
      </c>
      <c r="C2503">
        <v>11</v>
      </c>
      <c r="D2503">
        <v>2017</v>
      </c>
      <c r="E2503">
        <v>19.73</v>
      </c>
      <c r="F2503">
        <v>22.5</v>
      </c>
      <c r="G2503">
        <v>32.5</v>
      </c>
      <c r="H2503">
        <v>29</v>
      </c>
      <c r="I2503">
        <v>93</v>
      </c>
      <c r="J2503" t="s">
        <v>13</v>
      </c>
      <c r="K2503">
        <v>-56.414439199999997</v>
      </c>
      <c r="L2503" t="s">
        <v>14</v>
      </c>
      <c r="M2503" t="s">
        <v>14</v>
      </c>
      <c r="N2503">
        <v>1.7417221E-2</v>
      </c>
      <c r="O2503">
        <v>0.98258277900000002</v>
      </c>
      <c r="Q2503">
        <v>0.75583290700000005</v>
      </c>
      <c r="R2503">
        <v>0.75583290700000005</v>
      </c>
      <c r="S2503">
        <v>0.35992043200000001</v>
      </c>
      <c r="T2503">
        <v>0.53988064800000002</v>
      </c>
    </row>
    <row r="2504" spans="1:20" x14ac:dyDescent="0.25">
      <c r="A2504" s="1">
        <v>43046</v>
      </c>
      <c r="B2504">
        <v>7</v>
      </c>
      <c r="C2504">
        <v>11</v>
      </c>
      <c r="D2504">
        <v>2017</v>
      </c>
      <c r="E2504">
        <v>19.22</v>
      </c>
      <c r="F2504">
        <v>24</v>
      </c>
      <c r="G2504">
        <v>33</v>
      </c>
      <c r="H2504">
        <v>27</v>
      </c>
      <c r="I2504">
        <v>95</v>
      </c>
      <c r="J2504" t="s">
        <v>13</v>
      </c>
      <c r="K2504">
        <v>-31.95239136</v>
      </c>
      <c r="L2504" t="s">
        <v>13</v>
      </c>
      <c r="M2504" t="s">
        <v>14</v>
      </c>
      <c r="N2504">
        <v>3.0346811000000001E-2</v>
      </c>
      <c r="O2504">
        <v>0.96965318899999997</v>
      </c>
      <c r="Q2504">
        <v>0.74588706800000004</v>
      </c>
      <c r="R2504">
        <v>0.74588706800000004</v>
      </c>
      <c r="S2504">
        <v>0.355184318</v>
      </c>
      <c r="T2504">
        <v>0.53277647699999997</v>
      </c>
    </row>
    <row r="2505" spans="1:20" x14ac:dyDescent="0.25">
      <c r="A2505" s="1">
        <v>43047</v>
      </c>
      <c r="B2505">
        <v>8</v>
      </c>
      <c r="C2505">
        <v>11</v>
      </c>
      <c r="D2505">
        <v>2017</v>
      </c>
      <c r="E2505">
        <v>18.22428571</v>
      </c>
      <c r="F2505">
        <v>24</v>
      </c>
      <c r="G2505">
        <v>34</v>
      </c>
      <c r="H2505">
        <v>16</v>
      </c>
      <c r="I2505">
        <v>93</v>
      </c>
      <c r="J2505" t="s">
        <v>13</v>
      </c>
      <c r="K2505">
        <v>-83.16748063</v>
      </c>
      <c r="L2505" t="s">
        <v>14</v>
      </c>
      <c r="M2505" t="s">
        <v>14</v>
      </c>
      <c r="N2505">
        <v>1.1881073000000001E-2</v>
      </c>
      <c r="O2505">
        <v>0.98811892700000004</v>
      </c>
      <c r="Q2505">
        <v>0.76009148199999998</v>
      </c>
      <c r="R2505">
        <v>0.76009148199999998</v>
      </c>
      <c r="S2505">
        <v>0.36194832500000002</v>
      </c>
      <c r="T2505">
        <v>0.54292248700000001</v>
      </c>
    </row>
    <row r="2506" spans="1:20" x14ac:dyDescent="0.25">
      <c r="A2506" s="1">
        <v>43048</v>
      </c>
      <c r="B2506">
        <v>9</v>
      </c>
      <c r="C2506">
        <v>11</v>
      </c>
      <c r="D2506">
        <v>2017</v>
      </c>
      <c r="E2506">
        <v>19.87</v>
      </c>
      <c r="F2506">
        <v>24</v>
      </c>
      <c r="G2506">
        <v>35</v>
      </c>
      <c r="H2506">
        <v>18</v>
      </c>
      <c r="I2506">
        <v>94</v>
      </c>
      <c r="J2506" t="s">
        <v>13</v>
      </c>
      <c r="K2506">
        <v>-73.055747670000002</v>
      </c>
      <c r="L2506" t="s">
        <v>14</v>
      </c>
      <c r="M2506" t="s">
        <v>14</v>
      </c>
      <c r="N2506">
        <v>1.3503341E-2</v>
      </c>
      <c r="O2506">
        <v>0.98649665900000005</v>
      </c>
      <c r="Q2506">
        <v>0.75884358399999996</v>
      </c>
      <c r="R2506">
        <v>0.75884358399999996</v>
      </c>
      <c r="S2506">
        <v>0.36135408800000002</v>
      </c>
      <c r="T2506">
        <v>0.542031131</v>
      </c>
    </row>
    <row r="2507" spans="1:20" x14ac:dyDescent="0.25">
      <c r="A2507" s="1">
        <v>43049</v>
      </c>
      <c r="B2507">
        <v>10</v>
      </c>
      <c r="C2507">
        <v>11</v>
      </c>
      <c r="D2507">
        <v>2017</v>
      </c>
      <c r="E2507">
        <v>19.316326530000001</v>
      </c>
      <c r="F2507">
        <v>24</v>
      </c>
      <c r="G2507">
        <v>34.5</v>
      </c>
      <c r="H2507">
        <v>19</v>
      </c>
      <c r="I2507">
        <v>93</v>
      </c>
      <c r="J2507" t="s">
        <v>13</v>
      </c>
      <c r="K2507">
        <v>-70.584127199999998</v>
      </c>
      <c r="L2507" t="s">
        <v>14</v>
      </c>
      <c r="M2507" t="s">
        <v>14</v>
      </c>
      <c r="N2507">
        <v>1.3969577E-2</v>
      </c>
      <c r="O2507">
        <v>0.98603042299999999</v>
      </c>
      <c r="Q2507">
        <v>0.75848494099999997</v>
      </c>
      <c r="R2507">
        <v>0.75848494099999997</v>
      </c>
      <c r="S2507">
        <v>0.36118330500000001</v>
      </c>
      <c r="T2507">
        <v>0.54177495799999997</v>
      </c>
    </row>
    <row r="2508" spans="1:20" x14ac:dyDescent="0.25">
      <c r="A2508" s="1">
        <v>43050</v>
      </c>
      <c r="B2508">
        <v>11</v>
      </c>
      <c r="C2508">
        <v>11</v>
      </c>
      <c r="D2508">
        <v>2017</v>
      </c>
      <c r="E2508">
        <v>19.22723032</v>
      </c>
      <c r="F2508">
        <v>24</v>
      </c>
      <c r="G2508">
        <v>34</v>
      </c>
      <c r="H2508">
        <v>20</v>
      </c>
      <c r="I2508">
        <v>95</v>
      </c>
      <c r="J2508" t="s">
        <v>13</v>
      </c>
      <c r="K2508">
        <v>-61.512407789999997</v>
      </c>
      <c r="L2508" t="s">
        <v>14</v>
      </c>
      <c r="M2508" t="s">
        <v>14</v>
      </c>
      <c r="N2508">
        <v>1.5996824E-2</v>
      </c>
      <c r="O2508">
        <v>0.98400317599999998</v>
      </c>
      <c r="Q2508">
        <v>0.75692552000000002</v>
      </c>
      <c r="R2508">
        <v>0.75692552000000002</v>
      </c>
      <c r="S2508">
        <v>0.36044072399999999</v>
      </c>
      <c r="T2508">
        <v>0.54066108599999996</v>
      </c>
    </row>
    <row r="2509" spans="1:20" x14ac:dyDescent="0.25">
      <c r="A2509" s="1">
        <v>43051</v>
      </c>
      <c r="B2509">
        <v>12</v>
      </c>
      <c r="C2509">
        <v>11</v>
      </c>
      <c r="D2509">
        <v>2017</v>
      </c>
      <c r="E2509">
        <v>19.161120369999999</v>
      </c>
      <c r="F2509">
        <v>25</v>
      </c>
      <c r="G2509">
        <v>34</v>
      </c>
      <c r="H2509">
        <v>16</v>
      </c>
      <c r="I2509">
        <v>94</v>
      </c>
      <c r="J2509" t="s">
        <v>13</v>
      </c>
      <c r="K2509">
        <v>-68.700057920000006</v>
      </c>
      <c r="L2509" t="s">
        <v>14</v>
      </c>
      <c r="M2509" t="s">
        <v>14</v>
      </c>
      <c r="N2509">
        <v>1.4347189999999999E-2</v>
      </c>
      <c r="O2509">
        <v>0.98565281000000005</v>
      </c>
      <c r="Q2509">
        <v>0.75819446899999998</v>
      </c>
      <c r="R2509">
        <v>0.75819446899999998</v>
      </c>
      <c r="S2509">
        <v>0.36104498499999998</v>
      </c>
      <c r="T2509">
        <v>0.54156747800000005</v>
      </c>
    </row>
    <row r="2510" spans="1:20" x14ac:dyDescent="0.25">
      <c r="A2510" s="1">
        <v>43052</v>
      </c>
      <c r="B2510">
        <v>13</v>
      </c>
      <c r="C2510">
        <v>11</v>
      </c>
      <c r="D2510">
        <v>2017</v>
      </c>
      <c r="E2510">
        <v>19.479691800000001</v>
      </c>
      <c r="F2510">
        <v>24.5</v>
      </c>
      <c r="G2510">
        <v>34</v>
      </c>
      <c r="H2510">
        <v>28</v>
      </c>
      <c r="I2510">
        <v>92</v>
      </c>
      <c r="J2510" t="s">
        <v>13</v>
      </c>
      <c r="K2510">
        <v>-20.483162350000001</v>
      </c>
      <c r="L2510" t="s">
        <v>13</v>
      </c>
      <c r="M2510" t="s">
        <v>14</v>
      </c>
      <c r="N2510">
        <v>4.6548081999999998E-2</v>
      </c>
      <c r="O2510">
        <v>0.95345191799999995</v>
      </c>
      <c r="Q2510">
        <v>0.73342455200000001</v>
      </c>
      <c r="R2510">
        <v>0.73342455200000001</v>
      </c>
      <c r="S2510">
        <v>0.34924978699999998</v>
      </c>
      <c r="T2510">
        <v>0.52387468000000004</v>
      </c>
    </row>
    <row r="2511" spans="1:20" x14ac:dyDescent="0.25">
      <c r="A2511" s="1">
        <v>43053</v>
      </c>
      <c r="B2511">
        <v>14</v>
      </c>
      <c r="C2511">
        <v>11</v>
      </c>
      <c r="D2511">
        <v>2017</v>
      </c>
      <c r="E2511">
        <v>19.3</v>
      </c>
      <c r="F2511">
        <v>24</v>
      </c>
      <c r="G2511">
        <v>34</v>
      </c>
      <c r="H2511">
        <v>32</v>
      </c>
      <c r="I2511">
        <v>93</v>
      </c>
      <c r="J2511" t="s">
        <v>13</v>
      </c>
      <c r="K2511">
        <v>-4.1953028779999997</v>
      </c>
      <c r="L2511" t="s">
        <v>13</v>
      </c>
      <c r="M2511" t="s">
        <v>14</v>
      </c>
      <c r="N2511">
        <v>0.192481559</v>
      </c>
      <c r="O2511">
        <v>0.80751844100000003</v>
      </c>
      <c r="Q2511">
        <v>0.62116803200000004</v>
      </c>
      <c r="R2511">
        <v>0.62116803200000004</v>
      </c>
      <c r="S2511">
        <v>0.62116803200000004</v>
      </c>
      <c r="T2511">
        <v>0.93175204700000003</v>
      </c>
    </row>
    <row r="2512" spans="1:20" x14ac:dyDescent="0.25">
      <c r="A2512" s="1">
        <v>43054</v>
      </c>
      <c r="B2512">
        <v>15</v>
      </c>
      <c r="C2512">
        <v>11</v>
      </c>
      <c r="D2512">
        <v>2017</v>
      </c>
      <c r="E2512">
        <v>16.420000000000002</v>
      </c>
      <c r="F2512">
        <v>24</v>
      </c>
      <c r="G2512">
        <v>33</v>
      </c>
      <c r="H2512">
        <v>42</v>
      </c>
      <c r="I2512">
        <v>92</v>
      </c>
      <c r="J2512" t="s">
        <v>14</v>
      </c>
      <c r="K2512">
        <v>30.710032949999999</v>
      </c>
      <c r="L2512" t="s">
        <v>14</v>
      </c>
      <c r="M2512" t="s">
        <v>13</v>
      </c>
      <c r="N2512">
        <v>-3.3658662999999998E-2</v>
      </c>
      <c r="O2512">
        <v>1.033658663</v>
      </c>
      <c r="Q2512">
        <v>0.79512204799999997</v>
      </c>
      <c r="R2512">
        <v>0.79512204799999997</v>
      </c>
      <c r="S2512">
        <v>0.37862954700000001</v>
      </c>
      <c r="T2512">
        <v>0.56794431999999995</v>
      </c>
    </row>
    <row r="2513" spans="1:20" x14ac:dyDescent="0.25">
      <c r="A2513" s="1">
        <v>43055</v>
      </c>
      <c r="B2513">
        <v>16</v>
      </c>
      <c r="C2513">
        <v>11</v>
      </c>
      <c r="D2513">
        <v>2017</v>
      </c>
      <c r="E2513">
        <v>17.57</v>
      </c>
      <c r="F2513">
        <v>24</v>
      </c>
      <c r="G2513">
        <v>33</v>
      </c>
      <c r="H2513">
        <v>39</v>
      </c>
      <c r="I2513">
        <v>92</v>
      </c>
      <c r="J2513" t="s">
        <v>14</v>
      </c>
      <c r="K2513">
        <v>18.282516520000001</v>
      </c>
      <c r="L2513" t="s">
        <v>14</v>
      </c>
      <c r="M2513" t="s">
        <v>13</v>
      </c>
      <c r="N2513">
        <v>-5.7861943999999998E-2</v>
      </c>
      <c r="O2513">
        <v>1.0578619440000001</v>
      </c>
      <c r="Q2513">
        <v>0.81373995700000001</v>
      </c>
      <c r="R2513">
        <v>0.452077754</v>
      </c>
      <c r="S2513">
        <v>0.452077754</v>
      </c>
      <c r="T2513">
        <v>0.67811663099999997</v>
      </c>
    </row>
    <row r="2514" spans="1:20" x14ac:dyDescent="0.25">
      <c r="A2514" s="1">
        <v>43056</v>
      </c>
      <c r="B2514">
        <v>17</v>
      </c>
      <c r="C2514">
        <v>11</v>
      </c>
      <c r="D2514">
        <v>2017</v>
      </c>
      <c r="E2514">
        <v>19.66</v>
      </c>
      <c r="F2514">
        <v>25</v>
      </c>
      <c r="G2514">
        <v>33.5</v>
      </c>
      <c r="H2514">
        <v>35</v>
      </c>
      <c r="I2514">
        <v>92</v>
      </c>
      <c r="J2514" t="s">
        <v>14</v>
      </c>
      <c r="K2514">
        <v>20.578995320000001</v>
      </c>
      <c r="L2514" t="s">
        <v>14</v>
      </c>
      <c r="M2514" t="s">
        <v>13</v>
      </c>
      <c r="N2514">
        <v>-5.1075144000000003E-2</v>
      </c>
      <c r="O2514">
        <v>1.0510751439999999</v>
      </c>
      <c r="Q2514">
        <v>0.80851934199999997</v>
      </c>
      <c r="R2514">
        <v>0.449177412</v>
      </c>
      <c r="S2514">
        <v>0.449177412</v>
      </c>
      <c r="T2514">
        <v>0.67376611799999997</v>
      </c>
    </row>
    <row r="2515" spans="1:20" x14ac:dyDescent="0.25">
      <c r="A2515" s="1">
        <v>43057</v>
      </c>
      <c r="B2515">
        <v>18</v>
      </c>
      <c r="C2515">
        <v>11</v>
      </c>
      <c r="D2515">
        <v>2017</v>
      </c>
      <c r="E2515">
        <v>16.78</v>
      </c>
      <c r="F2515">
        <v>24</v>
      </c>
      <c r="G2515">
        <v>34</v>
      </c>
      <c r="H2515">
        <v>35</v>
      </c>
      <c r="I2515">
        <v>95</v>
      </c>
      <c r="J2515" t="s">
        <v>14</v>
      </c>
      <c r="K2515">
        <v>17.200720499999999</v>
      </c>
      <c r="L2515" t="s">
        <v>14</v>
      </c>
      <c r="M2515" t="s">
        <v>13</v>
      </c>
      <c r="N2515">
        <v>-6.172565E-2</v>
      </c>
      <c r="O2515">
        <v>1.0617256500000001</v>
      </c>
      <c r="Q2515">
        <v>0.81671203800000003</v>
      </c>
      <c r="R2515">
        <v>0.45372890999999999</v>
      </c>
      <c r="S2515">
        <v>0.45372890999999999</v>
      </c>
      <c r="T2515">
        <v>0.68059336500000001</v>
      </c>
    </row>
    <row r="2516" spans="1:20" x14ac:dyDescent="0.25">
      <c r="A2516" s="1">
        <v>43058</v>
      </c>
      <c r="B2516">
        <v>19</v>
      </c>
      <c r="C2516">
        <v>11</v>
      </c>
      <c r="D2516">
        <v>2017</v>
      </c>
      <c r="E2516">
        <v>17.53</v>
      </c>
      <c r="F2516">
        <v>22.2</v>
      </c>
      <c r="G2516">
        <v>32</v>
      </c>
      <c r="H2516">
        <v>52</v>
      </c>
      <c r="I2516">
        <v>98</v>
      </c>
      <c r="J2516" t="s">
        <v>14</v>
      </c>
      <c r="K2516">
        <v>52.496875430000003</v>
      </c>
      <c r="L2516" t="s">
        <v>14</v>
      </c>
      <c r="M2516" t="s">
        <v>13</v>
      </c>
      <c r="N2516">
        <v>-1.9418654E-2</v>
      </c>
      <c r="O2516">
        <v>1.0194186540000001</v>
      </c>
      <c r="Q2516">
        <v>0.78416819500000001</v>
      </c>
      <c r="R2516">
        <v>0.78416819500000001</v>
      </c>
      <c r="S2516">
        <v>0.37341342599999999</v>
      </c>
      <c r="T2516">
        <v>0.56012013999999999</v>
      </c>
    </row>
    <row r="2517" spans="1:20" x14ac:dyDescent="0.25">
      <c r="A2517" s="1">
        <v>43059</v>
      </c>
      <c r="B2517">
        <v>20</v>
      </c>
      <c r="C2517">
        <v>11</v>
      </c>
      <c r="D2517">
        <v>2017</v>
      </c>
      <c r="E2517">
        <v>18.32</v>
      </c>
      <c r="F2517">
        <v>24</v>
      </c>
      <c r="G2517">
        <v>33.5</v>
      </c>
      <c r="H2517">
        <v>37</v>
      </c>
      <c r="I2517">
        <v>94</v>
      </c>
      <c r="J2517" t="s">
        <v>14</v>
      </c>
      <c r="K2517">
        <v>19.5778292</v>
      </c>
      <c r="L2517" t="s">
        <v>14</v>
      </c>
      <c r="M2517" t="s">
        <v>13</v>
      </c>
      <c r="N2517">
        <v>-5.3827602000000002E-2</v>
      </c>
      <c r="O2517">
        <v>1.0538276019999999</v>
      </c>
      <c r="Q2517">
        <v>0.810636617</v>
      </c>
      <c r="R2517">
        <v>0.45035367599999998</v>
      </c>
      <c r="S2517">
        <v>0.45035367599999998</v>
      </c>
      <c r="T2517">
        <v>0.67553051399999997</v>
      </c>
    </row>
    <row r="2518" spans="1:20" x14ac:dyDescent="0.25">
      <c r="A2518" s="1">
        <v>43060</v>
      </c>
      <c r="B2518">
        <v>21</v>
      </c>
      <c r="C2518">
        <v>11</v>
      </c>
      <c r="D2518">
        <v>2017</v>
      </c>
      <c r="E2518">
        <v>17.940000000000001</v>
      </c>
      <c r="F2518">
        <v>22</v>
      </c>
      <c r="G2518">
        <v>33</v>
      </c>
      <c r="H2518">
        <v>35</v>
      </c>
      <c r="I2518">
        <v>93</v>
      </c>
      <c r="J2518" t="s">
        <v>13</v>
      </c>
      <c r="K2518">
        <v>-25.881179660000001</v>
      </c>
      <c r="L2518" t="s">
        <v>13</v>
      </c>
      <c r="M2518" t="s">
        <v>14</v>
      </c>
      <c r="N2518">
        <v>3.7200747999999999E-2</v>
      </c>
      <c r="O2518">
        <v>0.96279925200000005</v>
      </c>
      <c r="Q2518">
        <v>0.74061480899999999</v>
      </c>
      <c r="R2518">
        <v>0.74061480899999999</v>
      </c>
      <c r="S2518">
        <v>0.352673719</v>
      </c>
      <c r="T2518">
        <v>0.52901057799999995</v>
      </c>
    </row>
    <row r="2519" spans="1:20" x14ac:dyDescent="0.25">
      <c r="A2519" s="1">
        <v>43061</v>
      </c>
      <c r="B2519">
        <v>22</v>
      </c>
      <c r="C2519">
        <v>11</v>
      </c>
      <c r="D2519">
        <v>2017</v>
      </c>
      <c r="E2519">
        <v>18.399999999999999</v>
      </c>
      <c r="F2519">
        <v>22</v>
      </c>
      <c r="G2519">
        <v>34</v>
      </c>
      <c r="H2519">
        <v>37</v>
      </c>
      <c r="I2519">
        <v>94</v>
      </c>
      <c r="J2519" t="s">
        <v>13</v>
      </c>
      <c r="K2519">
        <v>-5.2904020640000002</v>
      </c>
      <c r="L2519" t="s">
        <v>13</v>
      </c>
      <c r="M2519" t="s">
        <v>14</v>
      </c>
      <c r="N2519">
        <v>0.15897235000000001</v>
      </c>
      <c r="O2519">
        <v>0.84102765000000002</v>
      </c>
      <c r="Q2519">
        <v>0.64694434599999995</v>
      </c>
      <c r="R2519">
        <v>0.64694434599999995</v>
      </c>
      <c r="S2519">
        <v>0.64694434599999995</v>
      </c>
      <c r="T2519">
        <v>0.97041651900000003</v>
      </c>
    </row>
    <row r="2520" spans="1:20" x14ac:dyDescent="0.25">
      <c r="A2520" s="1">
        <v>43062</v>
      </c>
      <c r="B2520">
        <v>23</v>
      </c>
      <c r="C2520">
        <v>11</v>
      </c>
      <c r="D2520">
        <v>2017</v>
      </c>
      <c r="E2520">
        <v>18.579999999999998</v>
      </c>
      <c r="F2520">
        <v>25</v>
      </c>
      <c r="G2520">
        <v>32</v>
      </c>
      <c r="H2520">
        <v>44</v>
      </c>
      <c r="I2520">
        <v>96</v>
      </c>
      <c r="J2520" t="s">
        <v>14</v>
      </c>
      <c r="K2520">
        <v>59.05887465</v>
      </c>
      <c r="L2520" t="s">
        <v>14</v>
      </c>
      <c r="M2520" t="s">
        <v>13</v>
      </c>
      <c r="N2520">
        <v>-1.7223895999999999E-2</v>
      </c>
      <c r="O2520">
        <v>1.017223896</v>
      </c>
      <c r="Q2520">
        <v>0.78247992</v>
      </c>
      <c r="R2520">
        <v>0.78247992</v>
      </c>
      <c r="S2520">
        <v>0.37260948599999999</v>
      </c>
      <c r="T2520">
        <v>0.55891422899999998</v>
      </c>
    </row>
    <row r="2521" spans="1:20" x14ac:dyDescent="0.25">
      <c r="A2521" s="1">
        <v>43063</v>
      </c>
      <c r="B2521">
        <v>24</v>
      </c>
      <c r="C2521">
        <v>11</v>
      </c>
      <c r="D2521">
        <v>2017</v>
      </c>
      <c r="E2521">
        <v>19.010000000000002</v>
      </c>
      <c r="F2521">
        <v>24.5</v>
      </c>
      <c r="G2521">
        <v>32.1</v>
      </c>
      <c r="H2521">
        <v>35</v>
      </c>
      <c r="I2521">
        <v>93</v>
      </c>
      <c r="J2521" t="s">
        <v>14</v>
      </c>
      <c r="K2521">
        <v>1.72918756</v>
      </c>
      <c r="L2521" t="s">
        <v>14</v>
      </c>
      <c r="M2521" t="s">
        <v>13</v>
      </c>
      <c r="N2521">
        <v>-1.3713892759999999</v>
      </c>
      <c r="O2521">
        <v>2.3713892759999999</v>
      </c>
      <c r="Q2521">
        <v>2.3713892759999999</v>
      </c>
      <c r="R2521">
        <v>1.317438487</v>
      </c>
      <c r="S2521">
        <v>0.62735165999999998</v>
      </c>
      <c r="T2521">
        <v>0.94102748999999997</v>
      </c>
    </row>
    <row r="2522" spans="1:20" x14ac:dyDescent="0.25">
      <c r="A2522" s="1">
        <v>43064</v>
      </c>
      <c r="B2522">
        <v>25</v>
      </c>
      <c r="C2522">
        <v>11</v>
      </c>
      <c r="D2522">
        <v>2017</v>
      </c>
      <c r="E2522">
        <v>18.760000000000002</v>
      </c>
      <c r="F2522">
        <v>25</v>
      </c>
      <c r="G2522">
        <v>32</v>
      </c>
      <c r="H2522">
        <v>32</v>
      </c>
      <c r="I2522">
        <v>97</v>
      </c>
      <c r="J2522" t="s">
        <v>14</v>
      </c>
      <c r="K2522">
        <v>7.7336156340000004</v>
      </c>
      <c r="L2522" t="s">
        <v>14</v>
      </c>
      <c r="M2522" t="s">
        <v>13</v>
      </c>
      <c r="N2522">
        <v>-0.14850862500000001</v>
      </c>
      <c r="O2522">
        <v>1.1485086250000001</v>
      </c>
      <c r="Q2522">
        <v>0.88346817300000002</v>
      </c>
      <c r="R2522">
        <v>0.49081565199999999</v>
      </c>
      <c r="S2522">
        <v>0.49081565199999999</v>
      </c>
      <c r="T2522">
        <v>0.73622347799999999</v>
      </c>
    </row>
    <row r="2523" spans="1:20" x14ac:dyDescent="0.25">
      <c r="A2523" s="1">
        <v>43065</v>
      </c>
      <c r="B2523">
        <v>26</v>
      </c>
      <c r="C2523">
        <v>11</v>
      </c>
      <c r="D2523">
        <v>2017</v>
      </c>
      <c r="E2523">
        <v>18.362857139999999</v>
      </c>
      <c r="F2523">
        <v>23.5</v>
      </c>
      <c r="G2523">
        <v>32.5</v>
      </c>
      <c r="H2523">
        <v>18</v>
      </c>
      <c r="I2523">
        <v>94</v>
      </c>
      <c r="J2523" t="s">
        <v>13</v>
      </c>
      <c r="K2523">
        <v>-84.772356779999996</v>
      </c>
      <c r="L2523" t="s">
        <v>14</v>
      </c>
      <c r="M2523" t="s">
        <v>14</v>
      </c>
      <c r="N2523">
        <v>1.1658768E-2</v>
      </c>
      <c r="O2523">
        <v>0.98834123200000001</v>
      </c>
      <c r="Q2523">
        <v>0.76026248600000002</v>
      </c>
      <c r="R2523">
        <v>0.76026248600000002</v>
      </c>
      <c r="S2523">
        <v>0.36202975500000001</v>
      </c>
      <c r="T2523">
        <v>0.54304463300000005</v>
      </c>
    </row>
    <row r="2524" spans="1:20" x14ac:dyDescent="0.25">
      <c r="A2524" s="1">
        <v>43066</v>
      </c>
      <c r="B2524">
        <v>27</v>
      </c>
      <c r="C2524">
        <v>11</v>
      </c>
      <c r="D2524">
        <v>2017</v>
      </c>
      <c r="E2524">
        <v>18.91285714</v>
      </c>
      <c r="F2524">
        <v>22.5</v>
      </c>
      <c r="G2524">
        <v>33.5</v>
      </c>
      <c r="H2524">
        <v>15</v>
      </c>
      <c r="I2524">
        <v>95</v>
      </c>
      <c r="J2524" t="s">
        <v>13</v>
      </c>
      <c r="K2524">
        <v>-110.6186974</v>
      </c>
      <c r="L2524" t="s">
        <v>14</v>
      </c>
      <c r="M2524" t="s">
        <v>13</v>
      </c>
      <c r="N2524">
        <v>8.9590720000000002E-3</v>
      </c>
      <c r="O2524">
        <v>0.99104092799999999</v>
      </c>
      <c r="Q2524">
        <v>0.76233917500000004</v>
      </c>
      <c r="R2524">
        <v>0.76233917500000004</v>
      </c>
      <c r="S2524">
        <v>0.36301865500000002</v>
      </c>
      <c r="T2524">
        <v>0.54452798199999997</v>
      </c>
    </row>
    <row r="2525" spans="1:20" x14ac:dyDescent="0.25">
      <c r="A2525" s="1">
        <v>43067</v>
      </c>
      <c r="B2525">
        <v>28</v>
      </c>
      <c r="C2525">
        <v>11</v>
      </c>
      <c r="D2525">
        <v>2017</v>
      </c>
      <c r="E2525">
        <v>15.01</v>
      </c>
      <c r="F2525">
        <v>22.5</v>
      </c>
      <c r="G2525">
        <v>33.5</v>
      </c>
      <c r="H2525">
        <v>13</v>
      </c>
      <c r="I2525">
        <v>84</v>
      </c>
      <c r="J2525" t="s">
        <v>13</v>
      </c>
      <c r="K2525">
        <v>-115.6952474</v>
      </c>
      <c r="L2525" t="s">
        <v>14</v>
      </c>
      <c r="M2525" t="s">
        <v>13</v>
      </c>
      <c r="N2525">
        <v>8.5693290000000005E-3</v>
      </c>
      <c r="O2525">
        <v>0.99143067100000004</v>
      </c>
      <c r="Q2525">
        <v>0.76263897800000002</v>
      </c>
      <c r="R2525">
        <v>0.76263897800000002</v>
      </c>
      <c r="S2525">
        <v>0.36316141800000001</v>
      </c>
      <c r="T2525">
        <v>0.54474212700000002</v>
      </c>
    </row>
    <row r="2526" spans="1:20" x14ac:dyDescent="0.25">
      <c r="A2526" s="1">
        <v>43068</v>
      </c>
      <c r="B2526">
        <v>29</v>
      </c>
      <c r="C2526">
        <v>11</v>
      </c>
      <c r="D2526">
        <v>2017</v>
      </c>
      <c r="E2526">
        <v>15.50142857</v>
      </c>
      <c r="F2526">
        <v>22.5</v>
      </c>
      <c r="G2526">
        <v>33.5</v>
      </c>
      <c r="H2526">
        <v>4</v>
      </c>
      <c r="I2526">
        <v>94</v>
      </c>
      <c r="J2526" t="s">
        <v>13</v>
      </c>
      <c r="K2526">
        <v>-135.180926</v>
      </c>
      <c r="L2526" t="s">
        <v>14</v>
      </c>
      <c r="M2526" t="s">
        <v>13</v>
      </c>
      <c r="N2526">
        <v>7.3431720000000002E-3</v>
      </c>
      <c r="O2526">
        <v>0.99265682799999999</v>
      </c>
      <c r="Q2526">
        <v>0.76358217500000003</v>
      </c>
      <c r="R2526">
        <v>0.76358217500000003</v>
      </c>
      <c r="S2526">
        <v>0.36361056000000003</v>
      </c>
      <c r="T2526">
        <v>0.54541583999999999</v>
      </c>
    </row>
    <row r="2527" spans="1:20" x14ac:dyDescent="0.25">
      <c r="A2527" s="1">
        <v>43069</v>
      </c>
      <c r="B2527">
        <v>30</v>
      </c>
      <c r="C2527">
        <v>11</v>
      </c>
      <c r="D2527">
        <v>2017</v>
      </c>
      <c r="E2527">
        <v>15.90714286</v>
      </c>
      <c r="F2527">
        <v>23.5</v>
      </c>
      <c r="G2527">
        <v>33</v>
      </c>
      <c r="H2527">
        <v>22</v>
      </c>
      <c r="I2527">
        <v>95</v>
      </c>
      <c r="J2527" t="s">
        <v>13</v>
      </c>
      <c r="K2527">
        <v>-51.116054179999999</v>
      </c>
      <c r="L2527" t="s">
        <v>14</v>
      </c>
      <c r="M2527" t="s">
        <v>14</v>
      </c>
      <c r="N2527">
        <v>1.9187945000000001E-2</v>
      </c>
      <c r="O2527">
        <v>0.98081205500000002</v>
      </c>
      <c r="Q2527">
        <v>0.75447081199999999</v>
      </c>
      <c r="R2527">
        <v>0.75447081199999999</v>
      </c>
      <c r="S2527">
        <v>0.35927181499999999</v>
      </c>
      <c r="T2527">
        <v>0.53890772300000001</v>
      </c>
    </row>
    <row r="2528" spans="1:20" x14ac:dyDescent="0.25">
      <c r="A2528" s="1">
        <v>43070</v>
      </c>
      <c r="B2528">
        <v>1</v>
      </c>
      <c r="C2528">
        <v>12</v>
      </c>
      <c r="D2528">
        <v>2017</v>
      </c>
      <c r="E2528">
        <v>16.164285710000001</v>
      </c>
      <c r="F2528">
        <v>22.5</v>
      </c>
      <c r="G2528">
        <v>33</v>
      </c>
      <c r="H2528">
        <v>23</v>
      </c>
      <c r="I2528">
        <v>94</v>
      </c>
      <c r="J2528" t="s">
        <v>13</v>
      </c>
      <c r="K2528">
        <v>-63.09394649</v>
      </c>
      <c r="L2528" t="s">
        <v>14</v>
      </c>
      <c r="M2528" t="s">
        <v>14</v>
      </c>
      <c r="N2528">
        <v>1.5602097000000001E-2</v>
      </c>
      <c r="O2528">
        <v>0.98439790299999996</v>
      </c>
      <c r="Q2528">
        <v>0.75722915599999996</v>
      </c>
      <c r="R2528">
        <v>0.75722915599999996</v>
      </c>
      <c r="S2528">
        <v>0.36058531199999999</v>
      </c>
      <c r="T2528">
        <v>0.54087796899999996</v>
      </c>
    </row>
    <row r="2529" spans="1:20" x14ac:dyDescent="0.25">
      <c r="A2529" s="1">
        <v>43071</v>
      </c>
      <c r="B2529">
        <v>2</v>
      </c>
      <c r="C2529">
        <v>12</v>
      </c>
      <c r="D2529">
        <v>2017</v>
      </c>
      <c r="E2529">
        <v>19.440000000000001</v>
      </c>
      <c r="F2529">
        <v>24</v>
      </c>
      <c r="G2529">
        <v>33.5</v>
      </c>
      <c r="H2529">
        <v>15</v>
      </c>
      <c r="I2529">
        <v>93</v>
      </c>
      <c r="J2529" t="s">
        <v>13</v>
      </c>
      <c r="K2529">
        <v>-96.801898410000007</v>
      </c>
      <c r="L2529" t="s">
        <v>14</v>
      </c>
      <c r="M2529" t="s">
        <v>14</v>
      </c>
      <c r="N2529">
        <v>1.0224749999999999E-2</v>
      </c>
      <c r="O2529">
        <v>0.98977525</v>
      </c>
      <c r="Q2529">
        <v>0.76136557699999996</v>
      </c>
      <c r="R2529">
        <v>0.76136557699999996</v>
      </c>
      <c r="S2529">
        <v>0.36255503700000002</v>
      </c>
      <c r="T2529">
        <v>0.54383255500000005</v>
      </c>
    </row>
    <row r="2530" spans="1:20" x14ac:dyDescent="0.25">
      <c r="A2530" s="1">
        <v>43072</v>
      </c>
      <c r="B2530">
        <v>3</v>
      </c>
      <c r="C2530">
        <v>12</v>
      </c>
      <c r="D2530">
        <v>2017</v>
      </c>
      <c r="E2530">
        <v>19.12</v>
      </c>
      <c r="F2530">
        <v>24</v>
      </c>
      <c r="G2530">
        <v>35</v>
      </c>
      <c r="H2530">
        <v>13</v>
      </c>
      <c r="I2530">
        <v>95</v>
      </c>
      <c r="J2530" t="s">
        <v>13</v>
      </c>
      <c r="K2530">
        <v>-94.710145109999999</v>
      </c>
      <c r="L2530" t="s">
        <v>14</v>
      </c>
      <c r="M2530" t="s">
        <v>14</v>
      </c>
      <c r="N2530">
        <v>1.0448213E-2</v>
      </c>
      <c r="O2530">
        <v>0.98955178700000002</v>
      </c>
      <c r="Q2530">
        <v>0.76119368200000004</v>
      </c>
      <c r="R2530">
        <v>0.76119368200000004</v>
      </c>
      <c r="S2530">
        <v>0.362473182</v>
      </c>
      <c r="T2530">
        <v>0.54370977300000001</v>
      </c>
    </row>
    <row r="2531" spans="1:20" x14ac:dyDescent="0.25">
      <c r="A2531" s="1">
        <v>43073</v>
      </c>
      <c r="B2531">
        <v>4</v>
      </c>
      <c r="C2531">
        <v>12</v>
      </c>
      <c r="D2531">
        <v>2017</v>
      </c>
      <c r="E2531">
        <v>17.82</v>
      </c>
      <c r="F2531">
        <v>25</v>
      </c>
      <c r="G2531">
        <v>34</v>
      </c>
      <c r="H2531">
        <v>30</v>
      </c>
      <c r="I2531">
        <v>95</v>
      </c>
      <c r="J2531" t="s">
        <v>14</v>
      </c>
      <c r="K2531">
        <v>8.9312224770000004</v>
      </c>
      <c r="L2531" t="s">
        <v>14</v>
      </c>
      <c r="M2531" t="s">
        <v>13</v>
      </c>
      <c r="N2531">
        <v>-0.12608396799999999</v>
      </c>
      <c r="O2531">
        <v>1.1260839680000001</v>
      </c>
      <c r="Q2531">
        <v>0.86621843700000001</v>
      </c>
      <c r="R2531">
        <v>0.481232465</v>
      </c>
      <c r="S2531">
        <v>0.481232465</v>
      </c>
      <c r="T2531">
        <v>0.72184869699999998</v>
      </c>
    </row>
    <row r="2532" spans="1:20" x14ac:dyDescent="0.25">
      <c r="A2532" s="1">
        <v>43074</v>
      </c>
      <c r="B2532">
        <v>5</v>
      </c>
      <c r="C2532">
        <v>12</v>
      </c>
      <c r="D2532">
        <v>2017</v>
      </c>
      <c r="E2532">
        <v>19.510000000000002</v>
      </c>
      <c r="F2532">
        <v>25</v>
      </c>
      <c r="G2532">
        <v>35</v>
      </c>
      <c r="H2532">
        <v>15</v>
      </c>
      <c r="I2532">
        <v>94</v>
      </c>
      <c r="J2532" t="s">
        <v>13</v>
      </c>
      <c r="K2532">
        <v>-71.618503369999999</v>
      </c>
      <c r="L2532" t="s">
        <v>14</v>
      </c>
      <c r="M2532" t="s">
        <v>14</v>
      </c>
      <c r="N2532">
        <v>1.3770595E-2</v>
      </c>
      <c r="O2532">
        <v>0.986229405</v>
      </c>
      <c r="Q2532">
        <v>0.75863800400000003</v>
      </c>
      <c r="R2532">
        <v>0.75863800400000003</v>
      </c>
      <c r="S2532">
        <v>0.36125619199999998</v>
      </c>
      <c r="T2532">
        <v>0.54188428799999999</v>
      </c>
    </row>
    <row r="2533" spans="1:20" x14ac:dyDescent="0.25">
      <c r="A2533" s="1">
        <v>43075</v>
      </c>
      <c r="B2533">
        <v>6</v>
      </c>
      <c r="C2533">
        <v>12</v>
      </c>
      <c r="D2533">
        <v>2017</v>
      </c>
      <c r="E2533">
        <v>0</v>
      </c>
      <c r="F2533">
        <v>25</v>
      </c>
      <c r="G2533">
        <v>35.200000000000003</v>
      </c>
      <c r="H2533">
        <v>15</v>
      </c>
      <c r="I2533">
        <v>96</v>
      </c>
      <c r="J2533" t="s">
        <v>14</v>
      </c>
      <c r="K2533">
        <v>14.538742109999999</v>
      </c>
      <c r="L2533" t="s">
        <v>14</v>
      </c>
      <c r="M2533" t="s">
        <v>13</v>
      </c>
      <c r="N2533">
        <v>-7.3862105999999997E-2</v>
      </c>
      <c r="O2533">
        <v>1.073862106</v>
      </c>
      <c r="Q2533">
        <v>0.82604777399999996</v>
      </c>
      <c r="R2533">
        <v>0.45891543000000001</v>
      </c>
      <c r="S2533">
        <v>0.45891543000000001</v>
      </c>
      <c r="T2533">
        <v>0.68837314500000002</v>
      </c>
    </row>
    <row r="2534" spans="1:20" x14ac:dyDescent="0.25">
      <c r="A2534" s="1">
        <v>43076</v>
      </c>
      <c r="B2534">
        <v>7</v>
      </c>
      <c r="C2534">
        <v>12</v>
      </c>
      <c r="D2534">
        <v>2017</v>
      </c>
      <c r="E2534">
        <v>17.64</v>
      </c>
      <c r="F2534">
        <v>25</v>
      </c>
      <c r="G2534">
        <v>32.5</v>
      </c>
      <c r="H2534">
        <v>41</v>
      </c>
      <c r="I2534">
        <v>93</v>
      </c>
      <c r="J2534" t="s">
        <v>14</v>
      </c>
      <c r="K2534">
        <v>40.439182260000003</v>
      </c>
      <c r="L2534" t="s">
        <v>14</v>
      </c>
      <c r="M2534" t="s">
        <v>13</v>
      </c>
      <c r="N2534">
        <v>-2.5355494999999999E-2</v>
      </c>
      <c r="O2534">
        <v>1.0253554949999999</v>
      </c>
      <c r="Q2534">
        <v>0.78873499599999997</v>
      </c>
      <c r="R2534">
        <v>0.78873499599999997</v>
      </c>
      <c r="S2534">
        <v>0.37558809300000001</v>
      </c>
      <c r="T2534">
        <v>0.56338213999999998</v>
      </c>
    </row>
    <row r="2535" spans="1:20" x14ac:dyDescent="0.25">
      <c r="A2535" s="1">
        <v>43077</v>
      </c>
      <c r="B2535">
        <v>8</v>
      </c>
      <c r="C2535">
        <v>12</v>
      </c>
      <c r="D2535">
        <v>2017</v>
      </c>
      <c r="E2535">
        <v>16.13</v>
      </c>
      <c r="F2535">
        <v>24</v>
      </c>
      <c r="G2535">
        <v>33</v>
      </c>
      <c r="H2535">
        <v>33</v>
      </c>
      <c r="I2535">
        <v>94</v>
      </c>
      <c r="J2535" t="s">
        <v>13</v>
      </c>
      <c r="K2535">
        <v>-2.0559834640000001</v>
      </c>
      <c r="L2535" t="s">
        <v>13</v>
      </c>
      <c r="M2535" t="s">
        <v>14</v>
      </c>
      <c r="N2535">
        <v>0.32722690100000001</v>
      </c>
      <c r="O2535">
        <v>0.67277309900000004</v>
      </c>
      <c r="Q2535">
        <v>0.67277309900000004</v>
      </c>
      <c r="R2535">
        <v>0.67277309900000004</v>
      </c>
      <c r="S2535">
        <v>0.67277309900000004</v>
      </c>
      <c r="T2535">
        <v>1.0091596490000001</v>
      </c>
    </row>
    <row r="2536" spans="1:20" x14ac:dyDescent="0.25">
      <c r="A2536" s="1">
        <v>43078</v>
      </c>
      <c r="B2536">
        <v>9</v>
      </c>
      <c r="C2536">
        <v>12</v>
      </c>
      <c r="D2536">
        <v>2017</v>
      </c>
      <c r="E2536">
        <v>15.66571429</v>
      </c>
      <c r="F2536">
        <v>24</v>
      </c>
      <c r="G2536">
        <v>27</v>
      </c>
      <c r="H2536">
        <v>80</v>
      </c>
      <c r="I2536">
        <v>97</v>
      </c>
      <c r="J2536" t="s">
        <v>14</v>
      </c>
      <c r="K2536">
        <v>97.825240519999994</v>
      </c>
      <c r="L2536" t="s">
        <v>14</v>
      </c>
      <c r="M2536" t="s">
        <v>13</v>
      </c>
      <c r="N2536">
        <v>-1.0327886E-2</v>
      </c>
      <c r="O2536">
        <v>1.010327886</v>
      </c>
      <c r="Q2536">
        <v>0.77717529699999999</v>
      </c>
      <c r="R2536">
        <v>0.77717529699999999</v>
      </c>
      <c r="S2536">
        <v>0.370083475</v>
      </c>
      <c r="T2536">
        <v>0.55512521199999998</v>
      </c>
    </row>
    <row r="2537" spans="1:20" x14ac:dyDescent="0.25">
      <c r="A2537" s="1">
        <v>43079</v>
      </c>
      <c r="B2537">
        <v>10</v>
      </c>
      <c r="C2537">
        <v>12</v>
      </c>
      <c r="D2537">
        <v>2017</v>
      </c>
      <c r="E2537">
        <v>15.7</v>
      </c>
      <c r="F2537">
        <v>23</v>
      </c>
      <c r="G2537">
        <v>31.5</v>
      </c>
      <c r="H2537">
        <v>16</v>
      </c>
      <c r="I2537">
        <v>85</v>
      </c>
      <c r="J2537" t="s">
        <v>13</v>
      </c>
      <c r="K2537">
        <v>-107.09695859999999</v>
      </c>
      <c r="L2537" t="s">
        <v>14</v>
      </c>
      <c r="M2537" t="s">
        <v>13</v>
      </c>
      <c r="N2537">
        <v>9.2509540000000005E-3</v>
      </c>
      <c r="O2537">
        <v>0.99074904600000002</v>
      </c>
      <c r="Q2537">
        <v>0.76211465099999998</v>
      </c>
      <c r="R2537">
        <v>0.76211465099999998</v>
      </c>
      <c r="S2537">
        <v>0.36291173799999998</v>
      </c>
      <c r="T2537">
        <v>0.54436760799999995</v>
      </c>
    </row>
    <row r="2538" spans="1:20" x14ac:dyDescent="0.25">
      <c r="A2538" s="1">
        <v>43080</v>
      </c>
      <c r="B2538">
        <v>11</v>
      </c>
      <c r="C2538">
        <v>12</v>
      </c>
      <c r="D2538">
        <v>2017</v>
      </c>
      <c r="E2538">
        <v>17.059999999999999</v>
      </c>
      <c r="F2538">
        <v>23.5</v>
      </c>
      <c r="G2538">
        <v>24</v>
      </c>
      <c r="H2538">
        <v>5</v>
      </c>
      <c r="I2538">
        <v>88</v>
      </c>
      <c r="J2538" t="s">
        <v>13</v>
      </c>
      <c r="K2538">
        <v>-146.50968990000001</v>
      </c>
      <c r="L2538" t="s">
        <v>14</v>
      </c>
      <c r="M2538" t="s">
        <v>13</v>
      </c>
      <c r="N2538">
        <v>6.7792160000000002E-3</v>
      </c>
      <c r="O2538">
        <v>0.99322078400000002</v>
      </c>
      <c r="Q2538">
        <v>0.76401598800000003</v>
      </c>
      <c r="R2538">
        <v>0.76401598800000003</v>
      </c>
      <c r="S2538">
        <v>0.36381713700000001</v>
      </c>
      <c r="T2538">
        <v>0.54572570499999995</v>
      </c>
    </row>
    <row r="2539" spans="1:20" x14ac:dyDescent="0.25">
      <c r="A2539" s="1">
        <v>43081</v>
      </c>
      <c r="B2539">
        <v>12</v>
      </c>
      <c r="C2539">
        <v>12</v>
      </c>
      <c r="D2539">
        <v>2017</v>
      </c>
      <c r="E2539">
        <v>15.98</v>
      </c>
      <c r="F2539">
        <v>23.5</v>
      </c>
      <c r="G2539">
        <v>32.5</v>
      </c>
      <c r="H2539">
        <v>23</v>
      </c>
      <c r="I2539">
        <v>80</v>
      </c>
      <c r="J2539" t="s">
        <v>13</v>
      </c>
      <c r="K2539">
        <v>-85.016220630000007</v>
      </c>
      <c r="L2539" t="s">
        <v>14</v>
      </c>
      <c r="M2539" t="s">
        <v>14</v>
      </c>
      <c r="N2539">
        <v>1.1625714000000001E-2</v>
      </c>
      <c r="O2539">
        <v>0.98837428599999999</v>
      </c>
      <c r="Q2539">
        <v>0.76028791200000001</v>
      </c>
      <c r="R2539">
        <v>0.76028791200000001</v>
      </c>
      <c r="S2539">
        <v>0.36204186300000002</v>
      </c>
      <c r="T2539">
        <v>0.54306279499999999</v>
      </c>
    </row>
    <row r="2540" spans="1:20" x14ac:dyDescent="0.25">
      <c r="A2540" s="1">
        <v>43082</v>
      </c>
      <c r="B2540">
        <v>13</v>
      </c>
      <c r="C2540">
        <v>12</v>
      </c>
      <c r="D2540">
        <v>2017</v>
      </c>
      <c r="E2540">
        <v>0</v>
      </c>
      <c r="F2540">
        <v>23</v>
      </c>
      <c r="G2540">
        <v>35</v>
      </c>
      <c r="H2540">
        <v>5</v>
      </c>
      <c r="I2540">
        <v>86</v>
      </c>
      <c r="J2540" t="s">
        <v>14</v>
      </c>
      <c r="K2540">
        <v>14.33851374</v>
      </c>
      <c r="L2540" t="s">
        <v>14</v>
      </c>
      <c r="M2540" t="s">
        <v>13</v>
      </c>
      <c r="N2540">
        <v>-7.4970871999999994E-2</v>
      </c>
      <c r="O2540">
        <v>1.074970872</v>
      </c>
      <c r="Q2540">
        <v>0.82690067099999998</v>
      </c>
      <c r="R2540">
        <v>0.45938926200000002</v>
      </c>
      <c r="S2540">
        <v>0.45938926200000002</v>
      </c>
      <c r="T2540">
        <v>0.68908389199999998</v>
      </c>
    </row>
    <row r="2541" spans="1:20" x14ac:dyDescent="0.25">
      <c r="A2541" s="1">
        <v>43083</v>
      </c>
      <c r="B2541">
        <v>14</v>
      </c>
      <c r="C2541">
        <v>12</v>
      </c>
      <c r="D2541">
        <v>2017</v>
      </c>
      <c r="E2541">
        <v>18.5</v>
      </c>
      <c r="F2541">
        <v>23</v>
      </c>
      <c r="G2541">
        <v>33.5</v>
      </c>
      <c r="H2541">
        <v>43</v>
      </c>
      <c r="I2541">
        <v>90</v>
      </c>
      <c r="J2541" t="s">
        <v>14</v>
      </c>
      <c r="K2541">
        <v>22.834667419999999</v>
      </c>
      <c r="L2541" t="s">
        <v>14</v>
      </c>
      <c r="M2541" t="s">
        <v>13</v>
      </c>
      <c r="N2541">
        <v>-4.5798727999999997E-2</v>
      </c>
      <c r="O2541">
        <v>1.0457987280000001</v>
      </c>
      <c r="Q2541">
        <v>0.80446055999999999</v>
      </c>
      <c r="R2541">
        <v>0.44692253300000001</v>
      </c>
      <c r="S2541">
        <v>0.44692253300000001</v>
      </c>
      <c r="T2541">
        <v>0.67038379999999997</v>
      </c>
    </row>
    <row r="2542" spans="1:20" x14ac:dyDescent="0.25">
      <c r="A2542" s="1">
        <v>43084</v>
      </c>
      <c r="B2542">
        <v>15</v>
      </c>
      <c r="C2542">
        <v>12</v>
      </c>
      <c r="D2542">
        <v>2017</v>
      </c>
      <c r="E2542">
        <v>19.079999999999998</v>
      </c>
      <c r="F2542">
        <v>23</v>
      </c>
      <c r="G2542">
        <v>35</v>
      </c>
      <c r="H2542">
        <v>26</v>
      </c>
      <c r="I2542">
        <v>95</v>
      </c>
      <c r="J2542" t="s">
        <v>13</v>
      </c>
      <c r="K2542">
        <v>-38.111628590000002</v>
      </c>
      <c r="L2542" t="s">
        <v>13</v>
      </c>
      <c r="M2542" t="s">
        <v>14</v>
      </c>
      <c r="N2542">
        <v>2.5567843999999999E-2</v>
      </c>
      <c r="O2542">
        <v>0.97443215599999999</v>
      </c>
      <c r="Q2542">
        <v>0.74956319699999996</v>
      </c>
      <c r="R2542">
        <v>0.74956319699999996</v>
      </c>
      <c r="S2542">
        <v>0.35693485600000002</v>
      </c>
      <c r="T2542">
        <v>0.53540228400000001</v>
      </c>
    </row>
    <row r="2543" spans="1:20" x14ac:dyDescent="0.25">
      <c r="A2543" s="1">
        <v>43085</v>
      </c>
      <c r="B2543">
        <v>16</v>
      </c>
      <c r="C2543">
        <v>12</v>
      </c>
      <c r="D2543">
        <v>2017</v>
      </c>
      <c r="E2543">
        <v>19.04</v>
      </c>
      <c r="F2543">
        <v>22.5</v>
      </c>
      <c r="G2543">
        <v>35</v>
      </c>
      <c r="H2543">
        <v>0</v>
      </c>
      <c r="I2543">
        <v>94</v>
      </c>
      <c r="J2543" t="s">
        <v>13</v>
      </c>
      <c r="K2543">
        <v>-191.53234069999999</v>
      </c>
      <c r="L2543" t="s">
        <v>14</v>
      </c>
      <c r="M2543" t="s">
        <v>13</v>
      </c>
      <c r="N2543">
        <v>5.1939330000000004E-3</v>
      </c>
      <c r="O2543">
        <v>0.99480606699999996</v>
      </c>
      <c r="Q2543">
        <v>0.76523543599999999</v>
      </c>
      <c r="R2543">
        <v>0.76523543599999999</v>
      </c>
      <c r="S2543">
        <v>0.36439782700000001</v>
      </c>
      <c r="T2543">
        <v>0.54659674000000003</v>
      </c>
    </row>
    <row r="2544" spans="1:20" x14ac:dyDescent="0.25">
      <c r="A2544" s="1">
        <v>43086</v>
      </c>
      <c r="B2544">
        <v>17</v>
      </c>
      <c r="C2544">
        <v>12</v>
      </c>
      <c r="D2544">
        <v>2017</v>
      </c>
      <c r="E2544">
        <v>17.32</v>
      </c>
      <c r="F2544">
        <v>24.5</v>
      </c>
      <c r="G2544">
        <v>34</v>
      </c>
      <c r="H2544">
        <v>29</v>
      </c>
      <c r="I2544">
        <v>93</v>
      </c>
      <c r="J2544" t="s">
        <v>13</v>
      </c>
      <c r="K2544">
        <v>-9.0960001019999996</v>
      </c>
      <c r="L2544" t="s">
        <v>13</v>
      </c>
      <c r="M2544" t="s">
        <v>14</v>
      </c>
      <c r="N2544">
        <v>9.9049127000000001E-2</v>
      </c>
      <c r="O2544">
        <v>0.90095087299999999</v>
      </c>
      <c r="Q2544">
        <v>0.69303913299999997</v>
      </c>
      <c r="R2544">
        <v>0.69303913299999997</v>
      </c>
      <c r="S2544">
        <v>0.69303913299999997</v>
      </c>
      <c r="T2544">
        <v>1.0395586999999999</v>
      </c>
    </row>
    <row r="2545" spans="1:20" x14ac:dyDescent="0.25">
      <c r="A2545" s="1">
        <v>43087</v>
      </c>
      <c r="B2545">
        <v>18</v>
      </c>
      <c r="C2545">
        <v>12</v>
      </c>
      <c r="D2545">
        <v>2017</v>
      </c>
      <c r="E2545">
        <v>17.28</v>
      </c>
      <c r="F2545">
        <v>24</v>
      </c>
      <c r="G2545">
        <v>34</v>
      </c>
      <c r="H2545">
        <v>41</v>
      </c>
      <c r="I2545">
        <v>93</v>
      </c>
      <c r="J2545" t="s">
        <v>14</v>
      </c>
      <c r="K2545">
        <v>40.414221879999999</v>
      </c>
      <c r="L2545" t="s">
        <v>14</v>
      </c>
      <c r="M2545" t="s">
        <v>13</v>
      </c>
      <c r="N2545">
        <v>-2.5371553000000002E-2</v>
      </c>
      <c r="O2545">
        <v>1.025371553</v>
      </c>
      <c r="Q2545">
        <v>0.78874734800000001</v>
      </c>
      <c r="R2545">
        <v>0.78874734800000001</v>
      </c>
      <c r="S2545">
        <v>0.37559397500000002</v>
      </c>
      <c r="T2545">
        <v>0.56339096300000002</v>
      </c>
    </row>
    <row r="2546" spans="1:20" x14ac:dyDescent="0.25">
      <c r="A2546" s="1">
        <v>43088</v>
      </c>
      <c r="B2546">
        <v>19</v>
      </c>
      <c r="C2546">
        <v>12</v>
      </c>
      <c r="D2546">
        <v>2017</v>
      </c>
      <c r="E2546">
        <v>14.72</v>
      </c>
      <c r="F2546">
        <v>25</v>
      </c>
      <c r="G2546">
        <v>32</v>
      </c>
      <c r="H2546">
        <v>53</v>
      </c>
      <c r="I2546">
        <v>97</v>
      </c>
      <c r="J2546" t="s">
        <v>14</v>
      </c>
      <c r="K2546">
        <v>84.381633230000006</v>
      </c>
      <c r="L2546" t="s">
        <v>14</v>
      </c>
      <c r="M2546" t="s">
        <v>13</v>
      </c>
      <c r="N2546">
        <v>-1.1993049E-2</v>
      </c>
      <c r="O2546">
        <v>1.011993049</v>
      </c>
      <c r="Q2546">
        <v>0.77845619200000005</v>
      </c>
      <c r="R2546">
        <v>0.77845619200000005</v>
      </c>
      <c r="S2546">
        <v>0.37069342500000002</v>
      </c>
      <c r="T2546">
        <v>0.55604013699999999</v>
      </c>
    </row>
    <row r="2547" spans="1:20" x14ac:dyDescent="0.25">
      <c r="A2547" s="1">
        <v>43089</v>
      </c>
      <c r="B2547">
        <v>20</v>
      </c>
      <c r="C2547">
        <v>12</v>
      </c>
      <c r="D2547">
        <v>2017</v>
      </c>
      <c r="E2547">
        <v>15.98</v>
      </c>
      <c r="F2547">
        <v>25</v>
      </c>
      <c r="G2547">
        <v>33</v>
      </c>
      <c r="H2547">
        <v>42</v>
      </c>
      <c r="I2547">
        <v>96</v>
      </c>
      <c r="J2547" t="s">
        <v>14</v>
      </c>
      <c r="K2547">
        <v>54.7319861</v>
      </c>
      <c r="L2547" t="s">
        <v>14</v>
      </c>
      <c r="M2547" t="s">
        <v>13</v>
      </c>
      <c r="N2547">
        <v>-1.8610887999999999E-2</v>
      </c>
      <c r="O2547">
        <v>1.018610888</v>
      </c>
      <c r="Q2547">
        <v>0.78354683700000005</v>
      </c>
      <c r="R2547">
        <v>0.78354683700000005</v>
      </c>
      <c r="S2547">
        <v>0.373117541</v>
      </c>
      <c r="T2547">
        <v>0.55967631200000001</v>
      </c>
    </row>
    <row r="2548" spans="1:20" x14ac:dyDescent="0.25">
      <c r="A2548" s="1">
        <v>43090</v>
      </c>
      <c r="B2548">
        <v>21</v>
      </c>
      <c r="C2548">
        <v>12</v>
      </c>
      <c r="D2548">
        <v>2017</v>
      </c>
      <c r="E2548">
        <v>16.52</v>
      </c>
      <c r="F2548">
        <v>23.5</v>
      </c>
      <c r="G2548">
        <v>32.5</v>
      </c>
      <c r="H2548">
        <v>43</v>
      </c>
      <c r="I2548">
        <v>96</v>
      </c>
      <c r="J2548" t="s">
        <v>14</v>
      </c>
      <c r="K2548">
        <v>32.80734288</v>
      </c>
      <c r="L2548" t="s">
        <v>14</v>
      </c>
      <c r="M2548" t="s">
        <v>13</v>
      </c>
      <c r="N2548">
        <v>-3.1439280999999999E-2</v>
      </c>
      <c r="O2548">
        <v>1.0314392809999999</v>
      </c>
      <c r="Q2548">
        <v>0.79341483199999996</v>
      </c>
      <c r="R2548">
        <v>0.79341483199999996</v>
      </c>
      <c r="S2548">
        <v>0.37781658600000001</v>
      </c>
      <c r="T2548">
        <v>0.56672487999999999</v>
      </c>
    </row>
    <row r="2549" spans="1:20" x14ac:dyDescent="0.25">
      <c r="A2549" s="1">
        <v>43091</v>
      </c>
      <c r="B2549">
        <v>22</v>
      </c>
      <c r="C2549">
        <v>12</v>
      </c>
      <c r="D2549">
        <v>2017</v>
      </c>
      <c r="E2549">
        <v>17.68</v>
      </c>
      <c r="F2549">
        <v>24</v>
      </c>
      <c r="G2549">
        <v>34</v>
      </c>
      <c r="H2549">
        <v>44</v>
      </c>
      <c r="I2549">
        <v>96</v>
      </c>
      <c r="J2549" t="s">
        <v>14</v>
      </c>
      <c r="K2549">
        <v>63.734550640000002</v>
      </c>
      <c r="L2549" t="s">
        <v>14</v>
      </c>
      <c r="M2549" t="s">
        <v>13</v>
      </c>
      <c r="N2549">
        <v>-1.5940180000000002E-2</v>
      </c>
      <c r="O2549">
        <v>1.0159401800000001</v>
      </c>
      <c r="Q2549">
        <v>0.78149244600000001</v>
      </c>
      <c r="R2549">
        <v>0.78149244600000001</v>
      </c>
      <c r="S2549">
        <v>0.37213926000000003</v>
      </c>
      <c r="T2549">
        <v>0.55820888999999996</v>
      </c>
    </row>
    <row r="2550" spans="1:20" x14ac:dyDescent="0.25">
      <c r="A2550" s="1">
        <v>43092</v>
      </c>
      <c r="B2550">
        <v>23</v>
      </c>
      <c r="C2550">
        <v>12</v>
      </c>
      <c r="D2550">
        <v>2017</v>
      </c>
      <c r="E2550">
        <v>13.46</v>
      </c>
      <c r="F2550">
        <v>16</v>
      </c>
      <c r="G2550">
        <v>33.5</v>
      </c>
      <c r="H2550">
        <v>0</v>
      </c>
      <c r="I2550">
        <v>90</v>
      </c>
      <c r="J2550" t="s">
        <v>13</v>
      </c>
      <c r="K2550">
        <v>-184.98880209999999</v>
      </c>
      <c r="L2550" t="s">
        <v>14</v>
      </c>
      <c r="M2550" t="s">
        <v>13</v>
      </c>
      <c r="N2550">
        <v>5.3766680000000002E-3</v>
      </c>
      <c r="O2550">
        <v>0.99462333199999997</v>
      </c>
      <c r="Q2550">
        <v>0.76509487099999995</v>
      </c>
      <c r="R2550">
        <v>0.76509487099999995</v>
      </c>
      <c r="S2550">
        <v>0.36433089099999999</v>
      </c>
      <c r="T2550">
        <v>0.54649633600000003</v>
      </c>
    </row>
    <row r="2551" spans="1:20" x14ac:dyDescent="0.25">
      <c r="A2551" s="1">
        <v>43093</v>
      </c>
      <c r="B2551">
        <v>24</v>
      </c>
      <c r="C2551">
        <v>12</v>
      </c>
      <c r="D2551">
        <v>2017</v>
      </c>
      <c r="E2551">
        <v>18.940000000000001</v>
      </c>
      <c r="F2551">
        <v>18</v>
      </c>
      <c r="G2551">
        <v>33.5</v>
      </c>
      <c r="H2551">
        <v>0</v>
      </c>
      <c r="I2551">
        <v>85</v>
      </c>
      <c r="J2551" t="s">
        <v>13</v>
      </c>
      <c r="K2551">
        <v>-258.28999570000002</v>
      </c>
      <c r="L2551" t="s">
        <v>14</v>
      </c>
      <c r="M2551" t="s">
        <v>13</v>
      </c>
      <c r="N2551">
        <v>3.8566859999999998E-3</v>
      </c>
      <c r="O2551">
        <v>0.996143314</v>
      </c>
      <c r="Q2551">
        <v>0.76626408800000001</v>
      </c>
      <c r="R2551">
        <v>0.76626408800000001</v>
      </c>
      <c r="S2551">
        <v>0.36488766099999997</v>
      </c>
      <c r="T2551">
        <v>0.547331491</v>
      </c>
    </row>
    <row r="2552" spans="1:20" x14ac:dyDescent="0.25">
      <c r="A2552" s="1">
        <v>43094</v>
      </c>
      <c r="B2552">
        <v>25</v>
      </c>
      <c r="C2552">
        <v>12</v>
      </c>
      <c r="D2552">
        <v>2017</v>
      </c>
      <c r="E2552">
        <v>18.47</v>
      </c>
      <c r="F2552">
        <v>18.5</v>
      </c>
      <c r="G2552">
        <v>33.5</v>
      </c>
      <c r="H2552">
        <v>10</v>
      </c>
      <c r="I2552">
        <v>85</v>
      </c>
      <c r="J2552" t="s">
        <v>13</v>
      </c>
      <c r="K2552">
        <v>-199.78732489999999</v>
      </c>
      <c r="L2552" t="s">
        <v>14</v>
      </c>
      <c r="M2552" t="s">
        <v>13</v>
      </c>
      <c r="N2552">
        <v>4.980394E-3</v>
      </c>
      <c r="O2552">
        <v>0.99501960599999995</v>
      </c>
      <c r="Q2552">
        <v>0.76539969699999999</v>
      </c>
      <c r="R2552">
        <v>0.76539969699999999</v>
      </c>
      <c r="S2552">
        <v>0.364476046</v>
      </c>
      <c r="T2552">
        <v>0.54671406899999997</v>
      </c>
    </row>
    <row r="2553" spans="1:20" x14ac:dyDescent="0.25">
      <c r="A2553" s="1">
        <v>43095</v>
      </c>
      <c r="B2553">
        <v>26</v>
      </c>
      <c r="C2553">
        <v>12</v>
      </c>
      <c r="D2553">
        <v>2017</v>
      </c>
      <c r="E2553">
        <v>18.25</v>
      </c>
      <c r="F2553">
        <v>18.5</v>
      </c>
      <c r="G2553">
        <v>33.5</v>
      </c>
      <c r="H2553">
        <v>25</v>
      </c>
      <c r="I2553">
        <v>87</v>
      </c>
      <c r="J2553" t="s">
        <v>13</v>
      </c>
      <c r="K2553">
        <v>-123.0468106</v>
      </c>
      <c r="L2553" t="s">
        <v>14</v>
      </c>
      <c r="M2553" t="s">
        <v>13</v>
      </c>
      <c r="N2553">
        <v>8.0614729999999996E-3</v>
      </c>
      <c r="O2553">
        <v>0.99193852699999996</v>
      </c>
      <c r="Q2553">
        <v>0.76302963599999996</v>
      </c>
      <c r="R2553">
        <v>0.76302963599999996</v>
      </c>
      <c r="S2553">
        <v>0.36334744600000002</v>
      </c>
      <c r="T2553">
        <v>0.54502116899999997</v>
      </c>
    </row>
    <row r="2554" spans="1:20" x14ac:dyDescent="0.25">
      <c r="A2554" s="1">
        <v>43096</v>
      </c>
      <c r="B2554">
        <v>27</v>
      </c>
      <c r="C2554">
        <v>12</v>
      </c>
      <c r="D2554">
        <v>2017</v>
      </c>
      <c r="E2554">
        <v>17.170000000000002</v>
      </c>
      <c r="F2554">
        <v>19.5</v>
      </c>
      <c r="G2554">
        <v>32.5</v>
      </c>
      <c r="H2554">
        <v>11</v>
      </c>
      <c r="I2554">
        <v>87</v>
      </c>
      <c r="J2554" t="s">
        <v>13</v>
      </c>
      <c r="K2554">
        <v>-169.01069860000001</v>
      </c>
      <c r="L2554" t="s">
        <v>14</v>
      </c>
      <c r="M2554" t="s">
        <v>13</v>
      </c>
      <c r="N2554">
        <v>5.8819830000000004E-3</v>
      </c>
      <c r="O2554">
        <v>0.99411801700000002</v>
      </c>
      <c r="Q2554">
        <v>0.76470616700000005</v>
      </c>
      <c r="R2554">
        <v>0.76470616700000005</v>
      </c>
      <c r="S2554">
        <v>0.36414579400000002</v>
      </c>
      <c r="T2554">
        <v>0.54621869099999998</v>
      </c>
    </row>
    <row r="2555" spans="1:20" x14ac:dyDescent="0.25">
      <c r="A2555" s="1">
        <v>43097</v>
      </c>
      <c r="B2555">
        <v>28</v>
      </c>
      <c r="C2555">
        <v>12</v>
      </c>
      <c r="D2555">
        <v>2017</v>
      </c>
      <c r="E2555">
        <v>17.212857140000001</v>
      </c>
      <c r="F2555">
        <v>19</v>
      </c>
      <c r="G2555">
        <v>33.5</v>
      </c>
      <c r="H2555">
        <v>4</v>
      </c>
      <c r="I2555">
        <v>62</v>
      </c>
      <c r="J2555" t="s">
        <v>13</v>
      </c>
      <c r="K2555">
        <v>-250.90713239999999</v>
      </c>
      <c r="L2555" t="s">
        <v>14</v>
      </c>
      <c r="M2555" t="s">
        <v>13</v>
      </c>
      <c r="N2555">
        <v>3.9697170000000002E-3</v>
      </c>
      <c r="O2555">
        <v>0.99603028299999996</v>
      </c>
      <c r="Q2555">
        <v>0.76617714100000001</v>
      </c>
      <c r="R2555">
        <v>0.76617714100000001</v>
      </c>
      <c r="S2555">
        <v>0.36484625799999998</v>
      </c>
      <c r="T2555">
        <v>0.54726938599999997</v>
      </c>
    </row>
    <row r="2556" spans="1:20" x14ac:dyDescent="0.25">
      <c r="A2556" s="1">
        <v>43098</v>
      </c>
      <c r="B2556">
        <v>29</v>
      </c>
      <c r="C2556">
        <v>12</v>
      </c>
      <c r="D2556">
        <v>2017</v>
      </c>
      <c r="E2556">
        <v>0</v>
      </c>
      <c r="F2556">
        <v>19</v>
      </c>
      <c r="G2556">
        <v>34</v>
      </c>
      <c r="H2556">
        <v>13.42857143</v>
      </c>
      <c r="I2556">
        <v>84.571428569999995</v>
      </c>
      <c r="J2556" t="s">
        <v>14</v>
      </c>
      <c r="K2556">
        <v>13.88911105</v>
      </c>
      <c r="L2556" t="s">
        <v>14</v>
      </c>
      <c r="M2556" t="s">
        <v>13</v>
      </c>
      <c r="N2556">
        <v>-7.758487E-2</v>
      </c>
      <c r="O2556">
        <v>1.0775848699999999</v>
      </c>
      <c r="Q2556">
        <v>0.828911438</v>
      </c>
      <c r="R2556">
        <v>0.46050635499999998</v>
      </c>
      <c r="S2556">
        <v>0.46050635499999998</v>
      </c>
      <c r="T2556">
        <v>0.69075953199999995</v>
      </c>
    </row>
    <row r="2557" spans="1:20" x14ac:dyDescent="0.25">
      <c r="A2557" s="1">
        <v>43099</v>
      </c>
      <c r="B2557">
        <v>30</v>
      </c>
      <c r="C2557">
        <v>12</v>
      </c>
      <c r="D2557">
        <v>2017</v>
      </c>
      <c r="E2557">
        <v>14.786122450000001</v>
      </c>
      <c r="F2557">
        <v>21.5</v>
      </c>
      <c r="G2557">
        <v>33.5</v>
      </c>
      <c r="H2557">
        <v>12</v>
      </c>
      <c r="I2557">
        <v>94</v>
      </c>
      <c r="J2557" t="s">
        <v>13</v>
      </c>
      <c r="K2557">
        <v>-107.7691336</v>
      </c>
      <c r="L2557" t="s">
        <v>14</v>
      </c>
      <c r="M2557" t="s">
        <v>13</v>
      </c>
      <c r="N2557">
        <v>9.1937849999999995E-3</v>
      </c>
      <c r="O2557">
        <v>0.99080621499999999</v>
      </c>
      <c r="Q2557">
        <v>0.76215862700000003</v>
      </c>
      <c r="R2557">
        <v>0.76215862700000003</v>
      </c>
      <c r="S2557">
        <v>0.36293267899999998</v>
      </c>
      <c r="T2557">
        <v>0.54439901899999998</v>
      </c>
    </row>
    <row r="2558" spans="1:20" x14ac:dyDescent="0.25">
      <c r="A2558" s="1">
        <v>43100</v>
      </c>
      <c r="B2558">
        <v>31</v>
      </c>
      <c r="C2558">
        <v>12</v>
      </c>
      <c r="D2558">
        <v>2017</v>
      </c>
      <c r="E2558">
        <v>15.614693880000001</v>
      </c>
      <c r="F2558">
        <v>19</v>
      </c>
      <c r="G2558">
        <v>33</v>
      </c>
      <c r="H2558">
        <v>19</v>
      </c>
      <c r="I2558">
        <v>84</v>
      </c>
      <c r="J2558" t="s">
        <v>13</v>
      </c>
      <c r="K2558">
        <v>-129.9422156</v>
      </c>
      <c r="L2558" t="s">
        <v>14</v>
      </c>
      <c r="M2558" t="s">
        <v>13</v>
      </c>
      <c r="N2558">
        <v>7.6369560000000003E-3</v>
      </c>
      <c r="O2558">
        <v>0.99236304399999997</v>
      </c>
      <c r="Q2558">
        <v>0.76335618800000005</v>
      </c>
      <c r="R2558">
        <v>0.76335618800000005</v>
      </c>
      <c r="S2558">
        <v>0.36350294700000002</v>
      </c>
      <c r="T2558">
        <v>0.54525442000000002</v>
      </c>
    </row>
    <row r="2559" spans="1:20" x14ac:dyDescent="0.25">
      <c r="A2559" s="1">
        <v>43101</v>
      </c>
      <c r="B2559">
        <v>1</v>
      </c>
      <c r="C2559">
        <v>1</v>
      </c>
      <c r="D2559">
        <v>2018</v>
      </c>
      <c r="E2559">
        <v>15.0642</v>
      </c>
      <c r="F2559">
        <v>18.5</v>
      </c>
      <c r="G2559">
        <v>33.5</v>
      </c>
      <c r="H2559">
        <v>12.9</v>
      </c>
      <c r="I2559">
        <v>67.900000000000006</v>
      </c>
      <c r="J2559" t="s">
        <v>13</v>
      </c>
      <c r="K2559">
        <v>-176.42822860000001</v>
      </c>
      <c r="L2559" t="s">
        <v>14</v>
      </c>
      <c r="M2559" t="s">
        <v>13</v>
      </c>
      <c r="N2559">
        <v>5.6360819999999997E-3</v>
      </c>
      <c r="O2559">
        <v>0.99436391800000001</v>
      </c>
      <c r="Q2559">
        <v>0.76489532199999999</v>
      </c>
      <c r="R2559">
        <v>0.76489532199999999</v>
      </c>
      <c r="S2559">
        <v>0.36423586699999999</v>
      </c>
      <c r="T2559">
        <v>0.54635380099999997</v>
      </c>
    </row>
    <row r="2560" spans="1:20" x14ac:dyDescent="0.25">
      <c r="A2560" s="1">
        <v>43102</v>
      </c>
      <c r="B2560">
        <v>2</v>
      </c>
      <c r="C2560">
        <v>1</v>
      </c>
      <c r="D2560">
        <v>2018</v>
      </c>
      <c r="E2560">
        <v>12.691800000000001</v>
      </c>
      <c r="F2560">
        <v>19.5</v>
      </c>
      <c r="G2560">
        <v>33.5</v>
      </c>
      <c r="H2560">
        <v>15.5</v>
      </c>
      <c r="I2560">
        <v>66.900000000000006</v>
      </c>
      <c r="J2560" t="s">
        <v>13</v>
      </c>
      <c r="K2560">
        <v>-134.45983989999999</v>
      </c>
      <c r="L2560" t="s">
        <v>14</v>
      </c>
      <c r="M2560" t="s">
        <v>13</v>
      </c>
      <c r="N2560">
        <v>7.3822619999999997E-3</v>
      </c>
      <c r="O2560">
        <v>0.99261773799999997</v>
      </c>
      <c r="Q2560">
        <v>0.76355210600000001</v>
      </c>
      <c r="R2560">
        <v>0.76355210600000001</v>
      </c>
      <c r="S2560">
        <v>0.36359624099999999</v>
      </c>
      <c r="T2560">
        <v>0.54539436200000002</v>
      </c>
    </row>
    <row r="2561" spans="1:20" x14ac:dyDescent="0.25">
      <c r="A2561" s="1">
        <v>43103</v>
      </c>
      <c r="B2561">
        <v>3</v>
      </c>
      <c r="C2561">
        <v>1</v>
      </c>
      <c r="D2561">
        <v>2018</v>
      </c>
      <c r="E2561">
        <v>13.7628</v>
      </c>
      <c r="F2561">
        <v>20</v>
      </c>
      <c r="G2561">
        <v>31.5</v>
      </c>
      <c r="H2561">
        <v>60</v>
      </c>
      <c r="I2561">
        <v>27</v>
      </c>
      <c r="J2561" t="s">
        <v>13</v>
      </c>
      <c r="K2561">
        <v>-71.317488830000002</v>
      </c>
      <c r="L2561" t="s">
        <v>14</v>
      </c>
      <c r="M2561" t="s">
        <v>14</v>
      </c>
      <c r="N2561">
        <v>1.3827914E-2</v>
      </c>
      <c r="O2561">
        <v>0.98617208599999995</v>
      </c>
      <c r="Q2561">
        <v>0.75859391200000004</v>
      </c>
      <c r="R2561">
        <v>0.75859391200000004</v>
      </c>
      <c r="S2561">
        <v>0.36123519599999998</v>
      </c>
      <c r="T2561">
        <v>0.54185279500000005</v>
      </c>
    </row>
    <row r="2562" spans="1:20" x14ac:dyDescent="0.25">
      <c r="A2562" s="1">
        <v>43104</v>
      </c>
      <c r="B2562">
        <v>4</v>
      </c>
      <c r="C2562">
        <v>1</v>
      </c>
      <c r="D2562">
        <v>2018</v>
      </c>
      <c r="E2562">
        <v>16.239599999999999</v>
      </c>
      <c r="F2562">
        <v>20.5</v>
      </c>
      <c r="G2562">
        <v>31</v>
      </c>
      <c r="H2562">
        <v>4</v>
      </c>
      <c r="I2562">
        <v>31</v>
      </c>
      <c r="J2562" t="s">
        <v>13</v>
      </c>
      <c r="K2562">
        <v>-285.35230530000001</v>
      </c>
      <c r="L2562" t="s">
        <v>14</v>
      </c>
      <c r="M2562" t="s">
        <v>13</v>
      </c>
      <c r="N2562">
        <v>3.4922019999999998E-3</v>
      </c>
      <c r="O2562">
        <v>0.996507798</v>
      </c>
      <c r="Q2562">
        <v>0.76654445999999998</v>
      </c>
      <c r="R2562">
        <v>0.76654445999999998</v>
      </c>
      <c r="S2562">
        <v>0.36502117099999998</v>
      </c>
      <c r="T2562">
        <v>0.54753175700000001</v>
      </c>
    </row>
    <row r="2563" spans="1:20" x14ac:dyDescent="0.25">
      <c r="A2563" s="1">
        <v>43105</v>
      </c>
      <c r="B2563">
        <v>5</v>
      </c>
      <c r="C2563">
        <v>1</v>
      </c>
      <c r="D2563">
        <v>2018</v>
      </c>
      <c r="E2563">
        <v>15.615</v>
      </c>
      <c r="F2563">
        <v>20</v>
      </c>
      <c r="G2563">
        <v>34</v>
      </c>
      <c r="H2563">
        <v>8.5</v>
      </c>
      <c r="I2563">
        <v>59.2</v>
      </c>
      <c r="J2563" t="s">
        <v>13</v>
      </c>
      <c r="K2563">
        <v>-207.719022</v>
      </c>
      <c r="L2563" t="s">
        <v>14</v>
      </c>
      <c r="M2563" t="s">
        <v>13</v>
      </c>
      <c r="N2563">
        <v>4.7911300000000002E-3</v>
      </c>
      <c r="O2563">
        <v>0.99520887000000002</v>
      </c>
      <c r="Q2563">
        <v>0.76554528499999996</v>
      </c>
      <c r="R2563">
        <v>0.76554528499999996</v>
      </c>
      <c r="S2563">
        <v>0.36454537399999998</v>
      </c>
      <c r="T2563">
        <v>0.54681805999999999</v>
      </c>
    </row>
    <row r="2564" spans="1:20" x14ac:dyDescent="0.25">
      <c r="A2564" s="1">
        <v>43106</v>
      </c>
      <c r="B2564">
        <v>6</v>
      </c>
      <c r="C2564">
        <v>1</v>
      </c>
      <c r="D2564">
        <v>2018</v>
      </c>
      <c r="E2564">
        <v>15.4818</v>
      </c>
      <c r="F2564">
        <v>16.5</v>
      </c>
      <c r="G2564">
        <v>33</v>
      </c>
      <c r="H2564">
        <v>9.4</v>
      </c>
      <c r="I2564">
        <v>77.3</v>
      </c>
      <c r="J2564" t="s">
        <v>13</v>
      </c>
      <c r="K2564">
        <v>-192.93146469999999</v>
      </c>
      <c r="L2564" t="s">
        <v>14</v>
      </c>
      <c r="M2564" t="s">
        <v>13</v>
      </c>
      <c r="N2564">
        <v>5.1564610000000002E-3</v>
      </c>
      <c r="O2564">
        <v>0.994843539</v>
      </c>
      <c r="Q2564">
        <v>0.765264261</v>
      </c>
      <c r="R2564">
        <v>0.765264261</v>
      </c>
      <c r="S2564">
        <v>0.364411553</v>
      </c>
      <c r="T2564">
        <v>0.54661732900000004</v>
      </c>
    </row>
    <row r="2565" spans="1:20" x14ac:dyDescent="0.25">
      <c r="A2565" s="1">
        <v>43107</v>
      </c>
      <c r="B2565">
        <v>7</v>
      </c>
      <c r="C2565">
        <v>1</v>
      </c>
      <c r="D2565">
        <v>2018</v>
      </c>
      <c r="E2565">
        <v>13.3992</v>
      </c>
      <c r="F2565">
        <v>17</v>
      </c>
      <c r="G2565">
        <v>33.5</v>
      </c>
      <c r="H2565">
        <v>28.3</v>
      </c>
      <c r="I2565">
        <v>94.1</v>
      </c>
      <c r="J2565" t="s">
        <v>13</v>
      </c>
      <c r="K2565">
        <v>-76.443732049999994</v>
      </c>
      <c r="L2565" t="s">
        <v>14</v>
      </c>
      <c r="M2565" t="s">
        <v>14</v>
      </c>
      <c r="N2565">
        <v>1.2912600999999999E-2</v>
      </c>
      <c r="O2565">
        <v>0.98708739899999998</v>
      </c>
      <c r="Q2565">
        <v>0.75929799899999995</v>
      </c>
      <c r="R2565">
        <v>0.75929799899999995</v>
      </c>
      <c r="S2565">
        <v>0.36157047599999997</v>
      </c>
      <c r="T2565">
        <v>0.54235571400000004</v>
      </c>
    </row>
    <row r="2566" spans="1:20" x14ac:dyDescent="0.25">
      <c r="A2566" s="1">
        <v>43108</v>
      </c>
      <c r="B2566">
        <v>8</v>
      </c>
      <c r="C2566">
        <v>1</v>
      </c>
      <c r="D2566">
        <v>2018</v>
      </c>
      <c r="E2566">
        <v>13.577400000000001</v>
      </c>
      <c r="F2566">
        <v>18.5</v>
      </c>
      <c r="G2566">
        <v>32.5</v>
      </c>
      <c r="H2566">
        <v>20</v>
      </c>
      <c r="I2566">
        <v>97</v>
      </c>
      <c r="J2566" t="s">
        <v>13</v>
      </c>
      <c r="K2566">
        <v>-94.121575300000003</v>
      </c>
      <c r="L2566" t="s">
        <v>14</v>
      </c>
      <c r="M2566" t="s">
        <v>14</v>
      </c>
      <c r="N2566">
        <v>1.0512862E-2</v>
      </c>
      <c r="O2566">
        <v>0.98948713799999999</v>
      </c>
      <c r="Q2566">
        <v>0.76114395199999996</v>
      </c>
      <c r="R2566">
        <v>0.76114395199999996</v>
      </c>
      <c r="S2566">
        <v>0.36244950100000001</v>
      </c>
      <c r="T2566">
        <v>0.54367425199999997</v>
      </c>
    </row>
    <row r="2567" spans="1:20" x14ac:dyDescent="0.25">
      <c r="A2567" s="1">
        <v>43109</v>
      </c>
      <c r="B2567">
        <v>9</v>
      </c>
      <c r="C2567">
        <v>1</v>
      </c>
      <c r="D2567">
        <v>2018</v>
      </c>
      <c r="E2567">
        <v>16.588799999999999</v>
      </c>
      <c r="F2567">
        <v>20.5</v>
      </c>
      <c r="G2567">
        <v>36</v>
      </c>
      <c r="H2567">
        <v>12.9</v>
      </c>
      <c r="I2567">
        <v>98</v>
      </c>
      <c r="J2567" t="s">
        <v>13</v>
      </c>
      <c r="K2567">
        <v>-115.8738431</v>
      </c>
      <c r="L2567" t="s">
        <v>14</v>
      </c>
      <c r="M2567" t="s">
        <v>13</v>
      </c>
      <c r="N2567">
        <v>8.5562339999999994E-3</v>
      </c>
      <c r="O2567">
        <v>0.99144376599999995</v>
      </c>
      <c r="Q2567">
        <v>0.76264905100000002</v>
      </c>
      <c r="R2567">
        <v>0.76264905100000002</v>
      </c>
      <c r="S2567">
        <v>0.36316621500000001</v>
      </c>
      <c r="T2567">
        <v>0.54474932200000004</v>
      </c>
    </row>
    <row r="2568" spans="1:20" x14ac:dyDescent="0.25">
      <c r="A2568" s="1">
        <v>43110</v>
      </c>
      <c r="B2568">
        <v>10</v>
      </c>
      <c r="C2568">
        <v>1</v>
      </c>
      <c r="D2568">
        <v>2018</v>
      </c>
      <c r="E2568">
        <v>14.9328</v>
      </c>
      <c r="F2568">
        <v>20</v>
      </c>
      <c r="G2568">
        <v>33.5</v>
      </c>
      <c r="H2568">
        <v>20</v>
      </c>
      <c r="I2568">
        <v>96</v>
      </c>
      <c r="J2568" t="s">
        <v>13</v>
      </c>
      <c r="K2568">
        <v>-89.257523840000005</v>
      </c>
      <c r="L2568" t="s">
        <v>14</v>
      </c>
      <c r="M2568" t="s">
        <v>14</v>
      </c>
      <c r="N2568">
        <v>1.1079409E-2</v>
      </c>
      <c r="O2568">
        <v>0.98892059099999996</v>
      </c>
      <c r="Q2568">
        <v>0.760708147</v>
      </c>
      <c r="R2568">
        <v>0.760708147</v>
      </c>
      <c r="S2568">
        <v>0.36224197499999999</v>
      </c>
      <c r="T2568">
        <v>0.543362962</v>
      </c>
    </row>
    <row r="2569" spans="1:20" x14ac:dyDescent="0.25">
      <c r="A2569" s="1">
        <v>43405</v>
      </c>
      <c r="B2569">
        <v>1</v>
      </c>
      <c r="C2569">
        <v>11</v>
      </c>
      <c r="D2569">
        <v>2018</v>
      </c>
      <c r="E2569">
        <v>15.597</v>
      </c>
      <c r="F2569">
        <v>21.5</v>
      </c>
      <c r="G2569">
        <v>35</v>
      </c>
      <c r="H2569">
        <v>2</v>
      </c>
      <c r="I2569">
        <v>90</v>
      </c>
      <c r="J2569" t="s">
        <v>13</v>
      </c>
      <c r="K2569">
        <v>-164.56005089999999</v>
      </c>
      <c r="L2569" t="s">
        <v>14</v>
      </c>
      <c r="M2569" t="s">
        <v>13</v>
      </c>
      <c r="N2569">
        <v>6.0401040000000001E-3</v>
      </c>
      <c r="O2569">
        <v>0.99395989600000001</v>
      </c>
      <c r="Q2569">
        <v>0.76458453500000001</v>
      </c>
      <c r="R2569">
        <v>0.76458453500000001</v>
      </c>
      <c r="S2569">
        <v>0.36408787399999998</v>
      </c>
      <c r="T2569">
        <v>0.54613181099999997</v>
      </c>
    </row>
    <row r="2570" spans="1:20" x14ac:dyDescent="0.25">
      <c r="A2570" s="1">
        <v>43406</v>
      </c>
      <c r="B2570">
        <v>2</v>
      </c>
      <c r="C2570">
        <v>11</v>
      </c>
      <c r="D2570">
        <v>2018</v>
      </c>
      <c r="E2570">
        <v>17.4834</v>
      </c>
      <c r="F2570">
        <v>21.5</v>
      </c>
      <c r="G2570">
        <v>30.1</v>
      </c>
      <c r="H2570">
        <v>0</v>
      </c>
      <c r="I2570">
        <v>95</v>
      </c>
      <c r="J2570" t="s">
        <v>13</v>
      </c>
      <c r="K2570">
        <v>-177.929924</v>
      </c>
      <c r="L2570" t="s">
        <v>14</v>
      </c>
      <c r="M2570" t="s">
        <v>13</v>
      </c>
      <c r="N2570">
        <v>5.5887799999999998E-3</v>
      </c>
      <c r="O2570">
        <v>0.99441122000000004</v>
      </c>
      <c r="Q2570">
        <v>0.76493170799999999</v>
      </c>
      <c r="R2570">
        <v>0.76493170799999999</v>
      </c>
      <c r="S2570">
        <v>0.364253194</v>
      </c>
      <c r="T2570">
        <v>0.546379791</v>
      </c>
    </row>
    <row r="2571" spans="1:20" x14ac:dyDescent="0.25">
      <c r="A2571" s="1">
        <v>43407</v>
      </c>
      <c r="B2571">
        <v>3</v>
      </c>
      <c r="C2571">
        <v>11</v>
      </c>
      <c r="D2571">
        <v>2018</v>
      </c>
      <c r="E2571">
        <v>13.194000000000001</v>
      </c>
      <c r="F2571">
        <v>21</v>
      </c>
      <c r="G2571">
        <v>34</v>
      </c>
      <c r="H2571">
        <v>0</v>
      </c>
      <c r="I2571">
        <v>97</v>
      </c>
      <c r="J2571" t="s">
        <v>13</v>
      </c>
      <c r="K2571">
        <v>-136.0347941</v>
      </c>
      <c r="L2571" t="s">
        <v>14</v>
      </c>
      <c r="M2571" t="s">
        <v>13</v>
      </c>
      <c r="N2571">
        <v>7.2974169999999996E-3</v>
      </c>
      <c r="O2571">
        <v>0.99270258300000003</v>
      </c>
      <c r="Q2571">
        <v>0.76361737200000002</v>
      </c>
      <c r="R2571">
        <v>0.76361737200000002</v>
      </c>
      <c r="S2571">
        <v>0.36362731999999998</v>
      </c>
      <c r="T2571">
        <v>0.54544097999999996</v>
      </c>
    </row>
    <row r="2572" spans="1:20" x14ac:dyDescent="0.25">
      <c r="A2572" s="1">
        <v>43408</v>
      </c>
      <c r="B2572">
        <v>4</v>
      </c>
      <c r="C2572">
        <v>11</v>
      </c>
      <c r="D2572">
        <v>2018</v>
      </c>
      <c r="E2572">
        <v>14.034599999999999</v>
      </c>
      <c r="F2572">
        <v>18</v>
      </c>
      <c r="G2572">
        <v>33.5</v>
      </c>
      <c r="H2572">
        <v>0</v>
      </c>
      <c r="I2572">
        <v>97</v>
      </c>
      <c r="J2572" t="s">
        <v>13</v>
      </c>
      <c r="K2572">
        <v>-170.61937380000001</v>
      </c>
      <c r="L2572" t="s">
        <v>14</v>
      </c>
      <c r="M2572" t="s">
        <v>13</v>
      </c>
      <c r="N2572">
        <v>5.8268479999999999E-3</v>
      </c>
      <c r="O2572">
        <v>0.994173152</v>
      </c>
      <c r="Q2572">
        <v>0.76474857799999996</v>
      </c>
      <c r="R2572">
        <v>0.76474857799999996</v>
      </c>
      <c r="S2572">
        <v>0.36416598999999999</v>
      </c>
      <c r="T2572">
        <v>0.54624898499999996</v>
      </c>
    </row>
    <row r="2573" spans="1:20" x14ac:dyDescent="0.25">
      <c r="A2573" s="1">
        <v>43409</v>
      </c>
      <c r="B2573">
        <v>5</v>
      </c>
      <c r="C2573">
        <v>11</v>
      </c>
      <c r="D2573">
        <v>2018</v>
      </c>
      <c r="E2573">
        <v>12.951000000000001</v>
      </c>
      <c r="F2573">
        <v>18</v>
      </c>
      <c r="G2573">
        <v>33.5</v>
      </c>
      <c r="H2573">
        <v>0</v>
      </c>
      <c r="I2573">
        <v>96</v>
      </c>
      <c r="J2573" t="s">
        <v>13</v>
      </c>
      <c r="K2573">
        <v>-157.70761870000001</v>
      </c>
      <c r="L2573" t="s">
        <v>14</v>
      </c>
      <c r="M2573" t="s">
        <v>13</v>
      </c>
      <c r="N2573">
        <v>6.3008949999999999E-3</v>
      </c>
      <c r="O2573">
        <v>0.99369910500000003</v>
      </c>
      <c r="Q2573">
        <v>0.76438392700000002</v>
      </c>
      <c r="R2573">
        <v>0.76438392700000002</v>
      </c>
      <c r="S2573">
        <v>0.36399234600000002</v>
      </c>
      <c r="T2573">
        <v>0.54598851900000001</v>
      </c>
    </row>
    <row r="2574" spans="1:20" x14ac:dyDescent="0.25">
      <c r="A2574" s="1">
        <v>43410</v>
      </c>
      <c r="B2574">
        <v>6</v>
      </c>
      <c r="C2574">
        <v>11</v>
      </c>
      <c r="D2574">
        <v>2018</v>
      </c>
      <c r="E2574">
        <v>14.990399999999999</v>
      </c>
      <c r="F2574">
        <v>19</v>
      </c>
      <c r="G2574">
        <v>32.5</v>
      </c>
      <c r="H2574">
        <v>20</v>
      </c>
      <c r="I2574">
        <v>95</v>
      </c>
      <c r="J2574" t="s">
        <v>13</v>
      </c>
      <c r="K2574">
        <v>-104.1126922</v>
      </c>
      <c r="L2574" t="s">
        <v>14</v>
      </c>
      <c r="M2574" t="s">
        <v>13</v>
      </c>
      <c r="N2574">
        <v>9.5135989999999993E-3</v>
      </c>
      <c r="O2574">
        <v>0.99048640099999996</v>
      </c>
      <c r="Q2574">
        <v>0.76191261600000004</v>
      </c>
      <c r="R2574">
        <v>0.76191261600000004</v>
      </c>
      <c r="S2574">
        <v>0.362815532</v>
      </c>
      <c r="T2574">
        <v>0.54422329700000005</v>
      </c>
    </row>
    <row r="2575" spans="1:20" x14ac:dyDescent="0.25">
      <c r="A2575" s="1">
        <v>43411</v>
      </c>
      <c r="B2575">
        <v>7</v>
      </c>
      <c r="C2575">
        <v>11</v>
      </c>
      <c r="D2575">
        <v>2018</v>
      </c>
      <c r="E2575">
        <v>16.155000000000001</v>
      </c>
      <c r="F2575">
        <v>21.5</v>
      </c>
      <c r="G2575">
        <v>34.5</v>
      </c>
      <c r="H2575">
        <v>5</v>
      </c>
      <c r="I2575">
        <v>93</v>
      </c>
      <c r="J2575" t="s">
        <v>13</v>
      </c>
      <c r="K2575">
        <v>-150.70725200000001</v>
      </c>
      <c r="L2575" t="s">
        <v>14</v>
      </c>
      <c r="M2575" t="s">
        <v>13</v>
      </c>
      <c r="N2575">
        <v>6.5916430000000003E-3</v>
      </c>
      <c r="O2575">
        <v>0.99340835699999996</v>
      </c>
      <c r="Q2575">
        <v>0.76416027500000006</v>
      </c>
      <c r="R2575">
        <v>0.76416027500000006</v>
      </c>
      <c r="S2575">
        <v>0.36388584499999999</v>
      </c>
      <c r="T2575">
        <v>0.54582876800000002</v>
      </c>
    </row>
    <row r="2576" spans="1:20" x14ac:dyDescent="0.25">
      <c r="A2576" s="1">
        <v>43412</v>
      </c>
      <c r="B2576">
        <v>8</v>
      </c>
      <c r="C2576">
        <v>11</v>
      </c>
      <c r="D2576">
        <v>2018</v>
      </c>
      <c r="E2576">
        <v>12.1572</v>
      </c>
      <c r="F2576">
        <v>22.5</v>
      </c>
      <c r="G2576">
        <v>34.5</v>
      </c>
      <c r="H2576">
        <v>0</v>
      </c>
      <c r="I2576">
        <v>95</v>
      </c>
      <c r="J2576" t="s">
        <v>13</v>
      </c>
      <c r="K2576">
        <v>-114.9755991</v>
      </c>
      <c r="L2576" t="s">
        <v>14</v>
      </c>
      <c r="M2576" t="s">
        <v>13</v>
      </c>
      <c r="N2576">
        <v>8.6225030000000001E-3</v>
      </c>
      <c r="O2576">
        <v>0.991377497</v>
      </c>
      <c r="Q2576">
        <v>0.76259807499999999</v>
      </c>
      <c r="R2576">
        <v>0.76259807499999999</v>
      </c>
      <c r="S2576">
        <v>0.36314194</v>
      </c>
      <c r="T2576">
        <v>0.54471290999999999</v>
      </c>
    </row>
    <row r="2577" spans="1:20" x14ac:dyDescent="0.25">
      <c r="A2577" s="1">
        <v>43413</v>
      </c>
      <c r="B2577">
        <v>9</v>
      </c>
      <c r="C2577">
        <v>11</v>
      </c>
      <c r="D2577">
        <v>2018</v>
      </c>
      <c r="E2577">
        <v>12.884399999999999</v>
      </c>
      <c r="F2577">
        <v>22.5</v>
      </c>
      <c r="G2577">
        <v>33.5</v>
      </c>
      <c r="H2577">
        <v>27</v>
      </c>
      <c r="I2577">
        <v>95</v>
      </c>
      <c r="J2577" t="s">
        <v>13</v>
      </c>
      <c r="K2577">
        <v>-30.124353750000001</v>
      </c>
      <c r="L2577" t="s">
        <v>13</v>
      </c>
      <c r="M2577" t="s">
        <v>14</v>
      </c>
      <c r="N2577">
        <v>3.2129181E-2</v>
      </c>
      <c r="O2577">
        <v>0.96787081900000005</v>
      </c>
      <c r="Q2577">
        <v>0.74451601499999998</v>
      </c>
      <c r="R2577">
        <v>0.74451601499999998</v>
      </c>
      <c r="S2577">
        <v>0.35453143599999998</v>
      </c>
      <c r="T2577">
        <v>0.53179715299999997</v>
      </c>
    </row>
    <row r="2578" spans="1:20" x14ac:dyDescent="0.25">
      <c r="A2578" s="1">
        <v>43120</v>
      </c>
      <c r="B2578">
        <v>20</v>
      </c>
      <c r="C2578">
        <v>1</v>
      </c>
      <c r="D2578">
        <v>2018</v>
      </c>
      <c r="E2578">
        <v>15.5358</v>
      </c>
      <c r="F2578">
        <v>22.5</v>
      </c>
      <c r="G2578">
        <v>34.5</v>
      </c>
      <c r="H2578">
        <v>10</v>
      </c>
      <c r="I2578">
        <v>90</v>
      </c>
      <c r="J2578" t="s">
        <v>13</v>
      </c>
      <c r="K2578">
        <v>-118.17373809999999</v>
      </c>
      <c r="L2578" t="s">
        <v>14</v>
      </c>
      <c r="M2578" t="s">
        <v>13</v>
      </c>
      <c r="N2578">
        <v>8.3911100000000002E-3</v>
      </c>
      <c r="O2578">
        <v>0.99160888999999997</v>
      </c>
      <c r="Q2578">
        <v>0.76277606899999995</v>
      </c>
      <c r="R2578">
        <v>0.76277606899999995</v>
      </c>
      <c r="S2578">
        <v>0.36322670000000001</v>
      </c>
      <c r="T2578">
        <v>0.54484004900000005</v>
      </c>
    </row>
    <row r="2579" spans="1:20" x14ac:dyDescent="0.25">
      <c r="A2579" s="1">
        <v>43435</v>
      </c>
      <c r="B2579">
        <v>1</v>
      </c>
      <c r="C2579">
        <v>12</v>
      </c>
      <c r="D2579">
        <v>2018</v>
      </c>
      <c r="E2579">
        <v>16.837199999999999</v>
      </c>
      <c r="F2579">
        <v>22.2</v>
      </c>
      <c r="G2579">
        <v>35</v>
      </c>
      <c r="H2579">
        <v>5</v>
      </c>
      <c r="I2579">
        <v>96</v>
      </c>
      <c r="J2579" t="s">
        <v>13</v>
      </c>
      <c r="K2579">
        <v>-142.4387748</v>
      </c>
      <c r="L2579" t="s">
        <v>14</v>
      </c>
      <c r="M2579" t="s">
        <v>13</v>
      </c>
      <c r="N2579">
        <v>6.9716159999999999E-3</v>
      </c>
      <c r="O2579">
        <v>0.99302838400000004</v>
      </c>
      <c r="Q2579">
        <v>0.763867988</v>
      </c>
      <c r="R2579">
        <v>0.763867988</v>
      </c>
      <c r="S2579">
        <v>0.36374666100000003</v>
      </c>
      <c r="T2579">
        <v>0.54561999100000003</v>
      </c>
    </row>
    <row r="2580" spans="1:20" x14ac:dyDescent="0.25">
      <c r="A2580" s="1">
        <v>43436</v>
      </c>
      <c r="B2580">
        <v>2</v>
      </c>
      <c r="C2580">
        <v>12</v>
      </c>
      <c r="D2580">
        <v>2018</v>
      </c>
      <c r="E2580">
        <v>13.815</v>
      </c>
      <c r="F2580">
        <v>24</v>
      </c>
      <c r="G2580">
        <v>19.5</v>
      </c>
      <c r="H2580">
        <v>0</v>
      </c>
      <c r="I2580">
        <v>86</v>
      </c>
      <c r="J2580" t="s">
        <v>13</v>
      </c>
      <c r="K2580">
        <v>-121.1494354</v>
      </c>
      <c r="L2580" t="s">
        <v>14</v>
      </c>
      <c r="M2580" t="s">
        <v>13</v>
      </c>
      <c r="N2580">
        <v>8.1866939999999996E-3</v>
      </c>
      <c r="O2580">
        <v>0.99181330599999995</v>
      </c>
      <c r="Q2580">
        <v>0.76293331200000003</v>
      </c>
      <c r="R2580">
        <v>0.76293331200000003</v>
      </c>
      <c r="S2580">
        <v>0.36330157699999999</v>
      </c>
      <c r="T2580">
        <v>0.54495236599999997</v>
      </c>
    </row>
    <row r="2581" spans="1:20" x14ac:dyDescent="0.25">
      <c r="A2581" s="1">
        <v>43437</v>
      </c>
      <c r="B2581">
        <v>3</v>
      </c>
      <c r="C2581">
        <v>12</v>
      </c>
      <c r="D2581">
        <v>2018</v>
      </c>
      <c r="E2581">
        <v>13.6332</v>
      </c>
      <c r="F2581">
        <v>19</v>
      </c>
      <c r="G2581">
        <v>33</v>
      </c>
      <c r="H2581">
        <v>8</v>
      </c>
      <c r="I2581">
        <v>90</v>
      </c>
      <c r="J2581" t="s">
        <v>13</v>
      </c>
      <c r="K2581">
        <v>-140.22850460000001</v>
      </c>
      <c r="L2581" t="s">
        <v>14</v>
      </c>
      <c r="M2581" t="s">
        <v>13</v>
      </c>
      <c r="N2581">
        <v>7.080724E-3</v>
      </c>
      <c r="O2581">
        <v>0.99291927599999996</v>
      </c>
      <c r="Q2581">
        <v>0.76378405800000004</v>
      </c>
      <c r="R2581">
        <v>0.76378405800000004</v>
      </c>
      <c r="S2581">
        <v>0.36370669500000002</v>
      </c>
      <c r="T2581">
        <v>0.54556004199999997</v>
      </c>
    </row>
    <row r="2582" spans="1:20" x14ac:dyDescent="0.25">
      <c r="A2582" s="1">
        <v>43438</v>
      </c>
      <c r="B2582">
        <v>4</v>
      </c>
      <c r="C2582">
        <v>12</v>
      </c>
      <c r="D2582">
        <v>2018</v>
      </c>
      <c r="E2582">
        <v>12.079800000000001</v>
      </c>
      <c r="F2582">
        <v>19.5</v>
      </c>
      <c r="G2582">
        <v>32</v>
      </c>
      <c r="H2582">
        <v>7</v>
      </c>
      <c r="I2582">
        <v>57</v>
      </c>
      <c r="J2582" t="s">
        <v>13</v>
      </c>
      <c r="K2582">
        <v>-167.24337489999999</v>
      </c>
      <c r="L2582" t="s">
        <v>14</v>
      </c>
      <c r="M2582" t="s">
        <v>13</v>
      </c>
      <c r="N2582">
        <v>5.9437700000000001E-3</v>
      </c>
      <c r="O2582">
        <v>0.99405622999999999</v>
      </c>
      <c r="Q2582">
        <v>0.764658638</v>
      </c>
      <c r="R2582">
        <v>0.764658638</v>
      </c>
      <c r="S2582">
        <v>0.36412316099999997</v>
      </c>
      <c r="T2582">
        <v>0.546184742</v>
      </c>
    </row>
    <row r="2583" spans="1:20" x14ac:dyDescent="0.25">
      <c r="A2583" s="1">
        <v>43439</v>
      </c>
      <c r="B2583">
        <v>5</v>
      </c>
      <c r="C2583">
        <v>12</v>
      </c>
      <c r="D2583">
        <v>2018</v>
      </c>
      <c r="E2583">
        <v>11.3238</v>
      </c>
      <c r="F2583">
        <v>18</v>
      </c>
      <c r="G2583">
        <v>33</v>
      </c>
      <c r="H2583">
        <v>0</v>
      </c>
      <c r="I2583">
        <v>74</v>
      </c>
      <c r="J2583" t="s">
        <v>13</v>
      </c>
      <c r="K2583">
        <v>-161.00428529999999</v>
      </c>
      <c r="L2583" t="s">
        <v>14</v>
      </c>
      <c r="M2583" t="s">
        <v>13</v>
      </c>
      <c r="N2583">
        <v>6.1726760000000002E-3</v>
      </c>
      <c r="O2583">
        <v>0.99382732399999996</v>
      </c>
      <c r="Q2583">
        <v>0.76448255700000001</v>
      </c>
      <c r="R2583">
        <v>0.76448255700000001</v>
      </c>
      <c r="S2583">
        <v>0.36403931299999998</v>
      </c>
      <c r="T2583">
        <v>0.54605896899999995</v>
      </c>
    </row>
    <row r="2584" spans="1:20" x14ac:dyDescent="0.25">
      <c r="A2584" s="1">
        <v>43440</v>
      </c>
      <c r="B2584">
        <v>6</v>
      </c>
      <c r="C2584">
        <v>12</v>
      </c>
      <c r="D2584">
        <v>2018</v>
      </c>
      <c r="E2584">
        <v>13.233599999999999</v>
      </c>
      <c r="F2584">
        <v>17.2</v>
      </c>
      <c r="G2584">
        <v>32.5</v>
      </c>
      <c r="H2584">
        <v>7</v>
      </c>
      <c r="I2584">
        <v>80</v>
      </c>
      <c r="J2584" t="s">
        <v>13</v>
      </c>
      <c r="K2584">
        <v>-163.8165095</v>
      </c>
      <c r="L2584" t="s">
        <v>14</v>
      </c>
      <c r="M2584" t="s">
        <v>13</v>
      </c>
      <c r="N2584">
        <v>6.0673530000000002E-3</v>
      </c>
      <c r="O2584">
        <v>0.99393264699999995</v>
      </c>
      <c r="Q2584">
        <v>0.76456357500000005</v>
      </c>
      <c r="R2584">
        <v>0.76456357500000005</v>
      </c>
      <c r="S2584">
        <v>0.36407789299999999</v>
      </c>
      <c r="T2584">
        <v>0.54611683899999997</v>
      </c>
    </row>
    <row r="2585" spans="1:20" x14ac:dyDescent="0.25">
      <c r="A2585" s="1">
        <v>43441</v>
      </c>
      <c r="B2585">
        <v>7</v>
      </c>
      <c r="C2585">
        <v>12</v>
      </c>
      <c r="D2585">
        <v>2018</v>
      </c>
      <c r="E2585">
        <v>13.068</v>
      </c>
      <c r="F2585">
        <v>18</v>
      </c>
      <c r="G2585">
        <v>33.5</v>
      </c>
      <c r="H2585">
        <v>6</v>
      </c>
      <c r="I2585">
        <v>90</v>
      </c>
      <c r="J2585" t="s">
        <v>13</v>
      </c>
      <c r="K2585">
        <v>-147.1863056</v>
      </c>
      <c r="L2585" t="s">
        <v>14</v>
      </c>
      <c r="M2585" t="s">
        <v>13</v>
      </c>
      <c r="N2585">
        <v>6.7482619999999997E-3</v>
      </c>
      <c r="O2585">
        <v>0.993251738</v>
      </c>
      <c r="Q2585">
        <v>0.76403979799999999</v>
      </c>
      <c r="R2585">
        <v>0.76403979799999999</v>
      </c>
      <c r="S2585">
        <v>0.36382847499999998</v>
      </c>
      <c r="T2585">
        <v>0.54574271299999999</v>
      </c>
    </row>
    <row r="2586" spans="1:20" x14ac:dyDescent="0.25">
      <c r="A2586" s="1">
        <v>43442</v>
      </c>
      <c r="B2586">
        <v>8</v>
      </c>
      <c r="C2586">
        <v>12</v>
      </c>
      <c r="D2586">
        <v>2018</v>
      </c>
      <c r="E2586">
        <v>14.538600000000001</v>
      </c>
      <c r="F2586">
        <v>21</v>
      </c>
      <c r="G2586">
        <v>33.5</v>
      </c>
      <c r="H2586">
        <v>10</v>
      </c>
      <c r="I2586">
        <v>90</v>
      </c>
      <c r="J2586" t="s">
        <v>13</v>
      </c>
      <c r="K2586">
        <v>-125.5754572</v>
      </c>
      <c r="L2586" t="s">
        <v>14</v>
      </c>
      <c r="M2586" t="s">
        <v>13</v>
      </c>
      <c r="N2586">
        <v>7.9004260000000003E-3</v>
      </c>
      <c r="O2586">
        <v>0.99209957400000004</v>
      </c>
      <c r="Q2586">
        <v>0.76315351799999998</v>
      </c>
      <c r="R2586">
        <v>0.76315351799999998</v>
      </c>
      <c r="S2586">
        <v>0.36340643700000003</v>
      </c>
      <c r="T2586">
        <v>0.54510965600000005</v>
      </c>
    </row>
    <row r="2587" spans="1:20" x14ac:dyDescent="0.25">
      <c r="A2587" s="1">
        <v>43443</v>
      </c>
      <c r="B2587">
        <v>9</v>
      </c>
      <c r="C2587">
        <v>12</v>
      </c>
      <c r="D2587">
        <v>2018</v>
      </c>
      <c r="E2587">
        <v>14.223599999999999</v>
      </c>
      <c r="F2587">
        <v>20.2</v>
      </c>
      <c r="G2587">
        <v>34.5</v>
      </c>
      <c r="H2587">
        <v>13</v>
      </c>
      <c r="I2587">
        <v>93</v>
      </c>
      <c r="J2587" t="s">
        <v>13</v>
      </c>
      <c r="K2587">
        <v>-111.5493867</v>
      </c>
      <c r="L2587" t="s">
        <v>14</v>
      </c>
      <c r="M2587" t="s">
        <v>13</v>
      </c>
      <c r="N2587">
        <v>8.8849879999999999E-3</v>
      </c>
      <c r="O2587">
        <v>0.99111501199999996</v>
      </c>
      <c r="Q2587">
        <v>0.76239616300000002</v>
      </c>
      <c r="R2587">
        <v>0.76239616300000002</v>
      </c>
      <c r="S2587">
        <v>0.36304579199999998</v>
      </c>
      <c r="T2587">
        <v>0.54456868800000002</v>
      </c>
    </row>
    <row r="2588" spans="1:20" x14ac:dyDescent="0.25">
      <c r="A2588" s="1">
        <v>43130</v>
      </c>
      <c r="B2588">
        <v>30</v>
      </c>
      <c r="C2588">
        <v>1</v>
      </c>
      <c r="D2588">
        <v>2018</v>
      </c>
      <c r="E2588">
        <v>15.026400000000001</v>
      </c>
      <c r="F2588">
        <v>22</v>
      </c>
      <c r="G2588">
        <v>34</v>
      </c>
      <c r="H2588">
        <v>0</v>
      </c>
      <c r="I2588">
        <v>73</v>
      </c>
      <c r="J2588" t="s">
        <v>13</v>
      </c>
      <c r="K2588">
        <v>-194.8728539</v>
      </c>
      <c r="L2588" t="s">
        <v>14</v>
      </c>
      <c r="M2588" t="s">
        <v>13</v>
      </c>
      <c r="N2588">
        <v>5.105353E-3</v>
      </c>
      <c r="O2588">
        <v>0.99489464699999997</v>
      </c>
      <c r="Q2588">
        <v>0.76530357500000001</v>
      </c>
      <c r="R2588">
        <v>0.76530357500000001</v>
      </c>
      <c r="S2588">
        <v>0.364430274</v>
      </c>
      <c r="T2588">
        <v>0.54664541</v>
      </c>
    </row>
    <row r="2589" spans="1:20" x14ac:dyDescent="0.25">
      <c r="A2589" s="1">
        <v>43131</v>
      </c>
      <c r="B2589">
        <v>31</v>
      </c>
      <c r="C2589">
        <v>1</v>
      </c>
      <c r="D2589">
        <v>2018</v>
      </c>
      <c r="E2589">
        <v>13.35625714</v>
      </c>
      <c r="F2589">
        <v>20</v>
      </c>
      <c r="G2589">
        <v>35</v>
      </c>
      <c r="H2589">
        <v>0</v>
      </c>
      <c r="I2589">
        <v>77</v>
      </c>
      <c r="J2589" t="s">
        <v>13</v>
      </c>
      <c r="K2589">
        <v>-179.43338729999999</v>
      </c>
      <c r="L2589" t="s">
        <v>14</v>
      </c>
      <c r="M2589" t="s">
        <v>13</v>
      </c>
      <c r="N2589">
        <v>5.5422120000000004E-3</v>
      </c>
      <c r="O2589">
        <v>0.99445778799999995</v>
      </c>
      <c r="Q2589">
        <v>0.76496752899999998</v>
      </c>
      <c r="R2589">
        <v>0.76496752899999998</v>
      </c>
      <c r="S2589">
        <v>0.36427025200000002</v>
      </c>
      <c r="T2589">
        <v>0.546405378</v>
      </c>
    </row>
    <row r="2590" spans="1:20" x14ac:dyDescent="0.25">
      <c r="A2590" s="1">
        <v>43132</v>
      </c>
      <c r="B2590">
        <v>1</v>
      </c>
      <c r="C2590">
        <v>2</v>
      </c>
      <c r="D2590">
        <v>2018</v>
      </c>
      <c r="E2590">
        <v>13.0014</v>
      </c>
      <c r="F2590">
        <v>19.5</v>
      </c>
      <c r="G2590">
        <v>36</v>
      </c>
      <c r="H2590">
        <v>4</v>
      </c>
      <c r="I2590">
        <v>99</v>
      </c>
      <c r="J2590" t="s">
        <v>13</v>
      </c>
      <c r="K2590">
        <v>-129.98898929999999</v>
      </c>
      <c r="L2590" t="s">
        <v>14</v>
      </c>
      <c r="M2590" t="s">
        <v>13</v>
      </c>
      <c r="N2590">
        <v>7.6342290000000002E-3</v>
      </c>
      <c r="O2590">
        <v>0.99236577100000001</v>
      </c>
      <c r="Q2590">
        <v>0.76335828500000003</v>
      </c>
      <c r="R2590">
        <v>0.76335828500000003</v>
      </c>
      <c r="S2590">
        <v>0.36350394499999999</v>
      </c>
      <c r="T2590">
        <v>0.54525591799999995</v>
      </c>
    </row>
    <row r="2591" spans="1:20" x14ac:dyDescent="0.25">
      <c r="A2591" s="1">
        <v>43133</v>
      </c>
      <c r="B2591">
        <v>2</v>
      </c>
      <c r="C2591">
        <v>2</v>
      </c>
      <c r="D2591">
        <v>2018</v>
      </c>
      <c r="E2591">
        <v>14.076000000000001</v>
      </c>
      <c r="F2591">
        <v>19.5</v>
      </c>
      <c r="G2591">
        <v>34</v>
      </c>
      <c r="H2591">
        <v>12</v>
      </c>
      <c r="I2591">
        <v>95</v>
      </c>
      <c r="J2591" t="s">
        <v>13</v>
      </c>
      <c r="K2591">
        <v>-117.7988343</v>
      </c>
      <c r="L2591" t="s">
        <v>14</v>
      </c>
      <c r="M2591" t="s">
        <v>13</v>
      </c>
      <c r="N2591">
        <v>8.4175910000000003E-3</v>
      </c>
      <c r="O2591">
        <v>0.99158240900000005</v>
      </c>
      <c r="Q2591">
        <v>0.76275569899999995</v>
      </c>
      <c r="R2591">
        <v>0.76275569899999995</v>
      </c>
      <c r="S2591">
        <v>0.36321700000000001</v>
      </c>
      <c r="T2591">
        <v>0.54482549899999999</v>
      </c>
    </row>
    <row r="2592" spans="1:20" x14ac:dyDescent="0.25">
      <c r="A2592" s="1">
        <v>43134</v>
      </c>
      <c r="B2592">
        <v>3</v>
      </c>
      <c r="C2592">
        <v>2</v>
      </c>
      <c r="D2592">
        <v>2018</v>
      </c>
      <c r="E2592">
        <v>15.737399999999999</v>
      </c>
      <c r="F2592">
        <v>22.1</v>
      </c>
      <c r="G2592">
        <v>35.5</v>
      </c>
      <c r="H2592">
        <v>6</v>
      </c>
      <c r="I2592">
        <v>97</v>
      </c>
      <c r="J2592" t="s">
        <v>13</v>
      </c>
      <c r="K2592">
        <v>-126.417806</v>
      </c>
      <c r="L2592" t="s">
        <v>14</v>
      </c>
      <c r="M2592" t="s">
        <v>13</v>
      </c>
      <c r="N2592">
        <v>7.8481969999999995E-3</v>
      </c>
      <c r="O2592">
        <v>0.99215180300000005</v>
      </c>
      <c r="Q2592">
        <v>0.76319369500000001</v>
      </c>
      <c r="R2592">
        <v>0.76319369500000001</v>
      </c>
      <c r="S2592">
        <v>0.363425569</v>
      </c>
      <c r="T2592">
        <v>0.54513835300000002</v>
      </c>
    </row>
    <row r="2593" spans="1:20" x14ac:dyDescent="0.25">
      <c r="A2593" s="1">
        <v>43135</v>
      </c>
      <c r="B2593">
        <v>4</v>
      </c>
      <c r="C2593">
        <v>2</v>
      </c>
      <c r="D2593">
        <v>2018</v>
      </c>
      <c r="E2593">
        <v>16.176600000000001</v>
      </c>
      <c r="F2593">
        <v>19</v>
      </c>
      <c r="G2593">
        <v>35.5</v>
      </c>
      <c r="H2593">
        <v>36</v>
      </c>
      <c r="I2593">
        <v>95</v>
      </c>
      <c r="J2593" t="s">
        <v>13</v>
      </c>
      <c r="K2593">
        <v>-26.103282060000002</v>
      </c>
      <c r="L2593" t="s">
        <v>13</v>
      </c>
      <c r="M2593" t="s">
        <v>14</v>
      </c>
      <c r="N2593">
        <v>3.6895901000000002E-2</v>
      </c>
      <c r="O2593">
        <v>0.96310409900000005</v>
      </c>
      <c r="Q2593">
        <v>0.74084930699999996</v>
      </c>
      <c r="R2593">
        <v>0.74084930699999996</v>
      </c>
      <c r="S2593">
        <v>0.35278538399999998</v>
      </c>
      <c r="T2593">
        <v>0.529178076</v>
      </c>
    </row>
    <row r="2594" spans="1:20" x14ac:dyDescent="0.25">
      <c r="A2594" s="1">
        <v>43136</v>
      </c>
      <c r="B2594">
        <v>5</v>
      </c>
      <c r="C2594">
        <v>2</v>
      </c>
      <c r="D2594">
        <v>2018</v>
      </c>
      <c r="E2594">
        <v>13.8942</v>
      </c>
      <c r="F2594">
        <v>23.5</v>
      </c>
      <c r="G2594">
        <v>36.5</v>
      </c>
      <c r="H2594">
        <v>20</v>
      </c>
      <c r="I2594">
        <v>98</v>
      </c>
      <c r="J2594" t="s">
        <v>13</v>
      </c>
      <c r="K2594">
        <v>-29.611986529999999</v>
      </c>
      <c r="L2594" t="s">
        <v>13</v>
      </c>
      <c r="M2594" t="s">
        <v>14</v>
      </c>
      <c r="N2594">
        <v>3.2666941999999997E-2</v>
      </c>
      <c r="O2594">
        <v>0.96733305800000002</v>
      </c>
      <c r="Q2594">
        <v>0.74410235199999997</v>
      </c>
      <c r="R2594">
        <v>0.74410235199999997</v>
      </c>
      <c r="S2594">
        <v>0.35433445299999999</v>
      </c>
      <c r="T2594">
        <v>0.53150167999999998</v>
      </c>
    </row>
    <row r="2595" spans="1:20" x14ac:dyDescent="0.25">
      <c r="A2595" s="1">
        <v>43137</v>
      </c>
      <c r="B2595">
        <v>6</v>
      </c>
      <c r="C2595">
        <v>2</v>
      </c>
      <c r="D2595">
        <v>2018</v>
      </c>
      <c r="E2595">
        <v>14.716799999999999</v>
      </c>
      <c r="F2595">
        <v>24</v>
      </c>
      <c r="G2595">
        <v>35.5</v>
      </c>
      <c r="H2595">
        <v>31</v>
      </c>
      <c r="I2595">
        <v>95</v>
      </c>
      <c r="J2595" t="s">
        <v>14</v>
      </c>
      <c r="K2595">
        <v>11.503439200000001</v>
      </c>
      <c r="L2595" t="s">
        <v>14</v>
      </c>
      <c r="M2595" t="s">
        <v>13</v>
      </c>
      <c r="N2595">
        <v>-9.5206911000000005E-2</v>
      </c>
      <c r="O2595">
        <v>1.095206911</v>
      </c>
      <c r="Q2595">
        <v>0.84246685499999996</v>
      </c>
      <c r="R2595">
        <v>0.46803714099999999</v>
      </c>
      <c r="S2595">
        <v>0.46803714099999999</v>
      </c>
      <c r="T2595">
        <v>0.70205571200000005</v>
      </c>
    </row>
    <row r="2596" spans="1:20" x14ac:dyDescent="0.25">
      <c r="A2596" s="1">
        <v>43138</v>
      </c>
      <c r="B2596">
        <v>7</v>
      </c>
      <c r="C2596">
        <v>2</v>
      </c>
      <c r="D2596">
        <v>2018</v>
      </c>
      <c r="E2596">
        <v>12.680999999999999</v>
      </c>
      <c r="F2596">
        <v>24</v>
      </c>
      <c r="G2596">
        <v>36.5</v>
      </c>
      <c r="H2596">
        <v>26</v>
      </c>
      <c r="I2596">
        <v>96</v>
      </c>
      <c r="J2596" t="s">
        <v>13</v>
      </c>
      <c r="K2596">
        <v>0.301613038</v>
      </c>
      <c r="L2596" t="s">
        <v>13</v>
      </c>
      <c r="M2596" t="s">
        <v>14</v>
      </c>
      <c r="N2596">
        <v>1.431870945</v>
      </c>
      <c r="O2596">
        <v>-0.43187094500000001</v>
      </c>
      <c r="Q2596">
        <v>-0.43187094500000001</v>
      </c>
      <c r="R2596">
        <v>-0.43187094500000001</v>
      </c>
      <c r="S2596">
        <v>-0.43187094500000001</v>
      </c>
      <c r="T2596">
        <v>-0.64780641800000005</v>
      </c>
    </row>
    <row r="2597" spans="1:20" x14ac:dyDescent="0.25">
      <c r="A2597" s="1">
        <v>43139</v>
      </c>
      <c r="B2597">
        <v>8</v>
      </c>
      <c r="C2597">
        <v>2</v>
      </c>
      <c r="D2597">
        <v>2018</v>
      </c>
      <c r="E2597">
        <v>14.3262</v>
      </c>
      <c r="F2597">
        <v>25</v>
      </c>
      <c r="G2597">
        <v>35.5</v>
      </c>
      <c r="H2597">
        <v>38</v>
      </c>
      <c r="I2597">
        <v>96</v>
      </c>
      <c r="J2597" t="s">
        <v>14</v>
      </c>
      <c r="K2597">
        <v>57.470423250000003</v>
      </c>
      <c r="L2597" t="s">
        <v>14</v>
      </c>
      <c r="M2597" t="s">
        <v>13</v>
      </c>
      <c r="N2597">
        <v>-1.7708385E-2</v>
      </c>
      <c r="O2597">
        <v>1.0177083849999999</v>
      </c>
      <c r="Q2597">
        <v>0.78285260400000001</v>
      </c>
      <c r="R2597">
        <v>0.78285260400000001</v>
      </c>
      <c r="S2597">
        <v>0.372786954</v>
      </c>
      <c r="T2597">
        <v>0.55918043100000003</v>
      </c>
    </row>
    <row r="2598" spans="1:20" x14ac:dyDescent="0.25">
      <c r="A2598" s="1">
        <v>43140</v>
      </c>
      <c r="B2598">
        <v>9</v>
      </c>
      <c r="C2598">
        <v>2</v>
      </c>
      <c r="D2598">
        <v>2018</v>
      </c>
      <c r="E2598">
        <v>14.288399999999999</v>
      </c>
      <c r="F2598">
        <v>26</v>
      </c>
      <c r="G2598">
        <v>33</v>
      </c>
      <c r="H2598">
        <v>56</v>
      </c>
      <c r="I2598">
        <v>98</v>
      </c>
      <c r="J2598" t="s">
        <v>14</v>
      </c>
      <c r="K2598">
        <v>121.652888</v>
      </c>
      <c r="L2598" t="s">
        <v>14</v>
      </c>
      <c r="M2598" t="s">
        <v>13</v>
      </c>
      <c r="N2598">
        <v>-8.2882389999999993E-3</v>
      </c>
      <c r="O2598">
        <v>1.0082882390000001</v>
      </c>
      <c r="Q2598">
        <v>0.77560633800000001</v>
      </c>
      <c r="R2598">
        <v>0.77560633800000001</v>
      </c>
      <c r="S2598">
        <v>0.36933635100000001</v>
      </c>
      <c r="T2598">
        <v>0.55400452700000002</v>
      </c>
    </row>
    <row r="2599" spans="1:20" x14ac:dyDescent="0.25">
      <c r="A2599" s="1">
        <v>43141</v>
      </c>
      <c r="B2599">
        <v>10</v>
      </c>
      <c r="C2599">
        <v>2</v>
      </c>
      <c r="D2599">
        <v>2018</v>
      </c>
      <c r="E2599">
        <v>14.5458</v>
      </c>
      <c r="F2599">
        <v>24</v>
      </c>
      <c r="G2599">
        <v>33</v>
      </c>
      <c r="H2599">
        <v>30</v>
      </c>
      <c r="I2599">
        <v>95</v>
      </c>
      <c r="J2599" t="s">
        <v>13</v>
      </c>
      <c r="K2599">
        <v>-9.4772374700000004</v>
      </c>
      <c r="L2599" t="s">
        <v>13</v>
      </c>
      <c r="M2599" t="s">
        <v>14</v>
      </c>
      <c r="N2599">
        <v>9.5445006999999998E-2</v>
      </c>
      <c r="O2599">
        <v>0.90455499299999997</v>
      </c>
      <c r="Q2599">
        <v>0.69581153299999998</v>
      </c>
      <c r="R2599">
        <v>0.69581153299999998</v>
      </c>
      <c r="S2599">
        <v>0.69581153299999998</v>
      </c>
      <c r="T2599">
        <v>1.0437173</v>
      </c>
    </row>
    <row r="2600" spans="1:20" x14ac:dyDescent="0.25">
      <c r="A2600" s="1">
        <v>43142</v>
      </c>
      <c r="B2600">
        <v>11</v>
      </c>
      <c r="C2600">
        <v>2</v>
      </c>
      <c r="D2600">
        <v>2018</v>
      </c>
      <c r="E2600">
        <v>17.1036</v>
      </c>
      <c r="F2600">
        <v>23.5</v>
      </c>
      <c r="G2600">
        <v>31</v>
      </c>
      <c r="H2600">
        <v>55</v>
      </c>
      <c r="I2600">
        <v>95</v>
      </c>
      <c r="J2600" t="s">
        <v>14</v>
      </c>
      <c r="K2600">
        <v>62.492487789999998</v>
      </c>
      <c r="L2600" t="s">
        <v>14</v>
      </c>
      <c r="M2600" t="s">
        <v>13</v>
      </c>
      <c r="N2600">
        <v>-1.6262149E-2</v>
      </c>
      <c r="O2600">
        <v>1.0162621489999999</v>
      </c>
      <c r="Q2600">
        <v>0.78174011499999996</v>
      </c>
      <c r="R2600">
        <v>0.78174011499999996</v>
      </c>
      <c r="S2600">
        <v>0.37225719699999998</v>
      </c>
      <c r="T2600">
        <v>0.55838579600000005</v>
      </c>
    </row>
    <row r="2601" spans="1:20" x14ac:dyDescent="0.25">
      <c r="A2601" s="1">
        <v>43143</v>
      </c>
      <c r="B2601">
        <v>12</v>
      </c>
      <c r="C2601">
        <v>2</v>
      </c>
      <c r="D2601">
        <v>2018</v>
      </c>
      <c r="E2601">
        <v>14.837400000000001</v>
      </c>
      <c r="F2601">
        <v>24.5</v>
      </c>
      <c r="G2601">
        <v>35.200000000000003</v>
      </c>
      <c r="H2601">
        <v>20</v>
      </c>
      <c r="I2601">
        <v>97</v>
      </c>
      <c r="J2601" t="s">
        <v>13</v>
      </c>
      <c r="K2601">
        <v>-27.779381829999998</v>
      </c>
      <c r="L2601" t="s">
        <v>13</v>
      </c>
      <c r="M2601" t="s">
        <v>14</v>
      </c>
      <c r="N2601">
        <v>3.4747097999999997E-2</v>
      </c>
      <c r="O2601">
        <v>0.96525290200000002</v>
      </c>
      <c r="Q2601">
        <v>0.74250223199999998</v>
      </c>
      <c r="R2601">
        <v>0.74250223199999998</v>
      </c>
      <c r="S2601">
        <v>0.35357249200000002</v>
      </c>
      <c r="T2601">
        <v>0.53035873700000002</v>
      </c>
    </row>
    <row r="2602" spans="1:20" x14ac:dyDescent="0.25">
      <c r="A2602" s="1">
        <v>43144</v>
      </c>
      <c r="B2602">
        <v>13</v>
      </c>
      <c r="C2602">
        <v>2</v>
      </c>
      <c r="D2602">
        <v>2018</v>
      </c>
      <c r="E2602">
        <v>14.49</v>
      </c>
      <c r="F2602">
        <v>24</v>
      </c>
      <c r="G2602">
        <v>35</v>
      </c>
      <c r="H2602">
        <v>0</v>
      </c>
      <c r="I2602">
        <v>93</v>
      </c>
      <c r="J2602" t="s">
        <v>13</v>
      </c>
      <c r="K2602">
        <v>-127.7866197</v>
      </c>
      <c r="L2602" t="s">
        <v>14</v>
      </c>
      <c r="M2602" t="s">
        <v>13</v>
      </c>
      <c r="N2602">
        <v>7.7647819999999996E-3</v>
      </c>
      <c r="O2602">
        <v>0.99223521800000003</v>
      </c>
      <c r="Q2602">
        <v>0.76325785999999995</v>
      </c>
      <c r="R2602">
        <v>0.76325785999999995</v>
      </c>
      <c r="S2602">
        <v>0.36345612399999999</v>
      </c>
      <c r="T2602">
        <v>0.54518418599999996</v>
      </c>
    </row>
    <row r="2603" spans="1:20" x14ac:dyDescent="0.25">
      <c r="A2603" s="1">
        <v>43145</v>
      </c>
      <c r="B2603">
        <v>14</v>
      </c>
      <c r="C2603">
        <v>2</v>
      </c>
      <c r="D2603">
        <v>2018</v>
      </c>
      <c r="E2603">
        <v>16.304400000000001</v>
      </c>
      <c r="F2603">
        <v>23</v>
      </c>
      <c r="G2603">
        <v>35.1</v>
      </c>
      <c r="H2603">
        <v>13</v>
      </c>
      <c r="I2603">
        <v>95</v>
      </c>
      <c r="J2603" t="s">
        <v>13</v>
      </c>
      <c r="K2603">
        <v>-91.733893789999996</v>
      </c>
      <c r="L2603" t="s">
        <v>14</v>
      </c>
      <c r="M2603" t="s">
        <v>14</v>
      </c>
      <c r="N2603">
        <v>1.0783544000000001E-2</v>
      </c>
      <c r="O2603">
        <v>0.98921645599999997</v>
      </c>
      <c r="Q2603">
        <v>0.760935735</v>
      </c>
      <c r="R2603">
        <v>0.760935735</v>
      </c>
      <c r="S2603">
        <v>0.36235034999999999</v>
      </c>
      <c r="T2603">
        <v>0.54352552499999995</v>
      </c>
    </row>
    <row r="2604" spans="1:20" x14ac:dyDescent="0.25">
      <c r="A2604" s="1">
        <v>43146</v>
      </c>
      <c r="B2604">
        <v>15</v>
      </c>
      <c r="C2604">
        <v>2</v>
      </c>
      <c r="D2604">
        <v>2018</v>
      </c>
      <c r="E2604">
        <v>16.282800000000002</v>
      </c>
      <c r="F2604">
        <v>23.5</v>
      </c>
      <c r="G2604">
        <v>35.5</v>
      </c>
      <c r="H2604">
        <v>25</v>
      </c>
      <c r="I2604">
        <v>95</v>
      </c>
      <c r="J2604" t="s">
        <v>13</v>
      </c>
      <c r="K2604">
        <v>-25.242806460000001</v>
      </c>
      <c r="L2604" t="s">
        <v>13</v>
      </c>
      <c r="M2604" t="s">
        <v>14</v>
      </c>
      <c r="N2604">
        <v>3.8105681000000002E-2</v>
      </c>
      <c r="O2604">
        <v>0.961894319</v>
      </c>
      <c r="Q2604">
        <v>0.73991870699999995</v>
      </c>
      <c r="R2604">
        <v>0.73991870699999995</v>
      </c>
      <c r="S2604">
        <v>0.352342241</v>
      </c>
      <c r="T2604">
        <v>0.52851336199999999</v>
      </c>
    </row>
    <row r="2605" spans="1:20" x14ac:dyDescent="0.25">
      <c r="A2605" s="1">
        <v>43147</v>
      </c>
      <c r="B2605">
        <v>16</v>
      </c>
      <c r="C2605">
        <v>2</v>
      </c>
      <c r="D2605">
        <v>2018</v>
      </c>
      <c r="E2605">
        <v>14.578200000000001</v>
      </c>
      <c r="F2605">
        <v>24.7</v>
      </c>
      <c r="G2605">
        <v>35.5</v>
      </c>
      <c r="H2605">
        <v>29</v>
      </c>
      <c r="I2605">
        <v>98</v>
      </c>
      <c r="J2605" t="s">
        <v>14</v>
      </c>
      <c r="K2605">
        <v>19.077919080000001</v>
      </c>
      <c r="L2605" t="s">
        <v>14</v>
      </c>
      <c r="M2605" t="s">
        <v>13</v>
      </c>
      <c r="N2605">
        <v>-5.5316100999999999E-2</v>
      </c>
      <c r="O2605">
        <v>1.0553161010000001</v>
      </c>
      <c r="Q2605">
        <v>0.81178161599999998</v>
      </c>
      <c r="R2605">
        <v>0.45098978699999998</v>
      </c>
      <c r="S2605">
        <v>0.45098978699999998</v>
      </c>
      <c r="T2605">
        <v>0.67648467999999995</v>
      </c>
    </row>
    <row r="2606" spans="1:20" x14ac:dyDescent="0.25">
      <c r="A2606" s="1">
        <v>43148</v>
      </c>
      <c r="B2606">
        <v>17</v>
      </c>
      <c r="C2606">
        <v>2</v>
      </c>
      <c r="D2606">
        <v>2018</v>
      </c>
      <c r="E2606">
        <v>13.7232</v>
      </c>
      <c r="F2606">
        <v>25</v>
      </c>
      <c r="G2606">
        <v>35.5</v>
      </c>
      <c r="H2606">
        <v>24</v>
      </c>
      <c r="I2606">
        <v>96</v>
      </c>
      <c r="J2606" t="s">
        <v>13</v>
      </c>
      <c r="K2606">
        <v>-2.5775985870000002</v>
      </c>
      <c r="L2606" t="s">
        <v>13</v>
      </c>
      <c r="M2606" t="s">
        <v>14</v>
      </c>
      <c r="N2606">
        <v>0.27951710499999999</v>
      </c>
      <c r="O2606">
        <v>0.72048289499999996</v>
      </c>
      <c r="Q2606">
        <v>0.72048289499999996</v>
      </c>
      <c r="R2606">
        <v>0.72048289499999996</v>
      </c>
      <c r="S2606">
        <v>0.34308709300000001</v>
      </c>
      <c r="T2606">
        <v>0.51463063899999995</v>
      </c>
    </row>
    <row r="2607" spans="1:20" x14ac:dyDescent="0.25">
      <c r="A2607" s="1">
        <v>43149</v>
      </c>
      <c r="B2607">
        <v>18</v>
      </c>
      <c r="C2607">
        <v>2</v>
      </c>
      <c r="D2607">
        <v>2018</v>
      </c>
      <c r="E2607">
        <v>17.0748</v>
      </c>
      <c r="F2607">
        <v>26</v>
      </c>
      <c r="G2607">
        <v>33</v>
      </c>
      <c r="H2607">
        <v>50</v>
      </c>
      <c r="I2607">
        <v>85</v>
      </c>
      <c r="J2607" t="s">
        <v>14</v>
      </c>
      <c r="K2607">
        <v>77.120551239999998</v>
      </c>
      <c r="L2607" t="s">
        <v>14</v>
      </c>
      <c r="M2607" t="s">
        <v>13</v>
      </c>
      <c r="N2607">
        <v>-1.3137057000000001E-2</v>
      </c>
      <c r="O2607">
        <v>1.013137057</v>
      </c>
      <c r="Q2607">
        <v>0.77933619799999998</v>
      </c>
      <c r="R2607">
        <v>0.77933619799999998</v>
      </c>
      <c r="S2607">
        <v>0.371112475</v>
      </c>
      <c r="T2607">
        <v>0.55666871299999998</v>
      </c>
    </row>
    <row r="2608" spans="1:20" x14ac:dyDescent="0.25">
      <c r="A2608" s="1">
        <v>43150</v>
      </c>
      <c r="B2608">
        <v>19</v>
      </c>
      <c r="C2608">
        <v>2</v>
      </c>
      <c r="D2608">
        <v>2018</v>
      </c>
      <c r="E2608">
        <v>15.32725714</v>
      </c>
      <c r="F2608">
        <v>23</v>
      </c>
      <c r="G2608">
        <v>34.5</v>
      </c>
      <c r="H2608">
        <v>35</v>
      </c>
      <c r="I2608">
        <v>92</v>
      </c>
      <c r="J2608" t="s">
        <v>14</v>
      </c>
      <c r="K2608">
        <v>1.3702305180000001</v>
      </c>
      <c r="L2608" t="s">
        <v>14</v>
      </c>
      <c r="M2608" t="s">
        <v>13</v>
      </c>
      <c r="N2608">
        <v>-2.7010199080000001</v>
      </c>
      <c r="O2608">
        <v>3.7010199080000001</v>
      </c>
      <c r="Q2608">
        <v>3.7010199080000001</v>
      </c>
      <c r="R2608">
        <v>2.0561221710000002</v>
      </c>
      <c r="S2608">
        <v>0.97910579600000003</v>
      </c>
      <c r="T2608">
        <v>1.4686586939999999</v>
      </c>
    </row>
    <row r="2609" spans="1:20" x14ac:dyDescent="0.25">
      <c r="A2609" s="1">
        <v>43151</v>
      </c>
      <c r="B2609">
        <v>20</v>
      </c>
      <c r="C2609">
        <v>2</v>
      </c>
      <c r="D2609">
        <v>2018</v>
      </c>
      <c r="E2609">
        <v>13.138199999999999</v>
      </c>
      <c r="F2609">
        <v>23</v>
      </c>
      <c r="G2609">
        <v>30</v>
      </c>
      <c r="H2609">
        <v>46</v>
      </c>
      <c r="I2609">
        <v>98</v>
      </c>
      <c r="J2609" t="s">
        <v>14</v>
      </c>
      <c r="K2609">
        <v>17.025177459999998</v>
      </c>
      <c r="L2609" t="s">
        <v>14</v>
      </c>
      <c r="M2609" t="s">
        <v>13</v>
      </c>
      <c r="N2609">
        <v>-6.2401804999999998E-2</v>
      </c>
      <c r="O2609">
        <v>1.0624018049999999</v>
      </c>
      <c r="Q2609">
        <v>0.81723215800000004</v>
      </c>
      <c r="R2609">
        <v>0.45401786500000002</v>
      </c>
      <c r="S2609">
        <v>0.45401786500000002</v>
      </c>
      <c r="T2609">
        <v>0.68102679799999999</v>
      </c>
    </row>
    <row r="2610" spans="1:20" x14ac:dyDescent="0.25">
      <c r="A2610" s="1">
        <v>43152</v>
      </c>
      <c r="B2610">
        <v>21</v>
      </c>
      <c r="C2610">
        <v>2</v>
      </c>
      <c r="D2610">
        <v>2018</v>
      </c>
      <c r="E2610">
        <v>15.661799999999999</v>
      </c>
      <c r="F2610">
        <v>23.5</v>
      </c>
      <c r="G2610">
        <v>33.5</v>
      </c>
      <c r="H2610">
        <v>44</v>
      </c>
      <c r="I2610">
        <v>97</v>
      </c>
      <c r="J2610" t="s">
        <v>14</v>
      </c>
      <c r="K2610">
        <v>48.162643160000002</v>
      </c>
      <c r="L2610" t="s">
        <v>14</v>
      </c>
      <c r="M2610" t="s">
        <v>13</v>
      </c>
      <c r="N2610">
        <v>-2.1203222000000001E-2</v>
      </c>
      <c r="O2610">
        <v>1.021203222</v>
      </c>
      <c r="Q2610">
        <v>0.78554093999999997</v>
      </c>
      <c r="R2610">
        <v>0.78554093999999997</v>
      </c>
      <c r="S2610">
        <v>0.37406711399999998</v>
      </c>
      <c r="T2610">
        <v>0.56110067100000005</v>
      </c>
    </row>
    <row r="2611" spans="1:20" x14ac:dyDescent="0.25">
      <c r="A2611" s="1">
        <v>43153</v>
      </c>
      <c r="B2611">
        <v>22</v>
      </c>
      <c r="C2611">
        <v>2</v>
      </c>
      <c r="D2611">
        <v>2018</v>
      </c>
      <c r="E2611">
        <v>13.1778</v>
      </c>
      <c r="F2611">
        <v>23.5</v>
      </c>
      <c r="G2611">
        <v>33.5</v>
      </c>
      <c r="H2611">
        <v>33</v>
      </c>
      <c r="I2611">
        <v>96</v>
      </c>
      <c r="J2611" t="s">
        <v>14</v>
      </c>
      <c r="K2611">
        <v>2.4031040739999998</v>
      </c>
      <c r="L2611" t="s">
        <v>14</v>
      </c>
      <c r="M2611" t="s">
        <v>13</v>
      </c>
      <c r="N2611">
        <v>-0.71270550700000002</v>
      </c>
      <c r="O2611">
        <v>1.7127055069999999</v>
      </c>
      <c r="Q2611">
        <v>1.3174657750000001</v>
      </c>
      <c r="R2611">
        <v>0.73192542999999999</v>
      </c>
      <c r="S2611">
        <v>0.34853591900000003</v>
      </c>
      <c r="T2611">
        <v>0.52280387900000003</v>
      </c>
    </row>
    <row r="2612" spans="1:20" x14ac:dyDescent="0.25">
      <c r="A2612" s="1">
        <v>43154</v>
      </c>
      <c r="B2612">
        <v>23</v>
      </c>
      <c r="C2612">
        <v>2</v>
      </c>
      <c r="D2612">
        <v>2018</v>
      </c>
      <c r="E2612">
        <v>14.66875102</v>
      </c>
      <c r="F2612">
        <v>24.5</v>
      </c>
      <c r="G2612">
        <v>34.5</v>
      </c>
      <c r="H2612">
        <v>39</v>
      </c>
      <c r="I2612">
        <v>97</v>
      </c>
      <c r="J2612" t="s">
        <v>14</v>
      </c>
      <c r="K2612">
        <v>48.760321210000001</v>
      </c>
      <c r="L2612" t="s">
        <v>14</v>
      </c>
      <c r="M2612" t="s">
        <v>13</v>
      </c>
      <c r="N2612">
        <v>-2.0937883000000001E-2</v>
      </c>
      <c r="O2612">
        <v>1.020937883</v>
      </c>
      <c r="Q2612">
        <v>0.78533683300000001</v>
      </c>
      <c r="R2612">
        <v>0.78533683300000001</v>
      </c>
      <c r="S2612">
        <v>0.37396992099999998</v>
      </c>
      <c r="T2612">
        <v>0.56095488100000002</v>
      </c>
    </row>
    <row r="2613" spans="1:20" x14ac:dyDescent="0.25">
      <c r="A2613" s="1">
        <v>43155</v>
      </c>
      <c r="B2613">
        <v>24</v>
      </c>
      <c r="C2613">
        <v>2</v>
      </c>
      <c r="D2613">
        <v>2018</v>
      </c>
      <c r="E2613">
        <v>18.426600000000001</v>
      </c>
      <c r="F2613">
        <v>21.2</v>
      </c>
      <c r="G2613">
        <v>33.5</v>
      </c>
      <c r="H2613">
        <v>71</v>
      </c>
      <c r="I2613">
        <v>96</v>
      </c>
      <c r="J2613" t="s">
        <v>14</v>
      </c>
      <c r="K2613">
        <v>147.17912129999999</v>
      </c>
      <c r="L2613" t="s">
        <v>14</v>
      </c>
      <c r="M2613" t="s">
        <v>13</v>
      </c>
      <c r="N2613">
        <v>-6.8409220000000001E-3</v>
      </c>
      <c r="O2613">
        <v>1.0068409220000001</v>
      </c>
      <c r="Q2613">
        <v>0.77449301699999995</v>
      </c>
      <c r="R2613">
        <v>0.77449301699999995</v>
      </c>
      <c r="S2613">
        <v>0.368806199</v>
      </c>
      <c r="T2613">
        <v>0.55320929799999996</v>
      </c>
    </row>
    <row r="2614" spans="1:20" x14ac:dyDescent="0.25">
      <c r="A2614" s="1">
        <v>43156</v>
      </c>
      <c r="B2614">
        <v>25</v>
      </c>
      <c r="C2614">
        <v>2</v>
      </c>
      <c r="D2614">
        <v>2018</v>
      </c>
      <c r="E2614">
        <v>13.503085710000001</v>
      </c>
      <c r="F2614">
        <v>22.2</v>
      </c>
      <c r="G2614">
        <v>35</v>
      </c>
      <c r="H2614">
        <v>37</v>
      </c>
      <c r="I2614">
        <v>97</v>
      </c>
      <c r="J2614" t="s">
        <v>14</v>
      </c>
      <c r="K2614">
        <v>15.23747638</v>
      </c>
      <c r="L2614" t="s">
        <v>14</v>
      </c>
      <c r="M2614" t="s">
        <v>13</v>
      </c>
      <c r="N2614">
        <v>-7.0237167000000003E-2</v>
      </c>
      <c r="O2614">
        <v>1.0702371669999999</v>
      </c>
      <c r="Q2614">
        <v>0.82325935900000002</v>
      </c>
      <c r="R2614">
        <v>0.45736631100000003</v>
      </c>
      <c r="S2614">
        <v>0.45736631100000003</v>
      </c>
      <c r="T2614">
        <v>0.68604946600000005</v>
      </c>
    </row>
    <row r="2615" spans="1:20" x14ac:dyDescent="0.25">
      <c r="A2615" s="1">
        <v>43157</v>
      </c>
      <c r="B2615">
        <v>26</v>
      </c>
      <c r="C2615">
        <v>2</v>
      </c>
      <c r="D2615">
        <v>2018</v>
      </c>
      <c r="E2615">
        <v>16.027200000000001</v>
      </c>
      <c r="F2615">
        <v>25</v>
      </c>
      <c r="G2615">
        <v>29.5</v>
      </c>
      <c r="H2615">
        <v>67</v>
      </c>
      <c r="I2615">
        <v>98</v>
      </c>
      <c r="J2615" t="s">
        <v>14</v>
      </c>
      <c r="K2615">
        <v>111.4500717</v>
      </c>
      <c r="L2615" t="s">
        <v>14</v>
      </c>
      <c r="M2615" t="s">
        <v>13</v>
      </c>
      <c r="N2615">
        <v>-9.0538649999999995E-3</v>
      </c>
      <c r="O2615">
        <v>1.009053865</v>
      </c>
      <c r="Q2615">
        <v>0.77619528100000001</v>
      </c>
      <c r="R2615">
        <v>0.77619528100000001</v>
      </c>
      <c r="S2615">
        <v>0.36961680000000002</v>
      </c>
      <c r="T2615">
        <v>0.55442520100000003</v>
      </c>
    </row>
    <row r="2616" spans="1:20" x14ac:dyDescent="0.25">
      <c r="A2616" s="1">
        <v>43158</v>
      </c>
      <c r="B2616">
        <v>27</v>
      </c>
      <c r="C2616">
        <v>2</v>
      </c>
      <c r="D2616">
        <v>2018</v>
      </c>
      <c r="E2616">
        <v>13.6854</v>
      </c>
      <c r="F2616">
        <v>25.5</v>
      </c>
      <c r="G2616">
        <v>32.5</v>
      </c>
      <c r="H2616">
        <v>49</v>
      </c>
      <c r="I2616">
        <v>96</v>
      </c>
      <c r="J2616" t="s">
        <v>14</v>
      </c>
      <c r="K2616">
        <v>75.410578490000006</v>
      </c>
      <c r="L2616" t="s">
        <v>14</v>
      </c>
      <c r="M2616" t="s">
        <v>13</v>
      </c>
      <c r="N2616">
        <v>-1.3438949E-2</v>
      </c>
      <c r="O2616">
        <v>1.013438949</v>
      </c>
      <c r="Q2616">
        <v>0.77956842199999998</v>
      </c>
      <c r="R2616">
        <v>0.77956842199999998</v>
      </c>
      <c r="S2616">
        <v>0.37122305799999999</v>
      </c>
      <c r="T2616">
        <v>0.55683458699999999</v>
      </c>
    </row>
    <row r="2617" spans="1:20" x14ac:dyDescent="0.25">
      <c r="A2617" s="1">
        <v>43159</v>
      </c>
      <c r="B2617">
        <v>28</v>
      </c>
      <c r="C2617">
        <v>2</v>
      </c>
      <c r="D2617">
        <v>2018</v>
      </c>
      <c r="E2617">
        <v>14.67463907</v>
      </c>
      <c r="F2617">
        <v>22</v>
      </c>
      <c r="G2617">
        <v>34</v>
      </c>
      <c r="H2617">
        <v>42</v>
      </c>
      <c r="I2617">
        <v>98</v>
      </c>
      <c r="J2617" t="s">
        <v>14</v>
      </c>
      <c r="K2617">
        <v>26.432366529999999</v>
      </c>
      <c r="L2617" t="s">
        <v>14</v>
      </c>
      <c r="M2617" t="s">
        <v>13</v>
      </c>
      <c r="N2617">
        <v>-3.9319974000000001E-2</v>
      </c>
      <c r="O2617">
        <v>1.0393199740000001</v>
      </c>
      <c r="Q2617">
        <v>0.79947690299999996</v>
      </c>
      <c r="R2617">
        <v>0.79947690299999996</v>
      </c>
      <c r="S2617">
        <v>0.380703287</v>
      </c>
      <c r="T2617">
        <v>0.57105493100000004</v>
      </c>
    </row>
    <row r="2618" spans="1:20" x14ac:dyDescent="0.25">
      <c r="A2618" s="1">
        <v>43160</v>
      </c>
      <c r="B2618">
        <v>1</v>
      </c>
      <c r="C2618">
        <v>3</v>
      </c>
      <c r="D2618">
        <v>2018</v>
      </c>
      <c r="E2618">
        <v>16.8264</v>
      </c>
      <c r="F2618">
        <v>24</v>
      </c>
      <c r="G2618">
        <v>33.5</v>
      </c>
      <c r="H2618">
        <v>45</v>
      </c>
      <c r="I2618">
        <v>96</v>
      </c>
      <c r="J2618" t="s">
        <v>14</v>
      </c>
      <c r="K2618">
        <v>60.101214409999997</v>
      </c>
      <c r="L2618" t="s">
        <v>14</v>
      </c>
      <c r="M2618" t="s">
        <v>13</v>
      </c>
      <c r="N2618">
        <v>-1.6920126000000001E-2</v>
      </c>
      <c r="O2618">
        <v>1.016920126</v>
      </c>
      <c r="Q2618">
        <v>0.782246251</v>
      </c>
      <c r="R2618">
        <v>0.782246251</v>
      </c>
      <c r="S2618">
        <v>0.37249821500000002</v>
      </c>
      <c r="T2618">
        <v>0.55874732199999999</v>
      </c>
    </row>
    <row r="2619" spans="1:20" x14ac:dyDescent="0.25">
      <c r="A2619" s="1">
        <v>43161</v>
      </c>
      <c r="B2619">
        <v>2</v>
      </c>
      <c r="C2619">
        <v>3</v>
      </c>
      <c r="D2619">
        <v>2018</v>
      </c>
      <c r="E2619">
        <v>16.3674</v>
      </c>
      <c r="F2619">
        <v>23.5</v>
      </c>
      <c r="G2619">
        <v>35</v>
      </c>
      <c r="H2619">
        <v>25</v>
      </c>
      <c r="I2619">
        <v>94</v>
      </c>
      <c r="J2619" t="s">
        <v>13</v>
      </c>
      <c r="K2619">
        <v>-31.088967759999999</v>
      </c>
      <c r="L2619" t="s">
        <v>13</v>
      </c>
      <c r="M2619" t="s">
        <v>14</v>
      </c>
      <c r="N2619">
        <v>3.1163357999999999E-2</v>
      </c>
      <c r="O2619">
        <v>0.96883664199999997</v>
      </c>
      <c r="Q2619">
        <v>0.74525895499999995</v>
      </c>
      <c r="R2619">
        <v>0.74525895499999995</v>
      </c>
      <c r="S2619">
        <v>0.35488521699999998</v>
      </c>
      <c r="T2619">
        <v>0.53232782499999998</v>
      </c>
    </row>
    <row r="2620" spans="1:20" x14ac:dyDescent="0.25">
      <c r="A2620" s="1">
        <v>43162</v>
      </c>
      <c r="B2620">
        <v>3</v>
      </c>
      <c r="C2620">
        <v>3</v>
      </c>
      <c r="D2620">
        <v>2018</v>
      </c>
      <c r="E2620">
        <v>16.639199999999999</v>
      </c>
      <c r="F2620">
        <v>23.5</v>
      </c>
      <c r="G2620">
        <v>35.1</v>
      </c>
      <c r="H2620">
        <v>20</v>
      </c>
      <c r="I2620">
        <v>95</v>
      </c>
      <c r="J2620" t="s">
        <v>13</v>
      </c>
      <c r="K2620">
        <v>-53.082943419999999</v>
      </c>
      <c r="L2620" t="s">
        <v>14</v>
      </c>
      <c r="M2620" t="s">
        <v>14</v>
      </c>
      <c r="N2620">
        <v>1.8490118E-2</v>
      </c>
      <c r="O2620">
        <v>0.981509882</v>
      </c>
      <c r="Q2620">
        <v>0.75500760200000006</v>
      </c>
      <c r="R2620">
        <v>0.75500760200000006</v>
      </c>
      <c r="S2620">
        <v>0.35952742900000001</v>
      </c>
      <c r="T2620">
        <v>0.539291144</v>
      </c>
    </row>
    <row r="2621" spans="1:20" x14ac:dyDescent="0.25">
      <c r="A2621" s="1">
        <v>43163</v>
      </c>
      <c r="B2621">
        <v>4</v>
      </c>
      <c r="C2621">
        <v>3</v>
      </c>
      <c r="D2621">
        <v>2018</v>
      </c>
      <c r="E2621">
        <v>17.603999999999999</v>
      </c>
      <c r="F2621">
        <v>26</v>
      </c>
      <c r="G2621">
        <v>35.5</v>
      </c>
      <c r="H2621">
        <v>78</v>
      </c>
      <c r="I2621">
        <v>94</v>
      </c>
      <c r="J2621" t="s">
        <v>14</v>
      </c>
      <c r="K2621">
        <v>293.42950450000001</v>
      </c>
      <c r="L2621" t="s">
        <v>14</v>
      </c>
      <c r="M2621" t="s">
        <v>13</v>
      </c>
      <c r="N2621">
        <v>-3.4196280000000001E-3</v>
      </c>
      <c r="O2621">
        <v>1.0034196280000001</v>
      </c>
      <c r="Q2621">
        <v>0.771861252</v>
      </c>
      <c r="R2621">
        <v>0.771861252</v>
      </c>
      <c r="S2621">
        <v>0.367552977</v>
      </c>
      <c r="T2621">
        <v>0.55132946599999999</v>
      </c>
    </row>
    <row r="2622" spans="1:20" x14ac:dyDescent="0.25">
      <c r="A2622" s="1">
        <v>43164</v>
      </c>
      <c r="B2622">
        <v>5</v>
      </c>
      <c r="C2622">
        <v>3</v>
      </c>
      <c r="D2622">
        <v>2018</v>
      </c>
      <c r="E2622">
        <v>16.770600000000002</v>
      </c>
      <c r="F2622">
        <v>23.5</v>
      </c>
      <c r="G2622">
        <v>30.5</v>
      </c>
      <c r="H2622">
        <v>40</v>
      </c>
      <c r="I2622">
        <v>96</v>
      </c>
      <c r="J2622" t="s">
        <v>14</v>
      </c>
      <c r="K2622">
        <v>2.858672774</v>
      </c>
      <c r="L2622" t="s">
        <v>14</v>
      </c>
      <c r="M2622" t="s">
        <v>13</v>
      </c>
      <c r="N2622">
        <v>-0.538018318</v>
      </c>
      <c r="O2622">
        <v>1.538018318</v>
      </c>
      <c r="Q2622">
        <v>1.1830910139999999</v>
      </c>
      <c r="R2622">
        <v>0.65727278499999997</v>
      </c>
      <c r="S2622">
        <v>0.65727278499999997</v>
      </c>
      <c r="T2622">
        <v>0.985909178</v>
      </c>
    </row>
    <row r="2623" spans="1:20" x14ac:dyDescent="0.25">
      <c r="A2623" s="1">
        <v>43165</v>
      </c>
      <c r="B2623">
        <v>6</v>
      </c>
      <c r="C2623">
        <v>3</v>
      </c>
      <c r="D2623">
        <v>2018</v>
      </c>
      <c r="E2623">
        <v>13.8384</v>
      </c>
      <c r="F2623">
        <v>23.5</v>
      </c>
      <c r="G2623">
        <v>34</v>
      </c>
      <c r="H2623">
        <v>38</v>
      </c>
      <c r="I2623">
        <v>97</v>
      </c>
      <c r="J2623" t="s">
        <v>14</v>
      </c>
      <c r="K2623">
        <v>26.189102599999998</v>
      </c>
      <c r="L2623" t="s">
        <v>14</v>
      </c>
      <c r="M2623" t="s">
        <v>13</v>
      </c>
      <c r="N2623">
        <v>-3.9699707000000001E-2</v>
      </c>
      <c r="O2623">
        <v>1.039699707</v>
      </c>
      <c r="Q2623">
        <v>0.79976900500000003</v>
      </c>
      <c r="R2623">
        <v>0.79976900500000003</v>
      </c>
      <c r="S2623">
        <v>0.38084238399999998</v>
      </c>
      <c r="T2623">
        <v>0.57126357500000002</v>
      </c>
    </row>
    <row r="2624" spans="1:20" x14ac:dyDescent="0.25">
      <c r="A2624" s="1">
        <v>43166</v>
      </c>
      <c r="B2624">
        <v>7</v>
      </c>
      <c r="C2624">
        <v>3</v>
      </c>
      <c r="D2624">
        <v>2018</v>
      </c>
      <c r="E2624">
        <v>13.586399999999999</v>
      </c>
      <c r="F2624">
        <v>24</v>
      </c>
      <c r="G2624">
        <v>34</v>
      </c>
      <c r="H2624">
        <v>42</v>
      </c>
      <c r="I2624">
        <v>98</v>
      </c>
      <c r="J2624" t="s">
        <v>14</v>
      </c>
      <c r="K2624">
        <v>49.021830299999998</v>
      </c>
      <c r="L2624" t="s">
        <v>14</v>
      </c>
      <c r="M2624" t="s">
        <v>13</v>
      </c>
      <c r="N2624">
        <v>-2.0823863000000001E-2</v>
      </c>
      <c r="O2624">
        <v>1.0208238629999999</v>
      </c>
      <c r="Q2624">
        <v>0.78524912499999999</v>
      </c>
      <c r="R2624">
        <v>0.78524912499999999</v>
      </c>
      <c r="S2624">
        <v>0.37392815499999998</v>
      </c>
      <c r="T2624">
        <v>0.56089223200000005</v>
      </c>
    </row>
    <row r="2625" spans="1:20" x14ac:dyDescent="0.25">
      <c r="A2625" s="1">
        <v>43167</v>
      </c>
      <c r="B2625">
        <v>8</v>
      </c>
      <c r="C2625">
        <v>3</v>
      </c>
      <c r="D2625">
        <v>2018</v>
      </c>
      <c r="E2625">
        <v>15.786</v>
      </c>
      <c r="F2625">
        <v>22</v>
      </c>
      <c r="G2625">
        <v>32.5</v>
      </c>
      <c r="H2625">
        <v>58</v>
      </c>
      <c r="I2625">
        <v>96</v>
      </c>
      <c r="J2625" t="s">
        <v>14</v>
      </c>
      <c r="K2625">
        <v>70.980532350000004</v>
      </c>
      <c r="L2625" t="s">
        <v>14</v>
      </c>
      <c r="M2625" t="s">
        <v>13</v>
      </c>
      <c r="N2625">
        <v>-1.4289688E-2</v>
      </c>
      <c r="O2625">
        <v>1.0142896880000001</v>
      </c>
      <c r="Q2625">
        <v>0.78022283699999995</v>
      </c>
      <c r="R2625">
        <v>0.78022283699999995</v>
      </c>
      <c r="S2625">
        <v>0.371534684</v>
      </c>
      <c r="T2625">
        <v>0.55730202600000001</v>
      </c>
    </row>
    <row r="2626" spans="1:20" x14ac:dyDescent="0.25">
      <c r="A2626" s="1">
        <v>43168</v>
      </c>
      <c r="B2626">
        <v>9</v>
      </c>
      <c r="C2626">
        <v>3</v>
      </c>
      <c r="D2626">
        <v>2018</v>
      </c>
      <c r="E2626">
        <v>12.088800000000001</v>
      </c>
      <c r="F2626">
        <v>22.2</v>
      </c>
      <c r="G2626">
        <v>33</v>
      </c>
      <c r="H2626">
        <v>48</v>
      </c>
      <c r="I2626">
        <v>97</v>
      </c>
      <c r="J2626" t="s">
        <v>14</v>
      </c>
      <c r="K2626">
        <v>35.547677120000003</v>
      </c>
      <c r="L2626" t="s">
        <v>14</v>
      </c>
      <c r="M2626" t="s">
        <v>13</v>
      </c>
      <c r="N2626">
        <v>-2.8945505999999999E-2</v>
      </c>
      <c r="O2626">
        <v>1.0289455059999999</v>
      </c>
      <c r="Q2626">
        <v>0.79149654300000005</v>
      </c>
      <c r="R2626">
        <v>0.79149654300000005</v>
      </c>
      <c r="S2626">
        <v>0.37690311599999998</v>
      </c>
      <c r="T2626">
        <v>0.56535467399999995</v>
      </c>
    </row>
    <row r="2627" spans="1:20" x14ac:dyDescent="0.25">
      <c r="A2627" s="1">
        <v>43169</v>
      </c>
      <c r="B2627">
        <v>10</v>
      </c>
      <c r="C2627">
        <v>3</v>
      </c>
      <c r="D2627">
        <v>2018</v>
      </c>
      <c r="E2627">
        <v>16.408799999999999</v>
      </c>
      <c r="F2627">
        <v>22.5</v>
      </c>
      <c r="G2627">
        <v>33</v>
      </c>
      <c r="H2627">
        <v>59</v>
      </c>
      <c r="I2627">
        <v>98</v>
      </c>
      <c r="J2627" t="s">
        <v>14</v>
      </c>
      <c r="K2627">
        <v>95.591724529999993</v>
      </c>
      <c r="L2627" t="s">
        <v>14</v>
      </c>
      <c r="M2627" t="s">
        <v>13</v>
      </c>
      <c r="N2627">
        <v>-1.0571749E-2</v>
      </c>
      <c r="O2627">
        <v>1.0105717489999999</v>
      </c>
      <c r="Q2627">
        <v>0.77736288399999998</v>
      </c>
      <c r="R2627">
        <v>0.77736288399999998</v>
      </c>
      <c r="S2627">
        <v>0.37017280200000002</v>
      </c>
      <c r="T2627">
        <v>0.55525920299999998</v>
      </c>
    </row>
    <row r="2628" spans="1:20" x14ac:dyDescent="0.25">
      <c r="A2628" s="1">
        <v>43170</v>
      </c>
      <c r="B2628">
        <v>11</v>
      </c>
      <c r="C2628">
        <v>3</v>
      </c>
      <c r="D2628">
        <v>2018</v>
      </c>
      <c r="E2628">
        <v>16.410599999999999</v>
      </c>
      <c r="F2628">
        <v>22</v>
      </c>
      <c r="G2628">
        <v>33.5</v>
      </c>
      <c r="H2628">
        <v>47</v>
      </c>
      <c r="I2628">
        <v>97</v>
      </c>
      <c r="J2628" t="s">
        <v>14</v>
      </c>
      <c r="K2628">
        <v>42.069593400000002</v>
      </c>
      <c r="L2628" t="s">
        <v>14</v>
      </c>
      <c r="M2628" t="s">
        <v>13</v>
      </c>
      <c r="N2628">
        <v>-2.4348913999999999E-2</v>
      </c>
      <c r="O2628">
        <v>1.0243489139999999</v>
      </c>
      <c r="Q2628">
        <v>0.78796070299999998</v>
      </c>
      <c r="R2628">
        <v>0.78796070299999998</v>
      </c>
      <c r="S2628">
        <v>0.37521938199999999</v>
      </c>
      <c r="T2628">
        <v>0.56282907400000004</v>
      </c>
    </row>
    <row r="2629" spans="1:20" x14ac:dyDescent="0.25">
      <c r="A2629" s="1">
        <v>43171</v>
      </c>
      <c r="B2629">
        <v>12</v>
      </c>
      <c r="C2629">
        <v>3</v>
      </c>
      <c r="D2629">
        <v>2018</v>
      </c>
      <c r="E2629">
        <v>16.862400000000001</v>
      </c>
      <c r="F2629">
        <v>23</v>
      </c>
      <c r="G2629">
        <v>35</v>
      </c>
      <c r="H2629">
        <v>37</v>
      </c>
      <c r="I2629">
        <v>97</v>
      </c>
      <c r="J2629" t="s">
        <v>14</v>
      </c>
      <c r="K2629">
        <v>26.709897479999999</v>
      </c>
      <c r="L2629" t="s">
        <v>14</v>
      </c>
      <c r="M2629" t="s">
        <v>13</v>
      </c>
      <c r="N2629">
        <v>-3.8895526999999999E-2</v>
      </c>
      <c r="O2629">
        <v>1.038895527</v>
      </c>
      <c r="Q2629">
        <v>0.79915040500000001</v>
      </c>
      <c r="R2629">
        <v>0.79915040500000001</v>
      </c>
      <c r="S2629">
        <v>0.38054781199999999</v>
      </c>
      <c r="T2629">
        <v>0.57082171800000003</v>
      </c>
    </row>
    <row r="2630" spans="1:20" x14ac:dyDescent="0.25">
      <c r="A2630" s="1">
        <v>43172</v>
      </c>
      <c r="B2630">
        <v>13</v>
      </c>
      <c r="C2630">
        <v>3</v>
      </c>
      <c r="D2630">
        <v>2018</v>
      </c>
      <c r="E2630">
        <v>17.559000000000001</v>
      </c>
      <c r="F2630">
        <v>24.5</v>
      </c>
      <c r="G2630">
        <v>34.5</v>
      </c>
      <c r="H2630">
        <v>38</v>
      </c>
      <c r="I2630">
        <v>96</v>
      </c>
      <c r="J2630" t="s">
        <v>14</v>
      </c>
      <c r="K2630">
        <v>47.736347799999997</v>
      </c>
      <c r="L2630" t="s">
        <v>14</v>
      </c>
      <c r="M2630" t="s">
        <v>13</v>
      </c>
      <c r="N2630">
        <v>-2.1396623E-2</v>
      </c>
      <c r="O2630">
        <v>1.021396623</v>
      </c>
      <c r="Q2630">
        <v>0.78568970999999999</v>
      </c>
      <c r="R2630">
        <v>0.78568970999999999</v>
      </c>
      <c r="S2630">
        <v>0.37413795700000002</v>
      </c>
      <c r="T2630">
        <v>0.56120693600000005</v>
      </c>
    </row>
    <row r="2631" spans="1:20" x14ac:dyDescent="0.25">
      <c r="A2631" s="1">
        <v>43173</v>
      </c>
      <c r="B2631">
        <v>14</v>
      </c>
      <c r="C2631">
        <v>3</v>
      </c>
      <c r="D2631">
        <v>2018</v>
      </c>
      <c r="E2631">
        <v>15.4206</v>
      </c>
      <c r="F2631">
        <v>25</v>
      </c>
      <c r="G2631">
        <v>35</v>
      </c>
      <c r="H2631">
        <v>37</v>
      </c>
      <c r="I2631">
        <v>96</v>
      </c>
      <c r="J2631" t="s">
        <v>14</v>
      </c>
      <c r="K2631">
        <v>51.242821319999997</v>
      </c>
      <c r="L2631" t="s">
        <v>14</v>
      </c>
      <c r="M2631" t="s">
        <v>13</v>
      </c>
      <c r="N2631">
        <v>-1.9903341000000001E-2</v>
      </c>
      <c r="O2631">
        <v>1.019903341</v>
      </c>
      <c r="Q2631">
        <v>0.78454103200000003</v>
      </c>
      <c r="R2631">
        <v>0.78454103200000003</v>
      </c>
      <c r="S2631">
        <v>0.373590967</v>
      </c>
      <c r="T2631">
        <v>0.56038645099999995</v>
      </c>
    </row>
    <row r="2632" spans="1:20" x14ac:dyDescent="0.25">
      <c r="A2632" s="1">
        <v>43174</v>
      </c>
      <c r="B2632">
        <v>15</v>
      </c>
      <c r="C2632">
        <v>3</v>
      </c>
      <c r="D2632">
        <v>2018</v>
      </c>
      <c r="E2632">
        <v>16.662600000000001</v>
      </c>
      <c r="F2632">
        <v>24.5</v>
      </c>
      <c r="G2632">
        <v>34.5</v>
      </c>
      <c r="H2632">
        <v>40</v>
      </c>
      <c r="I2632">
        <v>97</v>
      </c>
      <c r="J2632" t="s">
        <v>14</v>
      </c>
      <c r="K2632">
        <v>58.159386150000003</v>
      </c>
      <c r="L2632" t="s">
        <v>14</v>
      </c>
      <c r="M2632" t="s">
        <v>13</v>
      </c>
      <c r="N2632">
        <v>-1.7494939000000001E-2</v>
      </c>
      <c r="O2632">
        <v>1.0174949390000001</v>
      </c>
      <c r="Q2632">
        <v>0.78268841499999997</v>
      </c>
      <c r="R2632">
        <v>0.78268841499999997</v>
      </c>
      <c r="S2632">
        <v>0.372708769</v>
      </c>
      <c r="T2632">
        <v>0.55906315299999998</v>
      </c>
    </row>
    <row r="2633" spans="1:20" x14ac:dyDescent="0.25">
      <c r="A2633" s="1">
        <v>43175</v>
      </c>
      <c r="B2633">
        <v>16</v>
      </c>
      <c r="C2633">
        <v>3</v>
      </c>
      <c r="D2633">
        <v>2018</v>
      </c>
      <c r="E2633">
        <v>17.449200000000001</v>
      </c>
      <c r="F2633">
        <v>25.5</v>
      </c>
      <c r="G2633">
        <v>34.5</v>
      </c>
      <c r="H2633">
        <v>43</v>
      </c>
      <c r="I2633">
        <v>95</v>
      </c>
      <c r="J2633" t="s">
        <v>14</v>
      </c>
      <c r="K2633">
        <v>86.191481289999999</v>
      </c>
      <c r="L2633" t="s">
        <v>14</v>
      </c>
      <c r="M2633" t="s">
        <v>13</v>
      </c>
      <c r="N2633">
        <v>-1.1738263000000001E-2</v>
      </c>
      <c r="O2633">
        <v>1.011738263</v>
      </c>
      <c r="Q2633">
        <v>0.77826020200000001</v>
      </c>
      <c r="R2633">
        <v>0.77826020200000001</v>
      </c>
      <c r="S2633">
        <v>0.37060009599999999</v>
      </c>
      <c r="T2633">
        <v>0.55590014499999996</v>
      </c>
    </row>
    <row r="2634" spans="1:20" x14ac:dyDescent="0.25">
      <c r="A2634" s="1">
        <v>43176</v>
      </c>
      <c r="B2634">
        <v>17</v>
      </c>
      <c r="C2634">
        <v>3</v>
      </c>
      <c r="D2634">
        <v>2018</v>
      </c>
      <c r="E2634">
        <v>18.7668</v>
      </c>
      <c r="F2634">
        <v>25</v>
      </c>
      <c r="G2634">
        <v>34.5</v>
      </c>
      <c r="H2634">
        <v>41</v>
      </c>
      <c r="I2634">
        <v>99</v>
      </c>
      <c r="J2634" t="s">
        <v>14</v>
      </c>
      <c r="K2634">
        <v>84.193166329999997</v>
      </c>
      <c r="L2634" t="s">
        <v>14</v>
      </c>
      <c r="M2634" t="s">
        <v>13</v>
      </c>
      <c r="N2634">
        <v>-1.2020217999999999E-2</v>
      </c>
      <c r="O2634">
        <v>1.012020218</v>
      </c>
      <c r="Q2634">
        <v>0.77847709099999995</v>
      </c>
      <c r="R2634">
        <v>0.77847709099999995</v>
      </c>
      <c r="S2634">
        <v>0.370703377</v>
      </c>
      <c r="T2634">
        <v>0.55605506500000002</v>
      </c>
    </row>
    <row r="2635" spans="1:20" x14ac:dyDescent="0.25">
      <c r="A2635" s="1">
        <v>43177</v>
      </c>
      <c r="B2635">
        <v>18</v>
      </c>
      <c r="C2635">
        <v>3</v>
      </c>
      <c r="D2635">
        <v>2018</v>
      </c>
      <c r="E2635">
        <v>16.752600000000001</v>
      </c>
      <c r="F2635">
        <v>21.5</v>
      </c>
      <c r="G2635">
        <v>33.5</v>
      </c>
      <c r="H2635">
        <v>48</v>
      </c>
      <c r="I2635">
        <v>97</v>
      </c>
      <c r="J2635" t="s">
        <v>14</v>
      </c>
      <c r="K2635">
        <v>40.418702969999998</v>
      </c>
      <c r="L2635" t="s">
        <v>14</v>
      </c>
      <c r="M2635" t="s">
        <v>13</v>
      </c>
      <c r="N2635">
        <v>-2.5368668E-2</v>
      </c>
      <c r="O2635">
        <v>1.025368668</v>
      </c>
      <c r="Q2635">
        <v>0.78874512900000004</v>
      </c>
      <c r="R2635">
        <v>0.78874512900000004</v>
      </c>
      <c r="S2635">
        <v>0.37559291900000003</v>
      </c>
      <c r="T2635">
        <v>0.563389378</v>
      </c>
    </row>
    <row r="2636" spans="1:20" x14ac:dyDescent="0.25">
      <c r="A2636" s="1">
        <v>43178</v>
      </c>
      <c r="B2636">
        <v>19</v>
      </c>
      <c r="C2636">
        <v>3</v>
      </c>
      <c r="D2636">
        <v>2018</v>
      </c>
      <c r="E2636">
        <v>15.318</v>
      </c>
      <c r="F2636">
        <v>23.5</v>
      </c>
      <c r="G2636">
        <v>34.5</v>
      </c>
      <c r="H2636">
        <v>40</v>
      </c>
      <c r="I2636">
        <v>97</v>
      </c>
      <c r="J2636" t="s">
        <v>14</v>
      </c>
      <c r="K2636">
        <v>40.651872240000003</v>
      </c>
      <c r="L2636" t="s">
        <v>14</v>
      </c>
      <c r="M2636" t="s">
        <v>13</v>
      </c>
      <c r="N2636">
        <v>-2.5219490000000001E-2</v>
      </c>
      <c r="O2636">
        <v>1.02521949</v>
      </c>
      <c r="Q2636">
        <v>0.78863037700000005</v>
      </c>
      <c r="R2636">
        <v>0.78863037700000005</v>
      </c>
      <c r="S2636">
        <v>0.37553827499999998</v>
      </c>
      <c r="T2636">
        <v>0.56330741200000001</v>
      </c>
    </row>
    <row r="2637" spans="1:20" x14ac:dyDescent="0.25">
      <c r="A2637" s="1">
        <v>43179</v>
      </c>
      <c r="B2637">
        <v>20</v>
      </c>
      <c r="C2637">
        <v>3</v>
      </c>
      <c r="D2637">
        <v>2018</v>
      </c>
      <c r="E2637">
        <v>12.897</v>
      </c>
      <c r="F2637">
        <v>24</v>
      </c>
      <c r="G2637">
        <v>33.5</v>
      </c>
      <c r="H2637">
        <v>42</v>
      </c>
      <c r="I2637">
        <v>98</v>
      </c>
      <c r="J2637" t="s">
        <v>14</v>
      </c>
      <c r="K2637">
        <v>43.068664910000003</v>
      </c>
      <c r="L2637" t="s">
        <v>14</v>
      </c>
      <c r="M2637" t="s">
        <v>13</v>
      </c>
      <c r="N2637">
        <v>-2.3770662000000001E-2</v>
      </c>
      <c r="O2637">
        <v>1.023770662</v>
      </c>
      <c r="Q2637">
        <v>0.78751589399999999</v>
      </c>
      <c r="R2637">
        <v>0.78751589399999999</v>
      </c>
      <c r="S2637">
        <v>0.37500756800000001</v>
      </c>
      <c r="T2637">
        <v>0.56251135299999999</v>
      </c>
    </row>
    <row r="2638" spans="1:20" x14ac:dyDescent="0.25">
      <c r="A2638" s="1">
        <v>43180</v>
      </c>
      <c r="B2638">
        <v>21</v>
      </c>
      <c r="C2638">
        <v>3</v>
      </c>
      <c r="D2638">
        <v>2018</v>
      </c>
      <c r="E2638">
        <v>19.499400000000001</v>
      </c>
      <c r="F2638">
        <v>25</v>
      </c>
      <c r="G2638">
        <v>31.5</v>
      </c>
      <c r="H2638">
        <v>58</v>
      </c>
      <c r="I2638">
        <v>97</v>
      </c>
      <c r="J2638" t="s">
        <v>14</v>
      </c>
      <c r="K2638">
        <v>122.8570285</v>
      </c>
      <c r="L2638" t="s">
        <v>14</v>
      </c>
      <c r="M2638" t="s">
        <v>13</v>
      </c>
      <c r="N2638">
        <v>-8.2063380000000005E-3</v>
      </c>
      <c r="O2638">
        <v>1.0082063379999999</v>
      </c>
      <c r="Q2638">
        <v>0.775543337</v>
      </c>
      <c r="R2638">
        <v>0.775543337</v>
      </c>
      <c r="S2638">
        <v>0.36930635099999998</v>
      </c>
      <c r="T2638">
        <v>0.55395952599999998</v>
      </c>
    </row>
    <row r="2639" spans="1:20" x14ac:dyDescent="0.25">
      <c r="A2639" s="1">
        <v>43181</v>
      </c>
      <c r="B2639">
        <v>22</v>
      </c>
      <c r="C2639">
        <v>3</v>
      </c>
      <c r="D2639">
        <v>2018</v>
      </c>
      <c r="E2639">
        <v>14.6898</v>
      </c>
      <c r="F2639">
        <v>23.5</v>
      </c>
      <c r="G2639">
        <v>35</v>
      </c>
      <c r="H2639">
        <v>39</v>
      </c>
      <c r="I2639">
        <v>93</v>
      </c>
      <c r="J2639" t="s">
        <v>14</v>
      </c>
      <c r="K2639">
        <v>31.244334609999999</v>
      </c>
      <c r="L2639" t="s">
        <v>14</v>
      </c>
      <c r="M2639" t="s">
        <v>13</v>
      </c>
      <c r="N2639">
        <v>-3.3064044000000001E-2</v>
      </c>
      <c r="O2639">
        <v>1.0330640440000001</v>
      </c>
      <c r="Q2639">
        <v>0.794664649</v>
      </c>
      <c r="R2639">
        <v>0.794664649</v>
      </c>
      <c r="S2639">
        <v>0.378411738</v>
      </c>
      <c r="T2639">
        <v>0.56761760699999997</v>
      </c>
    </row>
    <row r="2640" spans="1:20" x14ac:dyDescent="0.25">
      <c r="A2640" s="1">
        <v>43182</v>
      </c>
      <c r="B2640">
        <v>23</v>
      </c>
      <c r="C2640">
        <v>3</v>
      </c>
      <c r="D2640">
        <v>2018</v>
      </c>
      <c r="E2640">
        <v>19.819800000000001</v>
      </c>
      <c r="F2640">
        <v>24</v>
      </c>
      <c r="G2640">
        <v>34</v>
      </c>
      <c r="H2640">
        <v>45</v>
      </c>
      <c r="I2640">
        <v>98</v>
      </c>
      <c r="J2640" t="s">
        <v>14</v>
      </c>
      <c r="K2640">
        <v>81.253350049999995</v>
      </c>
      <c r="L2640" t="s">
        <v>14</v>
      </c>
      <c r="M2640" t="s">
        <v>13</v>
      </c>
      <c r="N2640">
        <v>-1.2460539E-2</v>
      </c>
      <c r="O2640">
        <v>1.0124605390000001</v>
      </c>
      <c r="Q2640">
        <v>0.77881579899999998</v>
      </c>
      <c r="R2640">
        <v>0.77881579899999998</v>
      </c>
      <c r="S2640">
        <v>0.37086466600000001</v>
      </c>
      <c r="T2640">
        <v>0.55629699899999996</v>
      </c>
    </row>
    <row r="2641" spans="1:20" x14ac:dyDescent="0.25">
      <c r="A2641" s="1">
        <v>43183</v>
      </c>
      <c r="B2641">
        <v>24</v>
      </c>
      <c r="C2641">
        <v>3</v>
      </c>
      <c r="D2641">
        <v>2018</v>
      </c>
      <c r="E2641">
        <v>17.4312</v>
      </c>
      <c r="F2641">
        <v>22</v>
      </c>
      <c r="G2641">
        <v>31.5</v>
      </c>
      <c r="H2641">
        <v>44</v>
      </c>
      <c r="I2641">
        <v>96</v>
      </c>
      <c r="J2641" t="s">
        <v>14</v>
      </c>
      <c r="K2641">
        <v>6.4459712849999997</v>
      </c>
      <c r="L2641" t="s">
        <v>14</v>
      </c>
      <c r="M2641" t="s">
        <v>13</v>
      </c>
      <c r="N2641">
        <v>-0.18362197399999999</v>
      </c>
      <c r="O2641">
        <v>1.183621974</v>
      </c>
      <c r="Q2641">
        <v>0.91047844200000005</v>
      </c>
      <c r="R2641">
        <v>0.505821356</v>
      </c>
      <c r="S2641">
        <v>0.505821356</v>
      </c>
      <c r="T2641">
        <v>0.75873203499999997</v>
      </c>
    </row>
    <row r="2642" spans="1:20" x14ac:dyDescent="0.25">
      <c r="A2642" s="1">
        <v>43184</v>
      </c>
      <c r="B2642">
        <v>25</v>
      </c>
      <c r="C2642">
        <v>3</v>
      </c>
      <c r="D2642">
        <v>2018</v>
      </c>
      <c r="E2642">
        <v>18.3276</v>
      </c>
      <c r="F2642">
        <v>22</v>
      </c>
      <c r="G2642">
        <v>33.5</v>
      </c>
      <c r="H2642">
        <v>29</v>
      </c>
      <c r="I2642">
        <v>95</v>
      </c>
      <c r="J2642" t="s">
        <v>13</v>
      </c>
      <c r="K2642">
        <v>-46.208141490000003</v>
      </c>
      <c r="L2642" t="s">
        <v>13</v>
      </c>
      <c r="M2642" t="s">
        <v>14</v>
      </c>
      <c r="N2642">
        <v>2.1182787000000002E-2</v>
      </c>
      <c r="O2642">
        <v>0.97881721300000002</v>
      </c>
      <c r="Q2642">
        <v>0.75293631800000005</v>
      </c>
      <c r="R2642">
        <v>0.75293631800000005</v>
      </c>
      <c r="S2642">
        <v>0.358541104</v>
      </c>
      <c r="T2642">
        <v>0.53781165500000006</v>
      </c>
    </row>
    <row r="2643" spans="1:20" x14ac:dyDescent="0.25">
      <c r="A2643" s="1">
        <v>43185</v>
      </c>
      <c r="B2643">
        <v>26</v>
      </c>
      <c r="C2643">
        <v>3</v>
      </c>
      <c r="D2643">
        <v>2018</v>
      </c>
      <c r="E2643">
        <v>16.884</v>
      </c>
      <c r="F2643">
        <v>24</v>
      </c>
      <c r="G2643">
        <v>34</v>
      </c>
      <c r="H2643">
        <v>40</v>
      </c>
      <c r="I2643">
        <v>95</v>
      </c>
      <c r="J2643" t="s">
        <v>14</v>
      </c>
      <c r="K2643">
        <v>40.381260750000003</v>
      </c>
      <c r="L2643" t="s">
        <v>14</v>
      </c>
      <c r="M2643" t="s">
        <v>13</v>
      </c>
      <c r="N2643">
        <v>-2.5392787999999999E-2</v>
      </c>
      <c r="O2643">
        <v>1.025392788</v>
      </c>
      <c r="Q2643">
        <v>0.78876368299999999</v>
      </c>
      <c r="R2643">
        <v>0.78876368299999999</v>
      </c>
      <c r="S2643">
        <v>0.37560175400000001</v>
      </c>
      <c r="T2643">
        <v>0.56340263099999999</v>
      </c>
    </row>
    <row r="2644" spans="1:20" x14ac:dyDescent="0.25">
      <c r="A2644" s="1">
        <v>43186</v>
      </c>
      <c r="B2644">
        <v>27</v>
      </c>
      <c r="C2644">
        <v>3</v>
      </c>
      <c r="D2644">
        <v>2018</v>
      </c>
      <c r="E2644">
        <v>13.035600000000001</v>
      </c>
      <c r="F2644">
        <v>25</v>
      </c>
      <c r="G2644">
        <v>34</v>
      </c>
      <c r="H2644">
        <v>41</v>
      </c>
      <c r="I2644">
        <v>96</v>
      </c>
      <c r="J2644" t="s">
        <v>14</v>
      </c>
      <c r="K2644">
        <v>52.139587489999997</v>
      </c>
      <c r="L2644" t="s">
        <v>14</v>
      </c>
      <c r="M2644" t="s">
        <v>13</v>
      </c>
      <c r="N2644">
        <v>-1.9554322999999998E-2</v>
      </c>
      <c r="O2644">
        <v>1.0195543229999999</v>
      </c>
      <c r="Q2644">
        <v>0.78427255600000001</v>
      </c>
      <c r="R2644">
        <v>0.78427255600000001</v>
      </c>
      <c r="S2644">
        <v>0.37346312199999998</v>
      </c>
      <c r="T2644">
        <v>0.56019468299999997</v>
      </c>
    </row>
    <row r="2645" spans="1:20" x14ac:dyDescent="0.25">
      <c r="A2645" s="1">
        <v>43187</v>
      </c>
      <c r="B2645">
        <v>28</v>
      </c>
      <c r="C2645">
        <v>3</v>
      </c>
      <c r="D2645">
        <v>2018</v>
      </c>
      <c r="E2645">
        <v>14.7294</v>
      </c>
      <c r="F2645">
        <v>25</v>
      </c>
      <c r="G2645">
        <v>34</v>
      </c>
      <c r="H2645">
        <v>52</v>
      </c>
      <c r="I2645">
        <v>97</v>
      </c>
      <c r="J2645" t="s">
        <v>14</v>
      </c>
      <c r="K2645">
        <v>104.19887970000001</v>
      </c>
      <c r="L2645" t="s">
        <v>14</v>
      </c>
      <c r="M2645" t="s">
        <v>13</v>
      </c>
      <c r="N2645">
        <v>-9.6900279999999998E-3</v>
      </c>
      <c r="O2645">
        <v>1.0096900280000001</v>
      </c>
      <c r="Q2645">
        <v>0.77668463700000001</v>
      </c>
      <c r="R2645">
        <v>0.77668463700000001</v>
      </c>
      <c r="S2645">
        <v>0.36984982700000002</v>
      </c>
      <c r="T2645">
        <v>0.55477474100000002</v>
      </c>
    </row>
    <row r="2646" spans="1:20" x14ac:dyDescent="0.25">
      <c r="A2646" s="1">
        <v>43188</v>
      </c>
      <c r="B2646">
        <v>29</v>
      </c>
      <c r="C2646">
        <v>3</v>
      </c>
      <c r="D2646">
        <v>2018</v>
      </c>
      <c r="E2646">
        <v>19.535399999999999</v>
      </c>
      <c r="F2646">
        <v>26</v>
      </c>
      <c r="G2646">
        <v>34</v>
      </c>
      <c r="H2646">
        <v>47</v>
      </c>
      <c r="I2646">
        <v>99</v>
      </c>
      <c r="J2646" t="s">
        <v>14</v>
      </c>
      <c r="K2646">
        <v>133.10507659999999</v>
      </c>
      <c r="L2646" t="s">
        <v>14</v>
      </c>
      <c r="M2646" t="s">
        <v>13</v>
      </c>
      <c r="N2646">
        <v>-7.569732E-3</v>
      </c>
      <c r="O2646">
        <v>1.0075697320000001</v>
      </c>
      <c r="Q2646">
        <v>0.77505363999999999</v>
      </c>
      <c r="R2646">
        <v>0.77505363999999999</v>
      </c>
      <c r="S2646">
        <v>0.36907316200000001</v>
      </c>
      <c r="T2646">
        <v>0.55360974299999999</v>
      </c>
    </row>
    <row r="2647" spans="1:20" x14ac:dyDescent="0.25">
      <c r="A2647" s="1">
        <v>43189</v>
      </c>
      <c r="B2647">
        <v>30</v>
      </c>
      <c r="C2647">
        <v>3</v>
      </c>
      <c r="D2647">
        <v>2018</v>
      </c>
      <c r="E2647">
        <v>16.0686</v>
      </c>
      <c r="F2647">
        <v>21</v>
      </c>
      <c r="G2647">
        <v>32.5</v>
      </c>
      <c r="H2647">
        <v>45</v>
      </c>
      <c r="I2647">
        <v>99</v>
      </c>
      <c r="J2647" t="s">
        <v>14</v>
      </c>
      <c r="K2647">
        <v>14.35524693</v>
      </c>
      <c r="L2647" t="s">
        <v>14</v>
      </c>
      <c r="M2647" t="s">
        <v>13</v>
      </c>
      <c r="N2647">
        <v>-7.4876938000000004E-2</v>
      </c>
      <c r="O2647">
        <v>1.0748769380000001</v>
      </c>
      <c r="Q2647">
        <v>0.82682841399999996</v>
      </c>
      <c r="R2647">
        <v>0.45934911899999997</v>
      </c>
      <c r="S2647">
        <v>0.45934911899999997</v>
      </c>
      <c r="T2647">
        <v>0.68902367799999997</v>
      </c>
    </row>
    <row r="2648" spans="1:20" x14ac:dyDescent="0.25">
      <c r="A2648" s="1">
        <v>43190</v>
      </c>
      <c r="B2648">
        <v>31</v>
      </c>
      <c r="C2648">
        <v>3</v>
      </c>
      <c r="D2648">
        <v>2018</v>
      </c>
      <c r="E2648">
        <v>16.573114289999999</v>
      </c>
      <c r="F2648">
        <v>22</v>
      </c>
      <c r="G2648">
        <v>32</v>
      </c>
      <c r="H2648">
        <v>62</v>
      </c>
      <c r="I2648">
        <v>99</v>
      </c>
      <c r="J2648" t="s">
        <v>14</v>
      </c>
      <c r="K2648">
        <v>89.490886160000002</v>
      </c>
      <c r="L2648" t="s">
        <v>14</v>
      </c>
      <c r="M2648" t="s">
        <v>13</v>
      </c>
      <c r="N2648">
        <v>-1.1300599E-2</v>
      </c>
      <c r="O2648">
        <v>1.0113005989999999</v>
      </c>
      <c r="Q2648">
        <v>0.77792353800000003</v>
      </c>
      <c r="R2648">
        <v>0.77792353800000003</v>
      </c>
      <c r="S2648">
        <v>0.37043978</v>
      </c>
      <c r="T2648">
        <v>0.55565967000000005</v>
      </c>
    </row>
    <row r="2649" spans="1:20" x14ac:dyDescent="0.25">
      <c r="A2649" s="1">
        <v>43191</v>
      </c>
      <c r="B2649">
        <v>1</v>
      </c>
      <c r="C2649">
        <v>4</v>
      </c>
      <c r="D2649">
        <v>2018</v>
      </c>
      <c r="E2649">
        <v>16.274000000000001</v>
      </c>
      <c r="F2649">
        <v>21</v>
      </c>
      <c r="G2649">
        <v>32</v>
      </c>
      <c r="H2649">
        <v>87</v>
      </c>
      <c r="I2649">
        <v>99</v>
      </c>
      <c r="J2649" t="s">
        <v>14</v>
      </c>
      <c r="K2649">
        <v>171.61383499999999</v>
      </c>
      <c r="L2649" t="s">
        <v>14</v>
      </c>
      <c r="M2649" t="s">
        <v>13</v>
      </c>
      <c r="N2649">
        <v>-5.8611890000000002E-3</v>
      </c>
      <c r="O2649">
        <v>1.005861189</v>
      </c>
      <c r="Q2649">
        <v>0.77373937599999998</v>
      </c>
      <c r="R2649">
        <v>0.77373937599999998</v>
      </c>
      <c r="S2649">
        <v>0.36844732200000002</v>
      </c>
      <c r="T2649">
        <v>0.55267098299999995</v>
      </c>
    </row>
    <row r="2650" spans="1:20" x14ac:dyDescent="0.25">
      <c r="A2650" s="1">
        <v>43192</v>
      </c>
      <c r="B2650">
        <v>2</v>
      </c>
      <c r="C2650">
        <v>4</v>
      </c>
      <c r="D2650">
        <v>2018</v>
      </c>
      <c r="E2650">
        <v>16.324560000000002</v>
      </c>
      <c r="F2650">
        <v>25.5</v>
      </c>
      <c r="G2650">
        <v>32.5</v>
      </c>
      <c r="H2650">
        <v>60</v>
      </c>
      <c r="I2650">
        <v>99</v>
      </c>
      <c r="J2650" t="s">
        <v>14</v>
      </c>
      <c r="K2650">
        <v>140.69195780000001</v>
      </c>
      <c r="L2650" t="s">
        <v>14</v>
      </c>
      <c r="M2650" t="s">
        <v>13</v>
      </c>
      <c r="N2650">
        <v>-7.1586080000000003E-3</v>
      </c>
      <c r="O2650">
        <v>1.0071586079999999</v>
      </c>
      <c r="Q2650">
        <v>0.77473739100000005</v>
      </c>
      <c r="R2650">
        <v>0.77473739100000005</v>
      </c>
      <c r="S2650">
        <v>0.36892256699999998</v>
      </c>
      <c r="T2650">
        <v>0.55338385099999998</v>
      </c>
    </row>
    <row r="2651" spans="1:20" x14ac:dyDescent="0.25">
      <c r="A2651" s="1">
        <v>43193</v>
      </c>
      <c r="B2651">
        <v>3</v>
      </c>
      <c r="C2651">
        <v>4</v>
      </c>
      <c r="D2651">
        <v>2018</v>
      </c>
      <c r="E2651">
        <v>17.253599999999999</v>
      </c>
      <c r="F2651">
        <v>24.5</v>
      </c>
      <c r="G2651">
        <v>33</v>
      </c>
      <c r="H2651">
        <v>60</v>
      </c>
      <c r="I2651">
        <v>99</v>
      </c>
      <c r="J2651" t="s">
        <v>14</v>
      </c>
      <c r="K2651">
        <v>138.35238079999999</v>
      </c>
      <c r="L2651" t="s">
        <v>14</v>
      </c>
      <c r="M2651" t="s">
        <v>13</v>
      </c>
      <c r="N2651">
        <v>-7.2805439999999999E-3</v>
      </c>
      <c r="O2651">
        <v>1.0072805440000001</v>
      </c>
      <c r="Q2651">
        <v>0.77483118799999995</v>
      </c>
      <c r="R2651">
        <v>0.77483118799999995</v>
      </c>
      <c r="S2651">
        <v>0.36896723199999998</v>
      </c>
      <c r="T2651">
        <v>0.553450848</v>
      </c>
    </row>
    <row r="2652" spans="1:20" x14ac:dyDescent="0.25">
      <c r="A2652" s="1">
        <v>43194</v>
      </c>
      <c r="B2652">
        <v>4</v>
      </c>
      <c r="C2652">
        <v>4</v>
      </c>
      <c r="D2652">
        <v>2018</v>
      </c>
      <c r="E2652">
        <v>16.4636</v>
      </c>
      <c r="F2652">
        <v>26</v>
      </c>
      <c r="G2652">
        <v>33.5</v>
      </c>
      <c r="H2652">
        <v>56</v>
      </c>
      <c r="I2652">
        <v>100</v>
      </c>
      <c r="J2652" t="s">
        <v>14</v>
      </c>
      <c r="K2652">
        <v>151.01095340000001</v>
      </c>
      <c r="L2652" t="s">
        <v>14</v>
      </c>
      <c r="M2652" t="s">
        <v>13</v>
      </c>
      <c r="N2652">
        <v>-6.6661799999999998E-3</v>
      </c>
      <c r="O2652">
        <v>1.0066661800000001</v>
      </c>
      <c r="Q2652">
        <v>0.77435860000000001</v>
      </c>
      <c r="R2652">
        <v>0.77435860000000001</v>
      </c>
      <c r="S2652">
        <v>0.36874219000000003</v>
      </c>
      <c r="T2652">
        <v>0.55311328599999998</v>
      </c>
    </row>
    <row r="2653" spans="1:20" x14ac:dyDescent="0.25">
      <c r="A2653" s="1">
        <v>43195</v>
      </c>
      <c r="B2653">
        <v>5</v>
      </c>
      <c r="C2653">
        <v>4</v>
      </c>
      <c r="D2653">
        <v>2018</v>
      </c>
      <c r="E2653">
        <v>16.431999999999999</v>
      </c>
      <c r="F2653">
        <v>25.5</v>
      </c>
      <c r="G2653">
        <v>33.5</v>
      </c>
      <c r="H2653">
        <v>63</v>
      </c>
      <c r="I2653">
        <v>100</v>
      </c>
      <c r="J2653" t="s">
        <v>14</v>
      </c>
      <c r="K2653">
        <v>172.83652409999999</v>
      </c>
      <c r="L2653" t="s">
        <v>14</v>
      </c>
      <c r="M2653" t="s">
        <v>13</v>
      </c>
      <c r="N2653">
        <v>-5.8194850000000001E-3</v>
      </c>
      <c r="O2653">
        <v>1.005819485</v>
      </c>
      <c r="Q2653">
        <v>0.77370729599999999</v>
      </c>
      <c r="R2653">
        <v>0.77370729599999999</v>
      </c>
      <c r="S2653">
        <v>0.36843204600000001</v>
      </c>
      <c r="T2653">
        <v>0.55264806899999996</v>
      </c>
    </row>
    <row r="2654" spans="1:20" x14ac:dyDescent="0.25">
      <c r="A2654" s="1">
        <v>43196</v>
      </c>
      <c r="B2654">
        <v>6</v>
      </c>
      <c r="C2654">
        <v>4</v>
      </c>
      <c r="D2654">
        <v>2018</v>
      </c>
      <c r="E2654">
        <v>17.7592</v>
      </c>
      <c r="F2654">
        <v>25</v>
      </c>
      <c r="G2654">
        <v>33.5</v>
      </c>
      <c r="H2654">
        <v>44</v>
      </c>
      <c r="I2654">
        <v>100</v>
      </c>
      <c r="J2654" t="s">
        <v>14</v>
      </c>
      <c r="K2654">
        <v>86.029134440000007</v>
      </c>
      <c r="L2654" t="s">
        <v>14</v>
      </c>
      <c r="M2654" t="s">
        <v>13</v>
      </c>
      <c r="N2654">
        <v>-1.1760675E-2</v>
      </c>
      <c r="O2654">
        <v>1.0117606750000001</v>
      </c>
      <c r="Q2654">
        <v>0.77827744200000004</v>
      </c>
      <c r="R2654">
        <v>0.77827744200000004</v>
      </c>
      <c r="S2654">
        <v>0.370608306</v>
      </c>
      <c r="T2654">
        <v>0.55591245899999997</v>
      </c>
    </row>
    <row r="2655" spans="1:20" x14ac:dyDescent="0.25">
      <c r="A2655" s="1">
        <v>43197</v>
      </c>
      <c r="B2655">
        <v>7</v>
      </c>
      <c r="C2655">
        <v>4</v>
      </c>
      <c r="D2655">
        <v>2018</v>
      </c>
      <c r="E2655">
        <v>16.305599999999998</v>
      </c>
      <c r="F2655">
        <v>22</v>
      </c>
      <c r="G2655">
        <v>32.5</v>
      </c>
      <c r="H2655">
        <v>59</v>
      </c>
      <c r="I2655">
        <v>100</v>
      </c>
      <c r="J2655" t="s">
        <v>14</v>
      </c>
      <c r="K2655">
        <v>85.568007690000002</v>
      </c>
      <c r="L2655" t="s">
        <v>14</v>
      </c>
      <c r="M2655" t="s">
        <v>13</v>
      </c>
      <c r="N2655">
        <v>-1.1824803E-2</v>
      </c>
      <c r="O2655">
        <v>1.0118248030000001</v>
      </c>
      <c r="Q2655">
        <v>0.778326772</v>
      </c>
      <c r="R2655">
        <v>0.778326772</v>
      </c>
      <c r="S2655">
        <v>0.37063179600000001</v>
      </c>
      <c r="T2655">
        <v>0.55594769399999999</v>
      </c>
    </row>
    <row r="2656" spans="1:20" x14ac:dyDescent="0.25">
      <c r="A2656" s="1">
        <v>43198</v>
      </c>
      <c r="B2656">
        <v>8</v>
      </c>
      <c r="C2656">
        <v>4</v>
      </c>
      <c r="D2656">
        <v>2018</v>
      </c>
      <c r="E2656">
        <v>16.116</v>
      </c>
      <c r="F2656">
        <v>21.5</v>
      </c>
      <c r="G2656">
        <v>31</v>
      </c>
      <c r="H2656">
        <v>70</v>
      </c>
      <c r="I2656">
        <v>100</v>
      </c>
      <c r="J2656" t="s">
        <v>14</v>
      </c>
      <c r="K2656">
        <v>98.208271339999996</v>
      </c>
      <c r="L2656" t="s">
        <v>14</v>
      </c>
      <c r="M2656" t="s">
        <v>13</v>
      </c>
      <c r="N2656">
        <v>-1.028719E-2</v>
      </c>
      <c r="O2656">
        <v>1.0102871899999999</v>
      </c>
      <c r="Q2656">
        <v>0.77714399199999995</v>
      </c>
      <c r="R2656">
        <v>0.77714399199999995</v>
      </c>
      <c r="S2656">
        <v>0.37006856799999999</v>
      </c>
      <c r="T2656">
        <v>0.55510285199999998</v>
      </c>
    </row>
    <row r="2657" spans="1:20" x14ac:dyDescent="0.25">
      <c r="A2657" s="1">
        <v>43199</v>
      </c>
      <c r="B2657">
        <v>9</v>
      </c>
      <c r="C2657">
        <v>4</v>
      </c>
      <c r="D2657">
        <v>2018</v>
      </c>
      <c r="E2657">
        <v>16.969200000000001</v>
      </c>
      <c r="F2657">
        <v>20</v>
      </c>
      <c r="G2657">
        <v>32</v>
      </c>
      <c r="H2657">
        <v>70</v>
      </c>
      <c r="I2657">
        <v>100</v>
      </c>
      <c r="J2657" t="s">
        <v>14</v>
      </c>
      <c r="K2657">
        <v>98.881001269999999</v>
      </c>
      <c r="L2657" t="s">
        <v>14</v>
      </c>
      <c r="M2657" t="s">
        <v>13</v>
      </c>
      <c r="N2657">
        <v>-1.0216487E-2</v>
      </c>
      <c r="O2657">
        <v>1.0102164870000001</v>
      </c>
      <c r="Q2657">
        <v>0.77708960500000002</v>
      </c>
      <c r="R2657">
        <v>0.77708960500000002</v>
      </c>
      <c r="S2657">
        <v>0.37004266899999999</v>
      </c>
      <c r="T2657">
        <v>0.555064004</v>
      </c>
    </row>
    <row r="2658" spans="1:20" x14ac:dyDescent="0.25">
      <c r="A2658" s="1">
        <v>43200</v>
      </c>
      <c r="B2658">
        <v>10</v>
      </c>
      <c r="C2658">
        <v>4</v>
      </c>
      <c r="D2658">
        <v>2018</v>
      </c>
      <c r="E2658">
        <v>16.413039999999999</v>
      </c>
      <c r="F2658">
        <v>21</v>
      </c>
      <c r="G2658">
        <v>30.5</v>
      </c>
      <c r="H2658">
        <v>55</v>
      </c>
      <c r="I2658">
        <v>97</v>
      </c>
      <c r="J2658" t="s">
        <v>14</v>
      </c>
      <c r="K2658">
        <v>26.623199410000002</v>
      </c>
      <c r="L2658" t="s">
        <v>14</v>
      </c>
      <c r="M2658" t="s">
        <v>13</v>
      </c>
      <c r="N2658">
        <v>-3.9027132999999999E-2</v>
      </c>
      <c r="O2658">
        <v>1.039027133</v>
      </c>
      <c r="Q2658">
        <v>0.79925164100000001</v>
      </c>
      <c r="R2658">
        <v>0.79925164100000001</v>
      </c>
      <c r="S2658">
        <v>0.38059601900000001</v>
      </c>
      <c r="T2658">
        <v>0.57089402899999997</v>
      </c>
    </row>
    <row r="2659" spans="1:20" x14ac:dyDescent="0.25">
      <c r="A2659" s="1">
        <v>43201</v>
      </c>
      <c r="B2659">
        <v>11</v>
      </c>
      <c r="C2659">
        <v>4</v>
      </c>
      <c r="D2659">
        <v>2018</v>
      </c>
      <c r="E2659">
        <v>18.138400000000001</v>
      </c>
      <c r="F2659">
        <v>22</v>
      </c>
      <c r="G2659">
        <v>32.5</v>
      </c>
      <c r="H2659">
        <v>55</v>
      </c>
      <c r="I2659">
        <v>98</v>
      </c>
      <c r="J2659" t="s">
        <v>14</v>
      </c>
      <c r="K2659">
        <v>70.891267929999998</v>
      </c>
      <c r="L2659" t="s">
        <v>14</v>
      </c>
      <c r="M2659" t="s">
        <v>13</v>
      </c>
      <c r="N2659">
        <v>-1.4307939E-2</v>
      </c>
      <c r="O2659">
        <v>1.014307939</v>
      </c>
      <c r="Q2659">
        <v>0.78023687600000002</v>
      </c>
      <c r="R2659">
        <v>0.78023687600000002</v>
      </c>
      <c r="S2659">
        <v>0.37154136999999998</v>
      </c>
      <c r="T2659">
        <v>0.55731205399999995</v>
      </c>
    </row>
    <row r="2660" spans="1:20" x14ac:dyDescent="0.25">
      <c r="A2660" s="1">
        <v>43202</v>
      </c>
      <c r="B2660">
        <v>12</v>
      </c>
      <c r="C2660">
        <v>4</v>
      </c>
      <c r="D2660">
        <v>2018</v>
      </c>
      <c r="E2660">
        <v>16.526800000000001</v>
      </c>
      <c r="F2660">
        <v>22.5</v>
      </c>
      <c r="G2660">
        <v>32.5</v>
      </c>
      <c r="H2660">
        <v>60</v>
      </c>
      <c r="I2660">
        <v>100</v>
      </c>
      <c r="J2660" t="s">
        <v>14</v>
      </c>
      <c r="K2660">
        <v>97.671160569999998</v>
      </c>
      <c r="L2660" t="s">
        <v>14</v>
      </c>
      <c r="M2660" t="s">
        <v>13</v>
      </c>
      <c r="N2660">
        <v>-1.0344347E-2</v>
      </c>
      <c r="O2660">
        <v>1.010344347</v>
      </c>
      <c r="Q2660">
        <v>0.77718795900000004</v>
      </c>
      <c r="R2660">
        <v>0.77718795900000004</v>
      </c>
      <c r="S2660">
        <v>0.37008950400000001</v>
      </c>
      <c r="T2660">
        <v>0.55513425699999996</v>
      </c>
    </row>
    <row r="2661" spans="1:20" x14ac:dyDescent="0.25">
      <c r="A2661" s="1">
        <v>43203</v>
      </c>
      <c r="B2661">
        <v>13</v>
      </c>
      <c r="C2661">
        <v>4</v>
      </c>
      <c r="D2661">
        <v>2018</v>
      </c>
      <c r="E2661">
        <v>17.917200000000001</v>
      </c>
      <c r="F2661">
        <v>24</v>
      </c>
      <c r="G2661">
        <v>34</v>
      </c>
      <c r="H2661">
        <v>50</v>
      </c>
      <c r="I2661">
        <v>98</v>
      </c>
      <c r="J2661" t="s">
        <v>14</v>
      </c>
      <c r="K2661">
        <v>99.409031139999996</v>
      </c>
      <c r="L2661" t="s">
        <v>14</v>
      </c>
      <c r="M2661" t="s">
        <v>13</v>
      </c>
      <c r="N2661">
        <v>-1.0161669E-2</v>
      </c>
      <c r="O2661">
        <v>1.0101616689999999</v>
      </c>
      <c r="Q2661">
        <v>0.77704743799999998</v>
      </c>
      <c r="R2661">
        <v>0.77704743799999998</v>
      </c>
      <c r="S2661">
        <v>0.37002258900000001</v>
      </c>
      <c r="T2661">
        <v>0.55503388399999998</v>
      </c>
    </row>
    <row r="2662" spans="1:20" x14ac:dyDescent="0.25">
      <c r="A2662" s="1">
        <v>43204</v>
      </c>
      <c r="B2662">
        <v>14</v>
      </c>
      <c r="C2662">
        <v>4</v>
      </c>
      <c r="D2662">
        <v>2018</v>
      </c>
      <c r="E2662">
        <v>16.35932</v>
      </c>
      <c r="F2662">
        <v>24</v>
      </c>
      <c r="G2662">
        <v>33</v>
      </c>
      <c r="H2662">
        <v>60</v>
      </c>
      <c r="I2662">
        <v>99</v>
      </c>
      <c r="J2662" t="s">
        <v>14</v>
      </c>
      <c r="K2662">
        <v>124.0284128</v>
      </c>
      <c r="L2662" t="s">
        <v>14</v>
      </c>
      <c r="M2662" t="s">
        <v>13</v>
      </c>
      <c r="N2662">
        <v>-8.128204E-3</v>
      </c>
      <c r="O2662">
        <v>1.0081282039999999</v>
      </c>
      <c r="Q2662">
        <v>0.77548323399999997</v>
      </c>
      <c r="R2662">
        <v>0.77548323399999997</v>
      </c>
      <c r="S2662">
        <v>0.36927773000000003</v>
      </c>
      <c r="T2662">
        <v>0.55391659599999998</v>
      </c>
    </row>
    <row r="2663" spans="1:20" x14ac:dyDescent="0.25">
      <c r="A2663" s="1">
        <v>43205</v>
      </c>
      <c r="B2663">
        <v>15</v>
      </c>
      <c r="C2663">
        <v>4</v>
      </c>
      <c r="D2663">
        <v>2018</v>
      </c>
      <c r="E2663">
        <v>16.417937999999999</v>
      </c>
      <c r="F2663">
        <v>25</v>
      </c>
      <c r="G2663">
        <v>33.5</v>
      </c>
      <c r="H2663">
        <v>80</v>
      </c>
      <c r="I2663">
        <v>100</v>
      </c>
      <c r="J2663" t="s">
        <v>14</v>
      </c>
      <c r="K2663">
        <v>238.77492359999999</v>
      </c>
      <c r="L2663" t="s">
        <v>14</v>
      </c>
      <c r="M2663" t="s">
        <v>13</v>
      </c>
      <c r="N2663">
        <v>-4.2056580000000001E-3</v>
      </c>
      <c r="O2663">
        <v>1.0042056580000001</v>
      </c>
      <c r="Q2663">
        <v>0.77246589099999996</v>
      </c>
      <c r="R2663">
        <v>0.77246589099999996</v>
      </c>
      <c r="S2663">
        <v>0.36784090000000003</v>
      </c>
      <c r="T2663">
        <v>0.55176135100000001</v>
      </c>
    </row>
    <row r="2664" spans="1:20" x14ac:dyDescent="0.25">
      <c r="A2664" s="1">
        <v>43206</v>
      </c>
      <c r="B2664">
        <v>16</v>
      </c>
      <c r="C2664">
        <v>4</v>
      </c>
      <c r="D2664">
        <v>2018</v>
      </c>
      <c r="E2664">
        <v>16.905999999999999</v>
      </c>
      <c r="F2664">
        <v>25.5</v>
      </c>
      <c r="G2664">
        <v>32.5</v>
      </c>
      <c r="H2664">
        <v>55</v>
      </c>
      <c r="I2664">
        <v>100</v>
      </c>
      <c r="J2664" t="s">
        <v>14</v>
      </c>
      <c r="K2664">
        <v>126.7297049</v>
      </c>
      <c r="L2664" t="s">
        <v>14</v>
      </c>
      <c r="M2664" t="s">
        <v>13</v>
      </c>
      <c r="N2664">
        <v>-7.9535700000000001E-3</v>
      </c>
      <c r="O2664">
        <v>1.00795357</v>
      </c>
      <c r="Q2664">
        <v>0.77534890000000001</v>
      </c>
      <c r="R2664">
        <v>0.77534890000000001</v>
      </c>
      <c r="S2664">
        <v>0.369213762</v>
      </c>
      <c r="T2664">
        <v>0.553820643</v>
      </c>
    </row>
    <row r="2665" spans="1:20" x14ac:dyDescent="0.25">
      <c r="A2665" s="1">
        <v>43207</v>
      </c>
      <c r="B2665">
        <v>17</v>
      </c>
      <c r="C2665">
        <v>4</v>
      </c>
      <c r="D2665">
        <v>2018</v>
      </c>
      <c r="E2665">
        <v>16.779599999999999</v>
      </c>
      <c r="F2665">
        <v>24</v>
      </c>
      <c r="G2665">
        <v>33</v>
      </c>
      <c r="H2665">
        <v>47</v>
      </c>
      <c r="I2665">
        <v>100</v>
      </c>
      <c r="J2665" t="s">
        <v>14</v>
      </c>
      <c r="K2665">
        <v>73.207243230000003</v>
      </c>
      <c r="L2665" t="s">
        <v>14</v>
      </c>
      <c r="M2665" t="s">
        <v>13</v>
      </c>
      <c r="N2665">
        <v>-1.3849026E-2</v>
      </c>
      <c r="O2665">
        <v>1.0138490259999999</v>
      </c>
      <c r="Q2665">
        <v>0.77988386600000004</v>
      </c>
      <c r="R2665">
        <v>0.77988386600000004</v>
      </c>
      <c r="S2665">
        <v>0.37137326999999998</v>
      </c>
      <c r="T2665">
        <v>0.55705990400000005</v>
      </c>
    </row>
    <row r="2666" spans="1:20" x14ac:dyDescent="0.25">
      <c r="A2666" s="1">
        <v>43208</v>
      </c>
      <c r="B2666">
        <v>18</v>
      </c>
      <c r="C2666">
        <v>4</v>
      </c>
      <c r="D2666">
        <v>2018</v>
      </c>
      <c r="E2666">
        <v>16.274000000000001</v>
      </c>
      <c r="F2666">
        <v>23.5</v>
      </c>
      <c r="G2666">
        <v>33.5</v>
      </c>
      <c r="H2666">
        <v>58</v>
      </c>
      <c r="I2666">
        <v>100</v>
      </c>
      <c r="J2666" t="s">
        <v>14</v>
      </c>
      <c r="K2666">
        <v>117.12461759999999</v>
      </c>
      <c r="L2666" t="s">
        <v>14</v>
      </c>
      <c r="M2666" t="s">
        <v>13</v>
      </c>
      <c r="N2666">
        <v>-8.6114380000000008E-3</v>
      </c>
      <c r="O2666">
        <v>1.008611438</v>
      </c>
      <c r="Q2666">
        <v>0.77585495199999999</v>
      </c>
      <c r="R2666">
        <v>0.77585495199999999</v>
      </c>
      <c r="S2666">
        <v>0.36945473899999998</v>
      </c>
      <c r="T2666">
        <v>0.55418210899999998</v>
      </c>
    </row>
    <row r="2667" spans="1:20" x14ac:dyDescent="0.25">
      <c r="A2667" s="1">
        <v>43209</v>
      </c>
      <c r="B2667">
        <v>19</v>
      </c>
      <c r="C2667">
        <v>4</v>
      </c>
      <c r="D2667">
        <v>2018</v>
      </c>
      <c r="E2667">
        <v>16.653199999999998</v>
      </c>
      <c r="F2667">
        <v>25</v>
      </c>
      <c r="G2667">
        <v>33.5</v>
      </c>
      <c r="H2667">
        <v>56</v>
      </c>
      <c r="I2667">
        <v>100</v>
      </c>
      <c r="J2667" t="s">
        <v>14</v>
      </c>
      <c r="K2667">
        <v>135.0410674</v>
      </c>
      <c r="L2667" t="s">
        <v>14</v>
      </c>
      <c r="M2667" t="s">
        <v>13</v>
      </c>
      <c r="N2667">
        <v>-7.4603999999999998E-3</v>
      </c>
      <c r="O2667">
        <v>1.0074604</v>
      </c>
      <c r="Q2667">
        <v>0.77496953800000001</v>
      </c>
      <c r="R2667">
        <v>0.77496953800000001</v>
      </c>
      <c r="S2667">
        <v>0.369033114</v>
      </c>
      <c r="T2667">
        <v>0.55354966999999999</v>
      </c>
    </row>
    <row r="2668" spans="1:20" x14ac:dyDescent="0.25">
      <c r="A2668" s="1">
        <v>43210</v>
      </c>
      <c r="B2668">
        <v>20</v>
      </c>
      <c r="C2668">
        <v>4</v>
      </c>
      <c r="D2668">
        <v>2018</v>
      </c>
      <c r="E2668">
        <v>16.4636</v>
      </c>
      <c r="F2668">
        <v>23.5</v>
      </c>
      <c r="G2668">
        <v>32.5</v>
      </c>
      <c r="H2668">
        <v>74</v>
      </c>
      <c r="I2668">
        <v>100</v>
      </c>
      <c r="J2668" t="s">
        <v>14</v>
      </c>
      <c r="K2668">
        <v>169.4654836</v>
      </c>
      <c r="L2668" t="s">
        <v>14</v>
      </c>
      <c r="M2668" t="s">
        <v>13</v>
      </c>
      <c r="N2668">
        <v>-5.9359340000000003E-3</v>
      </c>
      <c r="O2668">
        <v>1.005935934</v>
      </c>
      <c r="Q2668">
        <v>0.77379687200000002</v>
      </c>
      <c r="R2668">
        <v>0.77379687200000002</v>
      </c>
      <c r="S2668">
        <v>0.36847470100000002</v>
      </c>
      <c r="T2668">
        <v>0.55271205199999995</v>
      </c>
    </row>
    <row r="2669" spans="1:20" x14ac:dyDescent="0.25">
      <c r="A2669" s="1">
        <v>43211</v>
      </c>
      <c r="B2669">
        <v>21</v>
      </c>
      <c r="C2669">
        <v>4</v>
      </c>
      <c r="D2669">
        <v>2018</v>
      </c>
      <c r="E2669">
        <v>15.863200000000001</v>
      </c>
      <c r="F2669">
        <v>23</v>
      </c>
      <c r="G2669">
        <v>32.5</v>
      </c>
      <c r="H2669">
        <v>59</v>
      </c>
      <c r="I2669">
        <v>100</v>
      </c>
      <c r="J2669" t="s">
        <v>14</v>
      </c>
      <c r="K2669">
        <v>97.373405680000005</v>
      </c>
      <c r="L2669" t="s">
        <v>14</v>
      </c>
      <c r="M2669" t="s">
        <v>13</v>
      </c>
      <c r="N2669">
        <v>-1.0376307E-2</v>
      </c>
      <c r="O2669">
        <v>1.010376307</v>
      </c>
      <c r="Q2669">
        <v>0.77721254399999995</v>
      </c>
      <c r="R2669">
        <v>0.77721254399999995</v>
      </c>
      <c r="S2669">
        <v>0.37010121099999999</v>
      </c>
      <c r="T2669">
        <v>0.55515181700000005</v>
      </c>
    </row>
    <row r="2670" spans="1:20" x14ac:dyDescent="0.25">
      <c r="A2670" s="1">
        <v>43212</v>
      </c>
      <c r="B2670">
        <v>22</v>
      </c>
      <c r="C2670">
        <v>4</v>
      </c>
      <c r="D2670">
        <v>2018</v>
      </c>
      <c r="E2670">
        <v>16.29928</v>
      </c>
      <c r="F2670">
        <v>24</v>
      </c>
      <c r="G2670">
        <v>31</v>
      </c>
      <c r="H2670">
        <v>75</v>
      </c>
      <c r="I2670">
        <v>100</v>
      </c>
      <c r="J2670" t="s">
        <v>14</v>
      </c>
      <c r="K2670">
        <v>153.54500179999999</v>
      </c>
      <c r="L2670" t="s">
        <v>14</v>
      </c>
      <c r="M2670" t="s">
        <v>13</v>
      </c>
      <c r="N2670">
        <v>-6.5554430000000002E-3</v>
      </c>
      <c r="O2670">
        <v>1.0065554430000001</v>
      </c>
      <c r="Q2670">
        <v>0.77427341800000005</v>
      </c>
      <c r="R2670">
        <v>0.77427341800000005</v>
      </c>
      <c r="S2670">
        <v>0.36870162699999998</v>
      </c>
      <c r="T2670">
        <v>0.55305244099999995</v>
      </c>
    </row>
    <row r="2671" spans="1:20" x14ac:dyDescent="0.25">
      <c r="A2671" s="1">
        <v>43213</v>
      </c>
      <c r="B2671">
        <v>23</v>
      </c>
      <c r="C2671">
        <v>4</v>
      </c>
      <c r="D2671">
        <v>2018</v>
      </c>
      <c r="E2671">
        <v>16.343520000000002</v>
      </c>
      <c r="F2671">
        <v>24</v>
      </c>
      <c r="G2671">
        <v>32</v>
      </c>
      <c r="H2671">
        <v>55</v>
      </c>
      <c r="I2671">
        <v>100</v>
      </c>
      <c r="J2671" t="s">
        <v>14</v>
      </c>
      <c r="K2671">
        <v>92.15872186</v>
      </c>
      <c r="L2671" t="s">
        <v>14</v>
      </c>
      <c r="M2671" t="s">
        <v>13</v>
      </c>
      <c r="N2671">
        <v>-1.0969876999999999E-2</v>
      </c>
      <c r="O2671">
        <v>1.010969877</v>
      </c>
      <c r="Q2671">
        <v>0.77766913599999998</v>
      </c>
      <c r="R2671">
        <v>0.77766913599999998</v>
      </c>
      <c r="S2671">
        <v>0.37031863599999998</v>
      </c>
      <c r="T2671">
        <v>0.555477954</v>
      </c>
    </row>
    <row r="2672" spans="1:20" x14ac:dyDescent="0.25">
      <c r="A2672" s="1">
        <v>43214</v>
      </c>
      <c r="B2672">
        <v>24</v>
      </c>
      <c r="C2672">
        <v>4</v>
      </c>
      <c r="D2672">
        <v>2018</v>
      </c>
      <c r="E2672">
        <v>16.413039999999999</v>
      </c>
      <c r="F2672">
        <v>24</v>
      </c>
      <c r="G2672">
        <v>33.5</v>
      </c>
      <c r="H2672">
        <v>65</v>
      </c>
      <c r="I2672">
        <v>100</v>
      </c>
      <c r="J2672" t="s">
        <v>14</v>
      </c>
      <c r="K2672">
        <v>156.33133749999999</v>
      </c>
      <c r="L2672" t="s">
        <v>14</v>
      </c>
      <c r="M2672" t="s">
        <v>13</v>
      </c>
      <c r="N2672">
        <v>-6.4378509999999996E-3</v>
      </c>
      <c r="O2672">
        <v>1.006437851</v>
      </c>
      <c r="Q2672">
        <v>0.77418296200000003</v>
      </c>
      <c r="R2672">
        <v>0.77418296200000003</v>
      </c>
      <c r="S2672">
        <v>0.368658553</v>
      </c>
      <c r="T2672">
        <v>0.55298782999999996</v>
      </c>
    </row>
    <row r="2673" spans="1:20" x14ac:dyDescent="0.25">
      <c r="A2673" s="1">
        <v>43215</v>
      </c>
      <c r="B2673">
        <v>25</v>
      </c>
      <c r="C2673">
        <v>4</v>
      </c>
      <c r="D2673">
        <v>2018</v>
      </c>
      <c r="E2673">
        <v>17.546531999999999</v>
      </c>
      <c r="F2673">
        <v>25</v>
      </c>
      <c r="G2673">
        <v>30</v>
      </c>
      <c r="H2673">
        <v>80</v>
      </c>
      <c r="I2673">
        <v>100</v>
      </c>
      <c r="J2673" t="s">
        <v>14</v>
      </c>
      <c r="K2673">
        <v>182.6710866</v>
      </c>
      <c r="L2673" t="s">
        <v>14</v>
      </c>
      <c r="M2673" t="s">
        <v>13</v>
      </c>
      <c r="N2673">
        <v>-5.5044530000000003E-3</v>
      </c>
      <c r="O2673">
        <v>1.0055044529999999</v>
      </c>
      <c r="Q2673">
        <v>0.77346496399999998</v>
      </c>
      <c r="R2673">
        <v>0.77346496399999998</v>
      </c>
      <c r="S2673">
        <v>0.368316649</v>
      </c>
      <c r="T2673">
        <v>0.55247497400000001</v>
      </c>
    </row>
    <row r="2674" spans="1:20" x14ac:dyDescent="0.25">
      <c r="A2674" s="1">
        <v>43216</v>
      </c>
      <c r="B2674">
        <v>26</v>
      </c>
      <c r="C2674">
        <v>4</v>
      </c>
      <c r="D2674">
        <v>2018</v>
      </c>
      <c r="E2674">
        <v>18.264800000000001</v>
      </c>
      <c r="F2674">
        <v>22</v>
      </c>
      <c r="G2674">
        <v>33</v>
      </c>
      <c r="H2674">
        <v>56</v>
      </c>
      <c r="I2674">
        <v>100</v>
      </c>
      <c r="J2674" t="s">
        <v>14</v>
      </c>
      <c r="K2674">
        <v>88.088366550000003</v>
      </c>
      <c r="L2674" t="s">
        <v>14</v>
      </c>
      <c r="M2674" t="s">
        <v>13</v>
      </c>
      <c r="N2674">
        <v>-1.1482590000000001E-2</v>
      </c>
      <c r="O2674">
        <v>1.01148259</v>
      </c>
      <c r="Q2674">
        <v>0.77806353100000003</v>
      </c>
      <c r="R2674">
        <v>0.77806353100000003</v>
      </c>
      <c r="S2674">
        <v>0.37050644300000002</v>
      </c>
      <c r="T2674">
        <v>0.55575966499999996</v>
      </c>
    </row>
    <row r="2675" spans="1:20" x14ac:dyDescent="0.25">
      <c r="A2675" s="1">
        <v>43217</v>
      </c>
      <c r="B2675">
        <v>27</v>
      </c>
      <c r="C2675">
        <v>4</v>
      </c>
      <c r="D2675">
        <v>2018</v>
      </c>
      <c r="E2675">
        <v>16.4173692</v>
      </c>
      <c r="F2675">
        <v>23</v>
      </c>
      <c r="G2675">
        <v>31</v>
      </c>
      <c r="H2675">
        <v>48</v>
      </c>
      <c r="I2675">
        <v>100</v>
      </c>
      <c r="J2675" t="s">
        <v>14</v>
      </c>
      <c r="K2675">
        <v>39.323695469999997</v>
      </c>
      <c r="L2675" t="s">
        <v>14</v>
      </c>
      <c r="M2675" t="s">
        <v>13</v>
      </c>
      <c r="N2675">
        <v>-2.6093517E-2</v>
      </c>
      <c r="O2675">
        <v>1.0260935170000001</v>
      </c>
      <c r="Q2675">
        <v>0.78930270499999999</v>
      </c>
      <c r="R2675">
        <v>0.78930270499999999</v>
      </c>
      <c r="S2675">
        <v>0.37585843099999999</v>
      </c>
      <c r="T2675">
        <v>0.56378764699999995</v>
      </c>
    </row>
    <row r="2676" spans="1:20" x14ac:dyDescent="0.25">
      <c r="A2676" s="1">
        <v>43218</v>
      </c>
      <c r="B2676">
        <v>28</v>
      </c>
      <c r="C2676">
        <v>4</v>
      </c>
      <c r="D2676">
        <v>2018</v>
      </c>
      <c r="E2676">
        <v>18.96</v>
      </c>
      <c r="F2676">
        <v>22</v>
      </c>
      <c r="G2676">
        <v>34</v>
      </c>
      <c r="H2676">
        <v>50</v>
      </c>
      <c r="I2676">
        <v>95</v>
      </c>
      <c r="J2676" t="s">
        <v>14</v>
      </c>
      <c r="K2676">
        <v>63.457820990000002</v>
      </c>
      <c r="L2676" t="s">
        <v>14</v>
      </c>
      <c r="M2676" t="s">
        <v>13</v>
      </c>
      <c r="N2676">
        <v>-1.6010804999999999E-2</v>
      </c>
      <c r="O2676">
        <v>1.0160108050000001</v>
      </c>
      <c r="Q2676">
        <v>0.78154677299999997</v>
      </c>
      <c r="R2676">
        <v>0.78154677299999997</v>
      </c>
      <c r="S2676">
        <v>0.37216513000000001</v>
      </c>
      <c r="T2676">
        <v>0.55824769500000004</v>
      </c>
    </row>
    <row r="2677" spans="1:20" x14ac:dyDescent="0.25">
      <c r="A2677" s="1">
        <v>43219</v>
      </c>
      <c r="B2677">
        <v>29</v>
      </c>
      <c r="C2677">
        <v>4</v>
      </c>
      <c r="D2677">
        <v>2018</v>
      </c>
      <c r="E2677">
        <v>16.874400000000001</v>
      </c>
      <c r="F2677">
        <v>24</v>
      </c>
      <c r="G2677">
        <v>33.5</v>
      </c>
      <c r="H2677">
        <v>52</v>
      </c>
      <c r="I2677">
        <v>96</v>
      </c>
      <c r="J2677" t="s">
        <v>14</v>
      </c>
      <c r="K2677">
        <v>91.640761499999996</v>
      </c>
      <c r="L2677" t="s">
        <v>14</v>
      </c>
      <c r="M2677" t="s">
        <v>13</v>
      </c>
      <c r="N2677">
        <v>-1.1032564E-2</v>
      </c>
      <c r="O2677">
        <v>1.011032564</v>
      </c>
      <c r="Q2677">
        <v>0.777717357</v>
      </c>
      <c r="R2677">
        <v>0.777717357</v>
      </c>
      <c r="S2677">
        <v>0.37034159900000002</v>
      </c>
      <c r="T2677">
        <v>0.55551239799999996</v>
      </c>
    </row>
    <row r="2678" spans="1:20" x14ac:dyDescent="0.25">
      <c r="A2678" s="1">
        <v>43220</v>
      </c>
      <c r="B2678">
        <v>30</v>
      </c>
      <c r="C2678">
        <v>4</v>
      </c>
      <c r="D2678">
        <v>2018</v>
      </c>
      <c r="E2678">
        <v>16.26136</v>
      </c>
      <c r="F2678">
        <v>25</v>
      </c>
      <c r="G2678">
        <v>32</v>
      </c>
      <c r="H2678">
        <v>60</v>
      </c>
      <c r="I2678">
        <v>95</v>
      </c>
      <c r="J2678" t="s">
        <v>14</v>
      </c>
      <c r="K2678">
        <v>114.1636958</v>
      </c>
      <c r="L2678" t="s">
        <v>14</v>
      </c>
      <c r="M2678" t="s">
        <v>13</v>
      </c>
      <c r="N2678">
        <v>-8.8367559999999994E-3</v>
      </c>
      <c r="O2678">
        <v>1.008836756</v>
      </c>
      <c r="Q2678">
        <v>0.77602827399999996</v>
      </c>
      <c r="R2678">
        <v>0.77602827399999996</v>
      </c>
      <c r="S2678">
        <v>0.369537273</v>
      </c>
      <c r="T2678">
        <v>0.55430590999999996</v>
      </c>
    </row>
    <row r="2679" spans="1:20" x14ac:dyDescent="0.25">
      <c r="A2679" s="1">
        <v>43221</v>
      </c>
      <c r="B2679">
        <v>1</v>
      </c>
      <c r="C2679">
        <v>5</v>
      </c>
      <c r="D2679">
        <v>2018</v>
      </c>
      <c r="E2679">
        <v>17.0748</v>
      </c>
      <c r="F2679">
        <v>24.5</v>
      </c>
      <c r="G2679">
        <v>32.5</v>
      </c>
      <c r="H2679">
        <v>55</v>
      </c>
      <c r="I2679">
        <v>96</v>
      </c>
      <c r="J2679" t="s">
        <v>14</v>
      </c>
      <c r="K2679">
        <v>99.893269570000001</v>
      </c>
      <c r="L2679" t="s">
        <v>14</v>
      </c>
      <c r="M2679" t="s">
        <v>13</v>
      </c>
      <c r="N2679">
        <v>-1.0111912000000001E-2</v>
      </c>
      <c r="O2679">
        <v>1.0101119119999999</v>
      </c>
      <c r="Q2679">
        <v>0.777009163</v>
      </c>
      <c r="R2679">
        <v>0.777009163</v>
      </c>
      <c r="S2679">
        <v>0.370004363</v>
      </c>
      <c r="T2679">
        <v>0.55500654500000002</v>
      </c>
    </row>
    <row r="2680" spans="1:20" x14ac:dyDescent="0.25">
      <c r="A2680" s="1">
        <v>43222</v>
      </c>
      <c r="B2680">
        <v>2</v>
      </c>
      <c r="C2680">
        <v>5</v>
      </c>
      <c r="D2680">
        <v>2018</v>
      </c>
      <c r="E2680">
        <v>15.0588</v>
      </c>
      <c r="F2680">
        <v>25</v>
      </c>
      <c r="G2680">
        <v>34</v>
      </c>
      <c r="H2680">
        <v>55</v>
      </c>
      <c r="I2680">
        <v>98</v>
      </c>
      <c r="J2680" t="s">
        <v>14</v>
      </c>
      <c r="K2680">
        <v>121.15638149999999</v>
      </c>
      <c r="L2680" t="s">
        <v>14</v>
      </c>
      <c r="M2680" t="s">
        <v>13</v>
      </c>
      <c r="N2680">
        <v>-8.3224879999999994E-3</v>
      </c>
      <c r="O2680">
        <v>1.0083224879999999</v>
      </c>
      <c r="Q2680">
        <v>0.77563268299999999</v>
      </c>
      <c r="R2680">
        <v>0.77563268299999999</v>
      </c>
      <c r="S2680">
        <v>0.36934889700000001</v>
      </c>
      <c r="T2680">
        <v>0.55402334499999994</v>
      </c>
    </row>
    <row r="2681" spans="1:20" x14ac:dyDescent="0.25">
      <c r="A2681" s="1">
        <v>43223</v>
      </c>
      <c r="B2681">
        <v>3</v>
      </c>
      <c r="C2681">
        <v>5</v>
      </c>
      <c r="D2681">
        <v>2018</v>
      </c>
      <c r="E2681">
        <v>15.398999999999999</v>
      </c>
      <c r="F2681">
        <v>21</v>
      </c>
      <c r="G2681">
        <v>30.5</v>
      </c>
      <c r="H2681">
        <v>54</v>
      </c>
      <c r="I2681">
        <v>96</v>
      </c>
      <c r="J2681" t="s">
        <v>14</v>
      </c>
      <c r="K2681">
        <v>20.613533019999998</v>
      </c>
      <c r="L2681" t="s">
        <v>14</v>
      </c>
      <c r="M2681" t="s">
        <v>13</v>
      </c>
      <c r="N2681">
        <v>-5.0985204999999999E-2</v>
      </c>
      <c r="O2681">
        <v>1.0509852049999999</v>
      </c>
      <c r="Q2681">
        <v>0.80845015799999997</v>
      </c>
      <c r="R2681">
        <v>0.44913897600000002</v>
      </c>
      <c r="S2681">
        <v>0.44913897600000002</v>
      </c>
      <c r="T2681">
        <v>0.67370846500000003</v>
      </c>
    </row>
    <row r="2682" spans="1:20" x14ac:dyDescent="0.25">
      <c r="A2682" s="1">
        <v>43224</v>
      </c>
      <c r="B2682">
        <v>4</v>
      </c>
      <c r="C2682">
        <v>5</v>
      </c>
      <c r="D2682">
        <v>2018</v>
      </c>
      <c r="E2682">
        <v>20.415600000000001</v>
      </c>
      <c r="F2682">
        <v>21</v>
      </c>
      <c r="G2682">
        <v>32</v>
      </c>
      <c r="H2682">
        <v>57</v>
      </c>
      <c r="I2682">
        <v>65</v>
      </c>
      <c r="J2682" t="s">
        <v>13</v>
      </c>
      <c r="K2682">
        <v>-19.765320209999999</v>
      </c>
      <c r="L2682" t="s">
        <v>13</v>
      </c>
      <c r="M2682" t="s">
        <v>14</v>
      </c>
      <c r="N2682">
        <v>4.8157215000000003E-2</v>
      </c>
      <c r="O2682">
        <v>0.95184278499999997</v>
      </c>
      <c r="Q2682">
        <v>0.73218675799999999</v>
      </c>
      <c r="R2682">
        <v>0.73218675799999999</v>
      </c>
      <c r="S2682">
        <v>0.34866036099999997</v>
      </c>
      <c r="T2682">
        <v>0.52299054099999998</v>
      </c>
    </row>
    <row r="2683" spans="1:20" x14ac:dyDescent="0.25">
      <c r="A2683" s="1">
        <v>43225</v>
      </c>
      <c r="B2683">
        <v>5</v>
      </c>
      <c r="C2683">
        <v>5</v>
      </c>
      <c r="D2683">
        <v>2018</v>
      </c>
      <c r="E2683">
        <v>11.4282</v>
      </c>
      <c r="F2683">
        <v>21.5</v>
      </c>
      <c r="G2683">
        <v>31</v>
      </c>
      <c r="H2683">
        <v>60</v>
      </c>
      <c r="I2683">
        <v>97</v>
      </c>
      <c r="J2683" t="s">
        <v>14</v>
      </c>
      <c r="K2683">
        <v>43.758886089999997</v>
      </c>
      <c r="L2683" t="s">
        <v>14</v>
      </c>
      <c r="M2683" t="s">
        <v>13</v>
      </c>
      <c r="N2683">
        <v>-2.3386951999999999E-2</v>
      </c>
      <c r="O2683">
        <v>1.0233869520000001</v>
      </c>
      <c r="Q2683">
        <v>0.78722073199999998</v>
      </c>
      <c r="R2683">
        <v>0.78722073199999998</v>
      </c>
      <c r="S2683">
        <v>0.37486701500000003</v>
      </c>
      <c r="T2683">
        <v>0.562300523</v>
      </c>
    </row>
    <row r="2684" spans="1:20" x14ac:dyDescent="0.25">
      <c r="A2684" s="1">
        <v>43226</v>
      </c>
      <c r="B2684">
        <v>6</v>
      </c>
      <c r="C2684">
        <v>5</v>
      </c>
      <c r="D2684">
        <v>2018</v>
      </c>
      <c r="E2684">
        <v>16.394400000000001</v>
      </c>
      <c r="F2684">
        <v>21.5</v>
      </c>
      <c r="G2684">
        <v>31.5</v>
      </c>
      <c r="H2684">
        <v>66</v>
      </c>
      <c r="I2684">
        <v>96</v>
      </c>
      <c r="J2684" t="s">
        <v>14</v>
      </c>
      <c r="K2684">
        <v>83.857145169999995</v>
      </c>
      <c r="L2684" t="s">
        <v>14</v>
      </c>
      <c r="M2684" t="s">
        <v>13</v>
      </c>
      <c r="N2684">
        <v>-1.2068964999999999E-2</v>
      </c>
      <c r="O2684">
        <v>1.0120689650000001</v>
      </c>
      <c r="Q2684">
        <v>0.77851458799999995</v>
      </c>
      <c r="R2684">
        <v>0.77851458799999995</v>
      </c>
      <c r="S2684">
        <v>0.37072123299999998</v>
      </c>
      <c r="T2684">
        <v>0.55608184900000002</v>
      </c>
    </row>
    <row r="2685" spans="1:20" x14ac:dyDescent="0.25">
      <c r="A2685" s="1">
        <v>43227</v>
      </c>
      <c r="B2685">
        <v>7</v>
      </c>
      <c r="C2685">
        <v>5</v>
      </c>
      <c r="D2685">
        <v>2018</v>
      </c>
      <c r="E2685">
        <v>15.6852</v>
      </c>
      <c r="F2685">
        <v>23</v>
      </c>
      <c r="G2685">
        <v>33</v>
      </c>
      <c r="H2685">
        <v>59</v>
      </c>
      <c r="I2685">
        <v>96</v>
      </c>
      <c r="J2685" t="s">
        <v>14</v>
      </c>
      <c r="K2685">
        <v>94.313223339999993</v>
      </c>
      <c r="L2685" t="s">
        <v>14</v>
      </c>
      <c r="M2685" t="s">
        <v>13</v>
      </c>
      <c r="N2685">
        <v>-1.0716595000000001E-2</v>
      </c>
      <c r="O2685">
        <v>1.0107165950000001</v>
      </c>
      <c r="Q2685">
        <v>0.77747430399999995</v>
      </c>
      <c r="R2685">
        <v>0.77747430399999995</v>
      </c>
      <c r="S2685">
        <v>0.37022585899999999</v>
      </c>
      <c r="T2685">
        <v>0.55533878800000003</v>
      </c>
    </row>
    <row r="2686" spans="1:20" x14ac:dyDescent="0.25">
      <c r="A2686" s="1">
        <v>43228</v>
      </c>
      <c r="B2686">
        <v>8</v>
      </c>
      <c r="C2686">
        <v>5</v>
      </c>
      <c r="D2686">
        <v>2018</v>
      </c>
      <c r="E2686">
        <v>15.922285710000001</v>
      </c>
      <c r="F2686">
        <v>21</v>
      </c>
      <c r="G2686">
        <v>28.5</v>
      </c>
      <c r="H2686">
        <v>72</v>
      </c>
      <c r="I2686">
        <v>96</v>
      </c>
      <c r="J2686" t="s">
        <v>14</v>
      </c>
      <c r="K2686">
        <v>55.212578530000002</v>
      </c>
      <c r="L2686" t="s">
        <v>14</v>
      </c>
      <c r="M2686" t="s">
        <v>13</v>
      </c>
      <c r="N2686">
        <v>-1.8445903999999999E-2</v>
      </c>
      <c r="O2686">
        <v>1.018445904</v>
      </c>
      <c r="Q2686">
        <v>0.78341992599999999</v>
      </c>
      <c r="R2686">
        <v>0.78341992599999999</v>
      </c>
      <c r="S2686">
        <v>0.37305710800000003</v>
      </c>
      <c r="T2686">
        <v>0.55958566200000004</v>
      </c>
    </row>
    <row r="2687" spans="1:20" x14ac:dyDescent="0.25">
      <c r="A2687" s="1">
        <v>43229</v>
      </c>
      <c r="B2687">
        <v>9</v>
      </c>
      <c r="C2687">
        <v>5</v>
      </c>
      <c r="D2687">
        <v>2018</v>
      </c>
      <c r="E2687">
        <v>15.8058</v>
      </c>
      <c r="F2687">
        <v>20.5</v>
      </c>
      <c r="G2687">
        <v>31.5</v>
      </c>
      <c r="H2687">
        <v>64</v>
      </c>
      <c r="I2687">
        <v>97</v>
      </c>
      <c r="J2687" t="s">
        <v>14</v>
      </c>
      <c r="K2687">
        <v>64.082321640000004</v>
      </c>
      <c r="L2687" t="s">
        <v>14</v>
      </c>
      <c r="M2687" t="s">
        <v>13</v>
      </c>
      <c r="N2687">
        <v>-1.5852301999999999E-2</v>
      </c>
      <c r="O2687">
        <v>1.0158523020000001</v>
      </c>
      <c r="Q2687">
        <v>0.78142484800000001</v>
      </c>
      <c r="R2687">
        <v>0.78142484800000001</v>
      </c>
      <c r="S2687">
        <v>0.37210706999999998</v>
      </c>
      <c r="T2687">
        <v>0.55816060499999998</v>
      </c>
    </row>
    <row r="2688" spans="1:20" x14ac:dyDescent="0.25">
      <c r="A2688" s="1">
        <v>43230</v>
      </c>
      <c r="B2688">
        <v>10</v>
      </c>
      <c r="C2688">
        <v>5</v>
      </c>
      <c r="D2688">
        <v>2018</v>
      </c>
      <c r="E2688">
        <v>15.864355099999999</v>
      </c>
      <c r="F2688">
        <v>23.2</v>
      </c>
      <c r="G2688">
        <v>30</v>
      </c>
      <c r="H2688">
        <v>63</v>
      </c>
      <c r="I2688">
        <v>98</v>
      </c>
      <c r="J2688" t="s">
        <v>14</v>
      </c>
      <c r="K2688">
        <v>77.461521340000004</v>
      </c>
      <c r="L2688" t="s">
        <v>14</v>
      </c>
      <c r="M2688" t="s">
        <v>13</v>
      </c>
      <c r="N2688">
        <v>-1.3078474E-2</v>
      </c>
      <c r="O2688">
        <v>1.0130784740000001</v>
      </c>
      <c r="Q2688">
        <v>0.77929113400000005</v>
      </c>
      <c r="R2688">
        <v>0.77929113400000005</v>
      </c>
      <c r="S2688">
        <v>0.371091016</v>
      </c>
      <c r="T2688">
        <v>0.55663652399999997</v>
      </c>
    </row>
    <row r="2689" spans="1:20" x14ac:dyDescent="0.25">
      <c r="A2689" s="1">
        <v>43231</v>
      </c>
      <c r="B2689">
        <v>11</v>
      </c>
      <c r="C2689">
        <v>5</v>
      </c>
      <c r="D2689">
        <v>2018</v>
      </c>
      <c r="E2689">
        <v>14.198399999999999</v>
      </c>
      <c r="F2689">
        <v>22</v>
      </c>
      <c r="G2689">
        <v>30</v>
      </c>
      <c r="H2689">
        <v>71</v>
      </c>
      <c r="I2689">
        <v>97</v>
      </c>
      <c r="J2689" t="s">
        <v>14</v>
      </c>
      <c r="K2689">
        <v>78.600274540000001</v>
      </c>
      <c r="L2689" t="s">
        <v>14</v>
      </c>
      <c r="M2689" t="s">
        <v>13</v>
      </c>
      <c r="N2689">
        <v>-1.2886552000000001E-2</v>
      </c>
      <c r="O2689">
        <v>1.0128865520000001</v>
      </c>
      <c r="Q2689">
        <v>0.77914350200000004</v>
      </c>
      <c r="R2689">
        <v>0.77914350200000004</v>
      </c>
      <c r="S2689">
        <v>0.371020715</v>
      </c>
      <c r="T2689">
        <v>0.55653107300000004</v>
      </c>
    </row>
    <row r="2690" spans="1:20" x14ac:dyDescent="0.25">
      <c r="A2690" s="1">
        <v>43232</v>
      </c>
      <c r="B2690">
        <v>12</v>
      </c>
      <c r="C2690">
        <v>5</v>
      </c>
      <c r="D2690">
        <v>2018</v>
      </c>
      <c r="E2690">
        <v>12.526199999999999</v>
      </c>
      <c r="F2690">
        <v>22.5</v>
      </c>
      <c r="G2690">
        <v>30.5</v>
      </c>
      <c r="H2690">
        <v>50</v>
      </c>
      <c r="I2690">
        <v>97</v>
      </c>
      <c r="J2690" t="s">
        <v>14</v>
      </c>
      <c r="K2690">
        <v>24.49272264</v>
      </c>
      <c r="L2690" t="s">
        <v>14</v>
      </c>
      <c r="M2690" t="s">
        <v>13</v>
      </c>
      <c r="N2690">
        <v>-4.2566372999999998E-2</v>
      </c>
      <c r="O2690">
        <v>1.0425663730000001</v>
      </c>
      <c r="Q2690">
        <v>0.80197413299999998</v>
      </c>
      <c r="R2690">
        <v>0.44554118500000001</v>
      </c>
      <c r="S2690">
        <v>0.44554118500000001</v>
      </c>
      <c r="T2690">
        <v>0.66831177799999997</v>
      </c>
    </row>
    <row r="2691" spans="1:20" x14ac:dyDescent="0.25">
      <c r="A2691" s="1">
        <v>43233</v>
      </c>
      <c r="B2691">
        <v>13</v>
      </c>
      <c r="C2691">
        <v>5</v>
      </c>
      <c r="D2691">
        <v>2018</v>
      </c>
      <c r="E2691">
        <v>13.8348</v>
      </c>
      <c r="F2691">
        <v>22.5</v>
      </c>
      <c r="G2691">
        <v>30.5</v>
      </c>
      <c r="H2691">
        <v>57</v>
      </c>
      <c r="I2691">
        <v>96</v>
      </c>
      <c r="J2691" t="s">
        <v>14</v>
      </c>
      <c r="K2691">
        <v>44.809976519999999</v>
      </c>
      <c r="L2691" t="s">
        <v>14</v>
      </c>
      <c r="M2691" t="s">
        <v>13</v>
      </c>
      <c r="N2691">
        <v>-2.2825851000000001E-2</v>
      </c>
      <c r="O2691">
        <v>1.0228258509999999</v>
      </c>
      <c r="Q2691">
        <v>0.78678911600000001</v>
      </c>
      <c r="R2691">
        <v>0.78678911600000001</v>
      </c>
      <c r="S2691">
        <v>0.37466148399999999</v>
      </c>
      <c r="T2691">
        <v>0.56199222599999998</v>
      </c>
    </row>
    <row r="2692" spans="1:20" x14ac:dyDescent="0.25">
      <c r="A2692" s="1">
        <v>43234</v>
      </c>
      <c r="B2692">
        <v>14</v>
      </c>
      <c r="C2692">
        <v>5</v>
      </c>
      <c r="D2692">
        <v>2018</v>
      </c>
      <c r="E2692">
        <v>12.5154</v>
      </c>
      <c r="F2692">
        <v>24</v>
      </c>
      <c r="G2692">
        <v>31</v>
      </c>
      <c r="H2692">
        <v>62</v>
      </c>
      <c r="I2692">
        <v>99</v>
      </c>
      <c r="J2692" t="s">
        <v>14</v>
      </c>
      <c r="K2692">
        <v>82.341287919999999</v>
      </c>
      <c r="L2692" t="s">
        <v>14</v>
      </c>
      <c r="M2692" t="s">
        <v>13</v>
      </c>
      <c r="N2692">
        <v>-1.229388E-2</v>
      </c>
      <c r="O2692">
        <v>1.0122938800000001</v>
      </c>
      <c r="Q2692">
        <v>0.77868760000000004</v>
      </c>
      <c r="R2692">
        <v>0.77868760000000004</v>
      </c>
      <c r="S2692">
        <v>0.37080361899999997</v>
      </c>
      <c r="T2692">
        <v>0.55620542900000003</v>
      </c>
    </row>
    <row r="2693" spans="1:20" x14ac:dyDescent="0.25">
      <c r="A2693" s="1">
        <v>43235</v>
      </c>
      <c r="B2693">
        <v>15</v>
      </c>
      <c r="C2693">
        <v>5</v>
      </c>
      <c r="D2693">
        <v>2018</v>
      </c>
      <c r="E2693">
        <v>15.807600000000001</v>
      </c>
      <c r="F2693">
        <v>21</v>
      </c>
      <c r="G2693">
        <v>31.2</v>
      </c>
      <c r="H2693">
        <v>60</v>
      </c>
      <c r="I2693">
        <v>97</v>
      </c>
      <c r="J2693" t="s">
        <v>14</v>
      </c>
      <c r="K2693">
        <v>51.69342348</v>
      </c>
      <c r="L2693" t="s">
        <v>14</v>
      </c>
      <c r="M2693" t="s">
        <v>13</v>
      </c>
      <c r="N2693">
        <v>-1.9726424999999999E-2</v>
      </c>
      <c r="O2693">
        <v>1.019726425</v>
      </c>
      <c r="Q2693">
        <v>0.78440494199999999</v>
      </c>
      <c r="R2693">
        <v>0.78440494199999999</v>
      </c>
      <c r="S2693">
        <v>0.37352616300000002</v>
      </c>
      <c r="T2693">
        <v>0.56028924499999999</v>
      </c>
    </row>
    <row r="2694" spans="1:20" x14ac:dyDescent="0.25">
      <c r="A2694" s="1">
        <v>43236</v>
      </c>
      <c r="B2694">
        <v>16</v>
      </c>
      <c r="C2694">
        <v>5</v>
      </c>
      <c r="D2694">
        <v>2018</v>
      </c>
      <c r="E2694">
        <v>14.7186</v>
      </c>
      <c r="F2694">
        <v>23.5</v>
      </c>
      <c r="G2694">
        <v>32</v>
      </c>
      <c r="H2694">
        <v>62</v>
      </c>
      <c r="I2694">
        <v>97</v>
      </c>
      <c r="J2694" t="s">
        <v>14</v>
      </c>
      <c r="K2694">
        <v>95.941224009999999</v>
      </c>
      <c r="L2694" t="s">
        <v>14</v>
      </c>
      <c r="M2694" t="s">
        <v>13</v>
      </c>
      <c r="N2694">
        <v>-1.0532832000000001E-2</v>
      </c>
      <c r="O2694">
        <v>1.010532832</v>
      </c>
      <c r="Q2694">
        <v>0.77733294799999997</v>
      </c>
      <c r="R2694">
        <v>0.77733294799999997</v>
      </c>
      <c r="S2694">
        <v>0.370158547</v>
      </c>
      <c r="T2694">
        <v>0.55523781999999999</v>
      </c>
    </row>
    <row r="2695" spans="1:20" x14ac:dyDescent="0.25">
      <c r="A2695" s="1">
        <v>43237</v>
      </c>
      <c r="B2695">
        <v>17</v>
      </c>
      <c r="C2695">
        <v>5</v>
      </c>
      <c r="D2695">
        <v>2018</v>
      </c>
      <c r="E2695">
        <v>13.008599999999999</v>
      </c>
      <c r="F2695">
        <v>22</v>
      </c>
      <c r="G2695">
        <v>28.5</v>
      </c>
      <c r="H2695">
        <v>72</v>
      </c>
      <c r="I2695">
        <v>97</v>
      </c>
      <c r="J2695" t="s">
        <v>14</v>
      </c>
      <c r="K2695">
        <v>59.102364530000003</v>
      </c>
      <c r="L2695" t="s">
        <v>14</v>
      </c>
      <c r="M2695" t="s">
        <v>13</v>
      </c>
      <c r="N2695">
        <v>-1.7211003999999998E-2</v>
      </c>
      <c r="O2695">
        <v>1.017211004</v>
      </c>
      <c r="Q2695">
        <v>0.78247000300000003</v>
      </c>
      <c r="R2695">
        <v>0.78247000300000003</v>
      </c>
      <c r="S2695">
        <v>0.37260476300000001</v>
      </c>
      <c r="T2695">
        <v>0.55890714500000005</v>
      </c>
    </row>
    <row r="2696" spans="1:20" x14ac:dyDescent="0.25">
      <c r="A2696" s="1">
        <v>43238</v>
      </c>
      <c r="B2696">
        <v>18</v>
      </c>
      <c r="C2696">
        <v>5</v>
      </c>
      <c r="D2696">
        <v>2018</v>
      </c>
      <c r="E2696">
        <v>13.797000000000001</v>
      </c>
      <c r="F2696">
        <v>22.1</v>
      </c>
      <c r="G2696">
        <v>31.5</v>
      </c>
      <c r="H2696">
        <v>54</v>
      </c>
      <c r="I2696">
        <v>95</v>
      </c>
      <c r="J2696" t="s">
        <v>14</v>
      </c>
      <c r="K2696">
        <v>39.171768049999997</v>
      </c>
      <c r="L2696" t="s">
        <v>14</v>
      </c>
      <c r="M2696" t="s">
        <v>13</v>
      </c>
      <c r="N2696">
        <v>-2.6197372E-2</v>
      </c>
      <c r="O2696">
        <v>1.0261973719999999</v>
      </c>
      <c r="Q2696">
        <v>0.78938259399999999</v>
      </c>
      <c r="R2696">
        <v>0.78938259399999999</v>
      </c>
      <c r="S2696">
        <v>0.37589647300000001</v>
      </c>
      <c r="T2696">
        <v>0.56384471000000003</v>
      </c>
    </row>
    <row r="2697" spans="1:20" x14ac:dyDescent="0.25">
      <c r="A2697" s="1">
        <v>43239</v>
      </c>
      <c r="B2697">
        <v>19</v>
      </c>
      <c r="C2697">
        <v>5</v>
      </c>
      <c r="D2697">
        <v>2018</v>
      </c>
      <c r="E2697">
        <v>22.0932</v>
      </c>
      <c r="F2697">
        <v>22.5</v>
      </c>
      <c r="G2697">
        <v>34</v>
      </c>
      <c r="H2697">
        <v>45</v>
      </c>
      <c r="I2697">
        <v>95</v>
      </c>
      <c r="J2697" t="s">
        <v>14</v>
      </c>
      <c r="K2697">
        <v>50.492972109999997</v>
      </c>
      <c r="L2697" t="s">
        <v>14</v>
      </c>
      <c r="M2697" t="s">
        <v>13</v>
      </c>
      <c r="N2697">
        <v>-2.0204889E-2</v>
      </c>
      <c r="O2697">
        <v>1.0202048889999999</v>
      </c>
      <c r="Q2697">
        <v>0.78477299199999995</v>
      </c>
      <c r="R2697">
        <v>0.78477299199999995</v>
      </c>
      <c r="S2697">
        <v>0.37370142499999998</v>
      </c>
      <c r="T2697">
        <v>0.56055213699999995</v>
      </c>
    </row>
    <row r="2698" spans="1:20" x14ac:dyDescent="0.25">
      <c r="A2698" s="1">
        <v>43240</v>
      </c>
      <c r="B2698">
        <v>20</v>
      </c>
      <c r="C2698">
        <v>5</v>
      </c>
      <c r="D2698">
        <v>2018</v>
      </c>
      <c r="E2698">
        <v>13.662000000000001</v>
      </c>
      <c r="F2698">
        <v>24</v>
      </c>
      <c r="G2698">
        <v>32.5</v>
      </c>
      <c r="H2698">
        <v>60</v>
      </c>
      <c r="I2698">
        <v>96</v>
      </c>
      <c r="J2698" t="s">
        <v>14</v>
      </c>
      <c r="K2698">
        <v>93.531144380000001</v>
      </c>
      <c r="L2698" t="s">
        <v>14</v>
      </c>
      <c r="M2698" t="s">
        <v>13</v>
      </c>
      <c r="N2698">
        <v>-1.0807172E-2</v>
      </c>
      <c r="O2698">
        <v>1.010807172</v>
      </c>
      <c r="Q2698">
        <v>0.77754397799999997</v>
      </c>
      <c r="R2698">
        <v>0.77754397799999997</v>
      </c>
      <c r="S2698">
        <v>0.37025903700000001</v>
      </c>
      <c r="T2698">
        <v>0.55538855600000003</v>
      </c>
    </row>
    <row r="2699" spans="1:20" x14ac:dyDescent="0.25">
      <c r="A2699" s="1">
        <v>43241</v>
      </c>
      <c r="B2699">
        <v>21</v>
      </c>
      <c r="C2699">
        <v>5</v>
      </c>
      <c r="D2699">
        <v>2018</v>
      </c>
      <c r="E2699">
        <v>14.353199999999999</v>
      </c>
      <c r="F2699">
        <v>24.5</v>
      </c>
      <c r="G2699">
        <v>31.5</v>
      </c>
      <c r="H2699">
        <v>71</v>
      </c>
      <c r="I2699">
        <v>97</v>
      </c>
      <c r="J2699" t="s">
        <v>14</v>
      </c>
      <c r="K2699">
        <v>131.1870136</v>
      </c>
      <c r="L2699" t="s">
        <v>14</v>
      </c>
      <c r="M2699" t="s">
        <v>13</v>
      </c>
      <c r="N2699">
        <v>-7.6812579999999998E-3</v>
      </c>
      <c r="O2699">
        <v>1.0076812580000001</v>
      </c>
      <c r="Q2699">
        <v>0.77513942899999999</v>
      </c>
      <c r="R2699">
        <v>0.77513942899999999</v>
      </c>
      <c r="S2699">
        <v>0.36911401399999999</v>
      </c>
      <c r="T2699">
        <v>0.55367102099999999</v>
      </c>
    </row>
    <row r="2700" spans="1:20" x14ac:dyDescent="0.25">
      <c r="A2700" s="1">
        <v>43242</v>
      </c>
      <c r="B2700">
        <v>22</v>
      </c>
      <c r="C2700">
        <v>5</v>
      </c>
      <c r="D2700">
        <v>2018</v>
      </c>
      <c r="E2700">
        <v>15.102</v>
      </c>
      <c r="F2700">
        <v>21</v>
      </c>
      <c r="G2700">
        <v>33</v>
      </c>
      <c r="H2700">
        <v>55</v>
      </c>
      <c r="I2700">
        <v>98</v>
      </c>
      <c r="J2700" t="s">
        <v>14</v>
      </c>
      <c r="K2700">
        <v>55.38452273</v>
      </c>
      <c r="L2700" t="s">
        <v>14</v>
      </c>
      <c r="M2700" t="s">
        <v>13</v>
      </c>
      <c r="N2700">
        <v>-1.8387583999999998E-2</v>
      </c>
      <c r="O2700">
        <v>1.0183875840000001</v>
      </c>
      <c r="Q2700">
        <v>0.78337506499999998</v>
      </c>
      <c r="R2700">
        <v>0.78337506499999998</v>
      </c>
      <c r="S2700">
        <v>0.37303574499999997</v>
      </c>
      <c r="T2700">
        <v>0.55955361800000003</v>
      </c>
    </row>
    <row r="2701" spans="1:20" x14ac:dyDescent="0.25">
      <c r="A2701" s="1">
        <v>43243</v>
      </c>
      <c r="B2701">
        <v>23</v>
      </c>
      <c r="C2701">
        <v>5</v>
      </c>
      <c r="D2701">
        <v>2018</v>
      </c>
      <c r="E2701">
        <v>19.668600000000001</v>
      </c>
      <c r="F2701">
        <v>21.2</v>
      </c>
      <c r="G2701">
        <v>32.5</v>
      </c>
      <c r="H2701">
        <v>56</v>
      </c>
      <c r="I2701">
        <v>96</v>
      </c>
      <c r="J2701" t="s">
        <v>14</v>
      </c>
      <c r="K2701">
        <v>63.065785529999999</v>
      </c>
      <c r="L2701" t="s">
        <v>14</v>
      </c>
      <c r="M2701" t="s">
        <v>13</v>
      </c>
      <c r="N2701">
        <v>-1.6111937E-2</v>
      </c>
      <c r="O2701">
        <v>1.016111937</v>
      </c>
      <c r="Q2701">
        <v>0.78162456700000005</v>
      </c>
      <c r="R2701">
        <v>0.78162456700000005</v>
      </c>
      <c r="S2701">
        <v>0.37220217500000002</v>
      </c>
      <c r="T2701">
        <v>0.55830326200000002</v>
      </c>
    </row>
    <row r="2702" spans="1:20" x14ac:dyDescent="0.25">
      <c r="A2702" s="1">
        <v>43244</v>
      </c>
      <c r="B2702">
        <v>24</v>
      </c>
      <c r="C2702">
        <v>5</v>
      </c>
      <c r="D2702">
        <v>2018</v>
      </c>
      <c r="E2702">
        <v>16.070399999999999</v>
      </c>
      <c r="F2702">
        <v>21.5</v>
      </c>
      <c r="G2702">
        <v>33</v>
      </c>
      <c r="H2702">
        <v>52</v>
      </c>
      <c r="I2702">
        <v>97</v>
      </c>
      <c r="J2702" t="s">
        <v>14</v>
      </c>
      <c r="K2702">
        <v>50.013486929999999</v>
      </c>
      <c r="L2702" t="s">
        <v>14</v>
      </c>
      <c r="M2702" t="s">
        <v>13</v>
      </c>
      <c r="N2702">
        <v>-2.0402548E-2</v>
      </c>
      <c r="O2702">
        <v>1.0204025480000001</v>
      </c>
      <c r="Q2702">
        <v>0.78492503700000005</v>
      </c>
      <c r="R2702">
        <v>0.78492503700000005</v>
      </c>
      <c r="S2702">
        <v>0.373773827</v>
      </c>
      <c r="T2702">
        <v>0.56066074099999996</v>
      </c>
    </row>
    <row r="2703" spans="1:20" x14ac:dyDescent="0.25">
      <c r="A2703" s="1">
        <v>43245</v>
      </c>
      <c r="B2703">
        <v>25</v>
      </c>
      <c r="C2703">
        <v>5</v>
      </c>
      <c r="D2703">
        <v>2018</v>
      </c>
      <c r="E2703">
        <v>14.050800000000001</v>
      </c>
      <c r="F2703">
        <v>20.5</v>
      </c>
      <c r="G2703">
        <v>30</v>
      </c>
      <c r="H2703">
        <v>64</v>
      </c>
      <c r="I2703">
        <v>95</v>
      </c>
      <c r="J2703" t="s">
        <v>14</v>
      </c>
      <c r="K2703">
        <v>37.983577920000002</v>
      </c>
      <c r="L2703" t="s">
        <v>14</v>
      </c>
      <c r="M2703" t="s">
        <v>13</v>
      </c>
      <c r="N2703">
        <v>-2.7039028E-2</v>
      </c>
      <c r="O2703">
        <v>1.0270390279999999</v>
      </c>
      <c r="Q2703">
        <v>0.79003002200000005</v>
      </c>
      <c r="R2703">
        <v>0.79003002200000005</v>
      </c>
      <c r="S2703">
        <v>0.37620477200000002</v>
      </c>
      <c r="T2703">
        <v>0.56430715799999998</v>
      </c>
    </row>
    <row r="2704" spans="1:20" x14ac:dyDescent="0.25">
      <c r="A2704" s="1">
        <v>43246</v>
      </c>
      <c r="B2704">
        <v>26</v>
      </c>
      <c r="C2704">
        <v>5</v>
      </c>
      <c r="D2704">
        <v>2018</v>
      </c>
      <c r="E2704">
        <v>14.428800000000001</v>
      </c>
      <c r="F2704">
        <v>21</v>
      </c>
      <c r="G2704">
        <v>30.5</v>
      </c>
      <c r="H2704">
        <v>62</v>
      </c>
      <c r="I2704">
        <v>97</v>
      </c>
      <c r="J2704" t="s">
        <v>14</v>
      </c>
      <c r="K2704">
        <v>46.844948309999999</v>
      </c>
      <c r="L2704" t="s">
        <v>14</v>
      </c>
      <c r="M2704" t="s">
        <v>13</v>
      </c>
      <c r="N2704">
        <v>-2.1812654000000001E-2</v>
      </c>
      <c r="O2704">
        <v>1.0218126540000001</v>
      </c>
      <c r="Q2704">
        <v>0.78600973399999996</v>
      </c>
      <c r="R2704">
        <v>0.78600973399999996</v>
      </c>
      <c r="S2704">
        <v>0.37429034900000002</v>
      </c>
      <c r="T2704">
        <v>0.56143552399999996</v>
      </c>
    </row>
    <row r="2705" spans="1:20" x14ac:dyDescent="0.25">
      <c r="A2705" s="1">
        <v>43247</v>
      </c>
      <c r="B2705">
        <v>27</v>
      </c>
      <c r="C2705">
        <v>5</v>
      </c>
      <c r="D2705">
        <v>2018</v>
      </c>
      <c r="E2705">
        <v>17.344799999999999</v>
      </c>
      <c r="F2705">
        <v>23</v>
      </c>
      <c r="G2705">
        <v>32</v>
      </c>
      <c r="H2705">
        <v>55</v>
      </c>
      <c r="I2705">
        <v>95</v>
      </c>
      <c r="J2705" t="s">
        <v>14</v>
      </c>
      <c r="K2705">
        <v>68.820190299999993</v>
      </c>
      <c r="L2705" t="s">
        <v>14</v>
      </c>
      <c r="M2705" t="s">
        <v>13</v>
      </c>
      <c r="N2705">
        <v>-1.4744871999999999E-2</v>
      </c>
      <c r="O2705">
        <v>1.0147448720000001</v>
      </c>
      <c r="Q2705">
        <v>0.78057297800000003</v>
      </c>
      <c r="R2705">
        <v>0.78057297800000003</v>
      </c>
      <c r="S2705">
        <v>0.37170141800000001</v>
      </c>
      <c r="T2705">
        <v>0.55755212700000001</v>
      </c>
    </row>
    <row r="2706" spans="1:20" x14ac:dyDescent="0.25">
      <c r="A2706" s="1">
        <v>43248</v>
      </c>
      <c r="B2706">
        <v>28</v>
      </c>
      <c r="C2706">
        <v>5</v>
      </c>
      <c r="D2706">
        <v>2018</v>
      </c>
      <c r="E2706">
        <v>17.4636</v>
      </c>
      <c r="F2706">
        <v>24</v>
      </c>
      <c r="G2706">
        <v>32</v>
      </c>
      <c r="H2706">
        <v>55</v>
      </c>
      <c r="I2706">
        <v>95</v>
      </c>
      <c r="J2706" t="s">
        <v>14</v>
      </c>
      <c r="K2706">
        <v>84.251475769999999</v>
      </c>
      <c r="L2706" t="s">
        <v>14</v>
      </c>
      <c r="M2706" t="s">
        <v>13</v>
      </c>
      <c r="N2706">
        <v>-1.2011799E-2</v>
      </c>
      <c r="O2706">
        <v>1.0120117989999999</v>
      </c>
      <c r="Q2706">
        <v>0.77847061500000003</v>
      </c>
      <c r="R2706">
        <v>0.77847061500000003</v>
      </c>
      <c r="S2706">
        <v>0.37070029300000001</v>
      </c>
      <c r="T2706">
        <v>0.55605043899999995</v>
      </c>
    </row>
    <row r="2707" spans="1:20" x14ac:dyDescent="0.25">
      <c r="A2707" s="1">
        <v>43249</v>
      </c>
      <c r="B2707">
        <v>29</v>
      </c>
      <c r="C2707">
        <v>5</v>
      </c>
      <c r="D2707">
        <v>2018</v>
      </c>
      <c r="E2707">
        <v>16.304142859999999</v>
      </c>
      <c r="F2707">
        <v>23.5</v>
      </c>
      <c r="G2707">
        <v>30</v>
      </c>
      <c r="H2707">
        <v>74</v>
      </c>
      <c r="I2707">
        <v>96</v>
      </c>
      <c r="J2707" t="s">
        <v>14</v>
      </c>
      <c r="K2707">
        <v>116.8340559</v>
      </c>
      <c r="L2707" t="s">
        <v>14</v>
      </c>
      <c r="M2707" t="s">
        <v>13</v>
      </c>
      <c r="N2707">
        <v>-8.6330399999999998E-3</v>
      </c>
      <c r="O2707">
        <v>1.0086330400000001</v>
      </c>
      <c r="Q2707">
        <v>0.77587156899999998</v>
      </c>
      <c r="R2707">
        <v>0.77587156899999998</v>
      </c>
      <c r="S2707">
        <v>0.369462652</v>
      </c>
      <c r="T2707">
        <v>0.55419397800000003</v>
      </c>
    </row>
    <row r="2708" spans="1:20" x14ac:dyDescent="0.25">
      <c r="A2708" s="1">
        <v>43250</v>
      </c>
      <c r="B2708">
        <v>30</v>
      </c>
      <c r="C2708">
        <v>5</v>
      </c>
      <c r="D2708">
        <v>2018</v>
      </c>
      <c r="E2708">
        <v>12.2256</v>
      </c>
      <c r="F2708">
        <v>24</v>
      </c>
      <c r="G2708">
        <v>29.5</v>
      </c>
      <c r="H2708">
        <v>71</v>
      </c>
      <c r="I2708">
        <v>96</v>
      </c>
      <c r="J2708" t="s">
        <v>14</v>
      </c>
      <c r="K2708">
        <v>83.256190709999998</v>
      </c>
      <c r="L2708" t="s">
        <v>14</v>
      </c>
      <c r="M2708" t="s">
        <v>13</v>
      </c>
      <c r="N2708">
        <v>-1.215714E-2</v>
      </c>
      <c r="O2708">
        <v>1.01215714</v>
      </c>
      <c r="Q2708">
        <v>0.77858241500000003</v>
      </c>
      <c r="R2708">
        <v>0.77858241500000003</v>
      </c>
      <c r="S2708">
        <v>0.37075353100000003</v>
      </c>
      <c r="T2708">
        <v>0.55613029700000005</v>
      </c>
    </row>
    <row r="2709" spans="1:20" x14ac:dyDescent="0.25">
      <c r="A2709" s="1">
        <v>43251</v>
      </c>
      <c r="B2709">
        <v>31</v>
      </c>
      <c r="C2709">
        <v>5</v>
      </c>
      <c r="D2709">
        <v>2018</v>
      </c>
      <c r="E2709">
        <v>16.529399999999999</v>
      </c>
      <c r="F2709">
        <v>22.5</v>
      </c>
      <c r="G2709">
        <v>32</v>
      </c>
      <c r="H2709">
        <v>57</v>
      </c>
      <c r="I2709">
        <v>96</v>
      </c>
      <c r="J2709" t="s">
        <v>14</v>
      </c>
      <c r="K2709">
        <v>69.643567210000001</v>
      </c>
      <c r="L2709" t="s">
        <v>14</v>
      </c>
      <c r="M2709" t="s">
        <v>13</v>
      </c>
      <c r="N2709">
        <v>-1.4568006999999999E-2</v>
      </c>
      <c r="O2709">
        <v>1.014568007</v>
      </c>
      <c r="Q2709">
        <v>0.78043692799999997</v>
      </c>
      <c r="R2709">
        <v>0.78043692799999997</v>
      </c>
      <c r="S2709">
        <v>0.37163663299999999</v>
      </c>
      <c r="T2709">
        <v>0.55745494900000003</v>
      </c>
    </row>
    <row r="2710" spans="1:20" x14ac:dyDescent="0.25">
      <c r="A2710" s="1">
        <v>43252</v>
      </c>
      <c r="B2710">
        <v>1</v>
      </c>
      <c r="C2710">
        <v>6</v>
      </c>
      <c r="D2710">
        <v>2018</v>
      </c>
      <c r="E2710">
        <v>16.905999999999999</v>
      </c>
      <c r="F2710">
        <v>22.2</v>
      </c>
      <c r="G2710">
        <v>32.5</v>
      </c>
      <c r="H2710">
        <v>55</v>
      </c>
      <c r="I2710">
        <v>95</v>
      </c>
      <c r="J2710" t="s">
        <v>14</v>
      </c>
      <c r="K2710">
        <v>62.947924319999998</v>
      </c>
      <c r="L2710" t="s">
        <v>14</v>
      </c>
      <c r="M2710" t="s">
        <v>13</v>
      </c>
      <c r="N2710">
        <v>-1.6142591000000001E-2</v>
      </c>
      <c r="O2710">
        <v>1.0161425909999999</v>
      </c>
      <c r="Q2710">
        <v>0.78164814699999996</v>
      </c>
      <c r="R2710">
        <v>0.78164814699999996</v>
      </c>
      <c r="S2710">
        <v>0.372213403</v>
      </c>
      <c r="T2710">
        <v>0.55832010499999996</v>
      </c>
    </row>
    <row r="2711" spans="1:20" x14ac:dyDescent="0.25">
      <c r="A2711" s="1">
        <v>43253</v>
      </c>
      <c r="B2711">
        <v>2</v>
      </c>
      <c r="C2711">
        <v>6</v>
      </c>
      <c r="D2711">
        <v>2018</v>
      </c>
      <c r="E2711">
        <v>17.948799999999999</v>
      </c>
      <c r="F2711">
        <v>22</v>
      </c>
      <c r="G2711">
        <v>30</v>
      </c>
      <c r="H2711">
        <v>52</v>
      </c>
      <c r="I2711">
        <v>95</v>
      </c>
      <c r="J2711" t="s">
        <v>14</v>
      </c>
      <c r="K2711">
        <v>19.348838489999999</v>
      </c>
      <c r="L2711" t="s">
        <v>14</v>
      </c>
      <c r="M2711" t="s">
        <v>13</v>
      </c>
      <c r="N2711">
        <v>-5.4499362000000003E-2</v>
      </c>
      <c r="O2711">
        <v>1.0544993620000001</v>
      </c>
      <c r="Q2711">
        <v>0.81115335499999996</v>
      </c>
      <c r="R2711">
        <v>0.45064075300000001</v>
      </c>
      <c r="S2711">
        <v>0.45064075300000001</v>
      </c>
      <c r="T2711">
        <v>0.67596112900000005</v>
      </c>
    </row>
    <row r="2712" spans="1:20" x14ac:dyDescent="0.25">
      <c r="A2712" s="1">
        <v>43254</v>
      </c>
      <c r="B2712">
        <v>3</v>
      </c>
      <c r="C2712">
        <v>6</v>
      </c>
      <c r="D2712">
        <v>2018</v>
      </c>
      <c r="E2712">
        <v>15.515599999999999</v>
      </c>
      <c r="F2712">
        <v>22</v>
      </c>
      <c r="G2712">
        <v>32</v>
      </c>
      <c r="H2712">
        <v>50</v>
      </c>
      <c r="I2712">
        <v>97</v>
      </c>
      <c r="J2712" t="s">
        <v>14</v>
      </c>
      <c r="K2712">
        <v>36.08192425</v>
      </c>
      <c r="L2712" t="s">
        <v>14</v>
      </c>
      <c r="M2712" t="s">
        <v>13</v>
      </c>
      <c r="N2712">
        <v>-2.8504708E-2</v>
      </c>
      <c r="O2712">
        <v>1.028504708</v>
      </c>
      <c r="Q2712">
        <v>0.79115746799999997</v>
      </c>
      <c r="R2712">
        <v>0.79115746799999997</v>
      </c>
      <c r="S2712">
        <v>0.37674165100000001</v>
      </c>
      <c r="T2712">
        <v>0.565112477</v>
      </c>
    </row>
    <row r="2713" spans="1:20" x14ac:dyDescent="0.25">
      <c r="A2713" s="1">
        <v>43255</v>
      </c>
      <c r="B2713">
        <v>4</v>
      </c>
      <c r="C2713">
        <v>6</v>
      </c>
      <c r="D2713">
        <v>2018</v>
      </c>
      <c r="E2713">
        <v>16.558399999999999</v>
      </c>
      <c r="F2713">
        <v>22</v>
      </c>
      <c r="G2713">
        <v>32</v>
      </c>
      <c r="H2713">
        <v>50</v>
      </c>
      <c r="I2713">
        <v>95</v>
      </c>
      <c r="J2713" t="s">
        <v>14</v>
      </c>
      <c r="K2713">
        <v>33.171116730000001</v>
      </c>
      <c r="L2713" t="s">
        <v>14</v>
      </c>
      <c r="M2713" t="s">
        <v>13</v>
      </c>
      <c r="N2713">
        <v>-3.1083783E-2</v>
      </c>
      <c r="O2713">
        <v>1.0310837829999999</v>
      </c>
      <c r="Q2713">
        <v>0.79314137200000001</v>
      </c>
      <c r="R2713">
        <v>0.79314137200000001</v>
      </c>
      <c r="S2713">
        <v>0.37768636700000002</v>
      </c>
      <c r="T2713">
        <v>0.56652955100000002</v>
      </c>
    </row>
    <row r="2714" spans="1:20" x14ac:dyDescent="0.25">
      <c r="A2714" s="1">
        <v>43256</v>
      </c>
      <c r="B2714">
        <v>5</v>
      </c>
      <c r="C2714">
        <v>6</v>
      </c>
      <c r="D2714">
        <v>2018</v>
      </c>
      <c r="E2714">
        <v>16.874400000000001</v>
      </c>
      <c r="F2714">
        <v>24</v>
      </c>
      <c r="G2714">
        <v>33.5</v>
      </c>
      <c r="H2714">
        <v>48</v>
      </c>
      <c r="I2714">
        <v>95</v>
      </c>
      <c r="J2714" t="s">
        <v>14</v>
      </c>
      <c r="K2714">
        <v>71.104632620000004</v>
      </c>
      <c r="L2714" t="s">
        <v>14</v>
      </c>
      <c r="M2714" t="s">
        <v>13</v>
      </c>
      <c r="N2714">
        <v>-1.4264393E-2</v>
      </c>
      <c r="O2714">
        <v>1.0142643929999999</v>
      </c>
      <c r="Q2714">
        <v>0.78020337900000003</v>
      </c>
      <c r="R2714">
        <v>0.78020337900000003</v>
      </c>
      <c r="S2714">
        <v>0.37152541900000002</v>
      </c>
      <c r="T2714">
        <v>0.55728812800000005</v>
      </c>
    </row>
    <row r="2715" spans="1:20" x14ac:dyDescent="0.25">
      <c r="A2715" s="1">
        <v>43257</v>
      </c>
      <c r="B2715">
        <v>6</v>
      </c>
      <c r="C2715">
        <v>6</v>
      </c>
      <c r="D2715">
        <v>2018</v>
      </c>
      <c r="E2715">
        <v>17.569600000000001</v>
      </c>
      <c r="F2715">
        <v>23.5</v>
      </c>
      <c r="G2715">
        <v>28</v>
      </c>
      <c r="H2715">
        <v>73</v>
      </c>
      <c r="I2715">
        <v>97</v>
      </c>
      <c r="J2715" t="s">
        <v>14</v>
      </c>
      <c r="K2715">
        <v>92.889504000000002</v>
      </c>
      <c r="L2715" t="s">
        <v>14</v>
      </c>
      <c r="M2715" t="s">
        <v>13</v>
      </c>
      <c r="N2715">
        <v>-1.0882635999999999E-2</v>
      </c>
      <c r="O2715">
        <v>1.0108826360000001</v>
      </c>
      <c r="Q2715">
        <v>0.777602028</v>
      </c>
      <c r="R2715">
        <v>0.777602028</v>
      </c>
      <c r="S2715">
        <v>0.37028667999999998</v>
      </c>
      <c r="T2715">
        <v>0.55543001999999997</v>
      </c>
    </row>
    <row r="2716" spans="1:20" x14ac:dyDescent="0.25">
      <c r="A2716" s="1">
        <v>43258</v>
      </c>
      <c r="B2716">
        <v>7</v>
      </c>
      <c r="C2716">
        <v>6</v>
      </c>
      <c r="D2716">
        <v>2018</v>
      </c>
      <c r="E2716">
        <v>16.147600000000001</v>
      </c>
      <c r="F2716">
        <v>22</v>
      </c>
      <c r="G2716">
        <v>33</v>
      </c>
      <c r="H2716">
        <v>45</v>
      </c>
      <c r="I2716">
        <v>96</v>
      </c>
      <c r="J2716" t="s">
        <v>14</v>
      </c>
      <c r="K2716">
        <v>25.6732336</v>
      </c>
      <c r="L2716" t="s">
        <v>14</v>
      </c>
      <c r="M2716" t="s">
        <v>13</v>
      </c>
      <c r="N2716">
        <v>-4.0529750000000003E-2</v>
      </c>
      <c r="O2716">
        <v>1.0405297499999999</v>
      </c>
      <c r="Q2716">
        <v>0.80040750000000005</v>
      </c>
      <c r="R2716">
        <v>0.44467083299999999</v>
      </c>
      <c r="S2716">
        <v>0.44467083299999999</v>
      </c>
      <c r="T2716">
        <v>0.66700625000000002</v>
      </c>
    </row>
    <row r="2717" spans="1:20" x14ac:dyDescent="0.25">
      <c r="A2717" s="1">
        <v>43259</v>
      </c>
      <c r="B2717">
        <v>8</v>
      </c>
      <c r="C2717">
        <v>6</v>
      </c>
      <c r="D2717">
        <v>2018</v>
      </c>
      <c r="E2717">
        <v>16.526800000000001</v>
      </c>
      <c r="F2717">
        <v>21</v>
      </c>
      <c r="G2717">
        <v>33.5</v>
      </c>
      <c r="H2717">
        <v>60</v>
      </c>
      <c r="I2717">
        <v>97</v>
      </c>
      <c r="J2717" t="s">
        <v>14</v>
      </c>
      <c r="K2717">
        <v>85.481437659999997</v>
      </c>
      <c r="L2717" t="s">
        <v>14</v>
      </c>
      <c r="M2717" t="s">
        <v>13</v>
      </c>
      <c r="N2717">
        <v>-1.1836920000000001E-2</v>
      </c>
      <c r="O2717">
        <v>1.0118369199999999</v>
      </c>
      <c r="Q2717">
        <v>0.77833609199999998</v>
      </c>
      <c r="R2717">
        <v>0.77833609199999998</v>
      </c>
      <c r="S2717">
        <v>0.37063623400000001</v>
      </c>
      <c r="T2717">
        <v>0.55595435199999998</v>
      </c>
    </row>
    <row r="2718" spans="1:20" x14ac:dyDescent="0.25">
      <c r="A2718" s="1">
        <v>43260</v>
      </c>
      <c r="B2718">
        <v>9</v>
      </c>
      <c r="C2718">
        <v>6</v>
      </c>
      <c r="D2718">
        <v>2018</v>
      </c>
      <c r="E2718">
        <v>10.9968</v>
      </c>
      <c r="F2718">
        <v>21.5</v>
      </c>
      <c r="G2718">
        <v>30.1</v>
      </c>
      <c r="H2718">
        <v>64</v>
      </c>
      <c r="I2718">
        <v>96</v>
      </c>
      <c r="J2718" t="s">
        <v>14</v>
      </c>
      <c r="K2718">
        <v>42.972349989999998</v>
      </c>
      <c r="L2718" t="s">
        <v>14</v>
      </c>
      <c r="M2718" t="s">
        <v>13</v>
      </c>
      <c r="N2718">
        <v>-2.3825209E-2</v>
      </c>
      <c r="O2718">
        <v>1.023825209</v>
      </c>
      <c r="Q2718">
        <v>0.78755785300000003</v>
      </c>
      <c r="R2718">
        <v>0.78755785300000003</v>
      </c>
      <c r="S2718">
        <v>0.37502754900000002</v>
      </c>
      <c r="T2718">
        <v>0.56254132400000001</v>
      </c>
    </row>
    <row r="2719" spans="1:20" x14ac:dyDescent="0.25">
      <c r="A2719" s="1">
        <v>43261</v>
      </c>
      <c r="B2719">
        <v>10</v>
      </c>
      <c r="C2719">
        <v>6</v>
      </c>
      <c r="D2719">
        <v>2018</v>
      </c>
      <c r="E2719">
        <v>13.050800000000001</v>
      </c>
      <c r="F2719">
        <v>23</v>
      </c>
      <c r="G2719">
        <v>30</v>
      </c>
      <c r="H2719">
        <v>63</v>
      </c>
      <c r="I2719">
        <v>96</v>
      </c>
      <c r="J2719" t="s">
        <v>14</v>
      </c>
      <c r="K2719">
        <v>60.280138870000002</v>
      </c>
      <c r="L2719" t="s">
        <v>14</v>
      </c>
      <c r="M2719" t="s">
        <v>13</v>
      </c>
      <c r="N2719">
        <v>-1.6869056E-2</v>
      </c>
      <c r="O2719">
        <v>1.016869056</v>
      </c>
      <c r="Q2719">
        <v>0.78220696599999995</v>
      </c>
      <c r="R2719">
        <v>0.78220696599999995</v>
      </c>
      <c r="S2719">
        <v>0.37247950800000001</v>
      </c>
      <c r="T2719">
        <v>0.55871926199999999</v>
      </c>
    </row>
    <row r="2720" spans="1:20" x14ac:dyDescent="0.25">
      <c r="A2720" s="1">
        <v>43262</v>
      </c>
      <c r="B2720">
        <v>11</v>
      </c>
      <c r="C2720">
        <v>6</v>
      </c>
      <c r="D2720">
        <v>2018</v>
      </c>
      <c r="E2720">
        <v>16.874400000000001</v>
      </c>
      <c r="F2720">
        <v>22</v>
      </c>
      <c r="G2720">
        <v>30.5</v>
      </c>
      <c r="H2720">
        <v>58</v>
      </c>
      <c r="I2720">
        <v>94</v>
      </c>
      <c r="J2720" t="s">
        <v>14</v>
      </c>
      <c r="K2720">
        <v>44.152478039999998</v>
      </c>
      <c r="L2720" t="s">
        <v>14</v>
      </c>
      <c r="M2720" t="s">
        <v>13</v>
      </c>
      <c r="N2720">
        <v>-2.3173639999999999E-2</v>
      </c>
      <c r="O2720">
        <v>1.02317364</v>
      </c>
      <c r="Q2720">
        <v>0.78705664600000003</v>
      </c>
      <c r="R2720">
        <v>0.78705664600000003</v>
      </c>
      <c r="S2720">
        <v>0.37478887900000002</v>
      </c>
      <c r="T2720">
        <v>0.56218331899999996</v>
      </c>
    </row>
    <row r="2721" spans="1:20" x14ac:dyDescent="0.25">
      <c r="A2721" s="1">
        <v>43263</v>
      </c>
      <c r="B2721">
        <v>12</v>
      </c>
      <c r="C2721">
        <v>6</v>
      </c>
      <c r="D2721">
        <v>2018</v>
      </c>
      <c r="E2721">
        <v>17.6328</v>
      </c>
      <c r="F2721">
        <v>22</v>
      </c>
      <c r="G2721">
        <v>32</v>
      </c>
      <c r="H2721">
        <v>55</v>
      </c>
      <c r="I2721">
        <v>95</v>
      </c>
      <c r="J2721" t="s">
        <v>14</v>
      </c>
      <c r="K2721">
        <v>55.474664840000003</v>
      </c>
      <c r="L2721" t="s">
        <v>14</v>
      </c>
      <c r="M2721" t="s">
        <v>13</v>
      </c>
      <c r="N2721">
        <v>-1.8357156999999999E-2</v>
      </c>
      <c r="O2721">
        <v>1.0183571570000001</v>
      </c>
      <c r="Q2721">
        <v>0.78335165900000003</v>
      </c>
      <c r="R2721">
        <v>0.78335165900000003</v>
      </c>
      <c r="S2721">
        <v>0.37302459999999998</v>
      </c>
      <c r="T2721">
        <v>0.55953689900000003</v>
      </c>
    </row>
    <row r="2722" spans="1:20" x14ac:dyDescent="0.25">
      <c r="A2722" s="1">
        <v>43264</v>
      </c>
      <c r="B2722">
        <v>13</v>
      </c>
      <c r="C2722">
        <v>6</v>
      </c>
      <c r="D2722">
        <v>2018</v>
      </c>
      <c r="E2722">
        <v>12.9244</v>
      </c>
      <c r="F2722">
        <v>24</v>
      </c>
      <c r="G2722">
        <v>31.5</v>
      </c>
      <c r="H2722">
        <v>66</v>
      </c>
      <c r="I2722">
        <v>95</v>
      </c>
      <c r="J2722" t="s">
        <v>14</v>
      </c>
      <c r="K2722">
        <v>94.374040089999994</v>
      </c>
      <c r="L2722" t="s">
        <v>14</v>
      </c>
      <c r="M2722" t="s">
        <v>13</v>
      </c>
      <c r="N2722">
        <v>-1.0709615E-2</v>
      </c>
      <c r="O2722">
        <v>1.0107096149999999</v>
      </c>
      <c r="Q2722">
        <v>0.77746893500000003</v>
      </c>
      <c r="R2722">
        <v>0.77746893500000003</v>
      </c>
      <c r="S2722">
        <v>0.37022330199999998</v>
      </c>
      <c r="T2722">
        <v>0.55533495300000002</v>
      </c>
    </row>
    <row r="2723" spans="1:20" x14ac:dyDescent="0.25">
      <c r="A2723" s="1">
        <v>43265</v>
      </c>
      <c r="B2723">
        <v>14</v>
      </c>
      <c r="C2723">
        <v>6</v>
      </c>
      <c r="D2723">
        <v>2018</v>
      </c>
      <c r="E2723">
        <v>15.3576</v>
      </c>
      <c r="F2723">
        <v>24</v>
      </c>
      <c r="G2723">
        <v>31.5</v>
      </c>
      <c r="H2723">
        <v>64</v>
      </c>
      <c r="I2723">
        <v>100</v>
      </c>
      <c r="J2723" t="s">
        <v>14</v>
      </c>
      <c r="K2723">
        <v>113.90887170000001</v>
      </c>
      <c r="L2723" t="s">
        <v>14</v>
      </c>
      <c r="M2723" t="s">
        <v>13</v>
      </c>
      <c r="N2723">
        <v>-8.8567000000000003E-3</v>
      </c>
      <c r="O2723">
        <v>1.0088566999999999</v>
      </c>
      <c r="Q2723">
        <v>0.77604361499999996</v>
      </c>
      <c r="R2723">
        <v>0.77604361499999996</v>
      </c>
      <c r="S2723">
        <v>0.36954457899999998</v>
      </c>
      <c r="T2723">
        <v>0.55431686800000002</v>
      </c>
    </row>
    <row r="2724" spans="1:20" x14ac:dyDescent="0.25">
      <c r="A2724" s="1">
        <v>43266</v>
      </c>
      <c r="B2724">
        <v>15</v>
      </c>
      <c r="C2724">
        <v>6</v>
      </c>
      <c r="D2724">
        <v>2018</v>
      </c>
      <c r="E2724">
        <v>18.833600000000001</v>
      </c>
      <c r="F2724">
        <v>24</v>
      </c>
      <c r="G2724">
        <v>31.5</v>
      </c>
      <c r="H2724">
        <v>63</v>
      </c>
      <c r="I2724">
        <v>96</v>
      </c>
      <c r="J2724" t="s">
        <v>14</v>
      </c>
      <c r="K2724">
        <v>120.6938214</v>
      </c>
      <c r="L2724" t="s">
        <v>14</v>
      </c>
      <c r="M2724" t="s">
        <v>13</v>
      </c>
      <c r="N2724">
        <v>-8.3546499999999999E-3</v>
      </c>
      <c r="O2724">
        <v>1.00835465</v>
      </c>
      <c r="Q2724">
        <v>0.77565742299999996</v>
      </c>
      <c r="R2724">
        <v>0.77565742299999996</v>
      </c>
      <c r="S2724">
        <v>0.369360678</v>
      </c>
      <c r="T2724">
        <v>0.554041016</v>
      </c>
    </row>
    <row r="2725" spans="1:20" x14ac:dyDescent="0.25">
      <c r="A2725" s="1">
        <v>43267</v>
      </c>
      <c r="B2725">
        <v>16</v>
      </c>
      <c r="C2725">
        <v>6</v>
      </c>
      <c r="D2725">
        <v>2018</v>
      </c>
      <c r="E2725">
        <v>9.5747999999999998</v>
      </c>
      <c r="F2725">
        <v>23.5</v>
      </c>
      <c r="G2725">
        <v>33.5</v>
      </c>
      <c r="H2725">
        <v>74</v>
      </c>
      <c r="I2725">
        <v>98</v>
      </c>
      <c r="J2725" t="s">
        <v>14</v>
      </c>
      <c r="K2725">
        <v>112.5358155</v>
      </c>
      <c r="L2725" t="s">
        <v>14</v>
      </c>
      <c r="M2725" t="s">
        <v>13</v>
      </c>
      <c r="N2725">
        <v>-8.9657299999999999E-3</v>
      </c>
      <c r="O2725">
        <v>1.0089657299999999</v>
      </c>
      <c r="Q2725">
        <v>0.77612748499999995</v>
      </c>
      <c r="R2725">
        <v>0.77612748499999995</v>
      </c>
      <c r="S2725">
        <v>0.36958451599999997</v>
      </c>
      <c r="T2725">
        <v>0.55437677500000004</v>
      </c>
    </row>
    <row r="2726" spans="1:20" x14ac:dyDescent="0.25">
      <c r="A2726" s="1">
        <v>43268</v>
      </c>
      <c r="B2726">
        <v>17</v>
      </c>
      <c r="C2726">
        <v>6</v>
      </c>
      <c r="D2726">
        <v>2018</v>
      </c>
      <c r="E2726">
        <v>13.3352</v>
      </c>
      <c r="F2726">
        <v>23</v>
      </c>
      <c r="G2726">
        <v>30.1</v>
      </c>
      <c r="H2726">
        <v>55</v>
      </c>
      <c r="I2726">
        <v>96</v>
      </c>
      <c r="J2726" t="s">
        <v>14</v>
      </c>
      <c r="K2726">
        <v>39.635328960000002</v>
      </c>
      <c r="L2726" t="s">
        <v>14</v>
      </c>
      <c r="M2726" t="s">
        <v>13</v>
      </c>
      <c r="N2726">
        <v>-2.5883046E-2</v>
      </c>
      <c r="O2726">
        <v>1.0258830459999999</v>
      </c>
      <c r="Q2726">
        <v>0.78914080499999995</v>
      </c>
      <c r="R2726">
        <v>0.78914080499999995</v>
      </c>
      <c r="S2726">
        <v>0.37578133600000002</v>
      </c>
      <c r="T2726">
        <v>0.56367200299999998</v>
      </c>
    </row>
    <row r="2727" spans="1:20" x14ac:dyDescent="0.25">
      <c r="A2727" s="1">
        <v>43269</v>
      </c>
      <c r="B2727">
        <v>18</v>
      </c>
      <c r="C2727">
        <v>6</v>
      </c>
      <c r="D2727">
        <v>2018</v>
      </c>
      <c r="E2727">
        <v>15.6736</v>
      </c>
      <c r="F2727">
        <v>23</v>
      </c>
      <c r="G2727">
        <v>29.5</v>
      </c>
      <c r="H2727">
        <v>75</v>
      </c>
      <c r="I2727">
        <v>100</v>
      </c>
      <c r="J2727" t="s">
        <v>14</v>
      </c>
      <c r="K2727">
        <v>110.8069315</v>
      </c>
      <c r="L2727" t="s">
        <v>14</v>
      </c>
      <c r="M2727" t="s">
        <v>13</v>
      </c>
      <c r="N2727">
        <v>-9.1068929999999996E-3</v>
      </c>
      <c r="O2727">
        <v>1.009106893</v>
      </c>
      <c r="Q2727">
        <v>0.776236072</v>
      </c>
      <c r="R2727">
        <v>0.776236072</v>
      </c>
      <c r="S2727">
        <v>0.36963622499999998</v>
      </c>
      <c r="T2727">
        <v>0.55445433700000002</v>
      </c>
    </row>
    <row r="2728" spans="1:20" x14ac:dyDescent="0.25">
      <c r="A2728" s="1">
        <v>43270</v>
      </c>
      <c r="B2728">
        <v>19</v>
      </c>
      <c r="C2728">
        <v>6</v>
      </c>
      <c r="D2728">
        <v>2018</v>
      </c>
      <c r="E2728">
        <v>16.779599999999999</v>
      </c>
      <c r="F2728">
        <v>22.2</v>
      </c>
      <c r="G2728">
        <v>29.5</v>
      </c>
      <c r="H2728">
        <v>65</v>
      </c>
      <c r="I2728">
        <v>97</v>
      </c>
      <c r="J2728" t="s">
        <v>14</v>
      </c>
      <c r="K2728">
        <v>65.241085069999997</v>
      </c>
      <c r="L2728" t="s">
        <v>14</v>
      </c>
      <c r="M2728" t="s">
        <v>13</v>
      </c>
      <c r="N2728">
        <v>-1.5566362E-2</v>
      </c>
      <c r="O2728">
        <v>1.0155663619999999</v>
      </c>
      <c r="Q2728">
        <v>0.78120489400000004</v>
      </c>
      <c r="R2728">
        <v>0.78120489400000004</v>
      </c>
      <c r="S2728">
        <v>0.37200232999999999</v>
      </c>
      <c r="T2728">
        <v>0.55800349599999999</v>
      </c>
    </row>
    <row r="2729" spans="1:20" x14ac:dyDescent="0.25">
      <c r="A2729" s="1">
        <v>43271</v>
      </c>
      <c r="B2729">
        <v>20</v>
      </c>
      <c r="C2729">
        <v>6</v>
      </c>
      <c r="D2729">
        <v>2018</v>
      </c>
      <c r="E2729">
        <v>9.6696000000000009</v>
      </c>
      <c r="F2729">
        <v>22</v>
      </c>
      <c r="G2729">
        <v>29</v>
      </c>
      <c r="H2729">
        <v>70</v>
      </c>
      <c r="I2729">
        <v>99</v>
      </c>
      <c r="J2729" t="s">
        <v>14</v>
      </c>
      <c r="K2729">
        <v>50.177407700000003</v>
      </c>
      <c r="L2729" t="s">
        <v>14</v>
      </c>
      <c r="M2729" t="s">
        <v>13</v>
      </c>
      <c r="N2729">
        <v>-2.0334541000000001E-2</v>
      </c>
      <c r="O2729">
        <v>1.020334541</v>
      </c>
      <c r="Q2729">
        <v>0.78487272399999997</v>
      </c>
      <c r="R2729">
        <v>0.78487272399999997</v>
      </c>
      <c r="S2729">
        <v>0.37374891599999999</v>
      </c>
      <c r="T2729">
        <v>0.56062337399999995</v>
      </c>
    </row>
    <row r="2730" spans="1:20" x14ac:dyDescent="0.25">
      <c r="A2730" s="1">
        <v>43272</v>
      </c>
      <c r="B2730">
        <v>21</v>
      </c>
      <c r="C2730">
        <v>6</v>
      </c>
      <c r="D2730">
        <v>2018</v>
      </c>
      <c r="E2730">
        <v>13.746</v>
      </c>
      <c r="F2730">
        <v>21.5</v>
      </c>
      <c r="G2730">
        <v>29</v>
      </c>
      <c r="H2730">
        <v>68</v>
      </c>
      <c r="I2730">
        <v>97</v>
      </c>
      <c r="J2730" t="s">
        <v>14</v>
      </c>
      <c r="K2730">
        <v>51.240725390000001</v>
      </c>
      <c r="L2730" t="s">
        <v>14</v>
      </c>
      <c r="M2730" t="s">
        <v>13</v>
      </c>
      <c r="N2730">
        <v>-1.9904170999999998E-2</v>
      </c>
      <c r="O2730">
        <v>1.0199041710000001</v>
      </c>
      <c r="Q2730">
        <v>0.78454166999999997</v>
      </c>
      <c r="R2730">
        <v>0.78454166999999997</v>
      </c>
      <c r="S2730">
        <v>0.373591271</v>
      </c>
      <c r="T2730">
        <v>0.56038690700000005</v>
      </c>
    </row>
    <row r="2731" spans="1:20" x14ac:dyDescent="0.25">
      <c r="A2731" s="1">
        <v>43273</v>
      </c>
      <c r="B2731">
        <v>22</v>
      </c>
      <c r="C2731">
        <v>6</v>
      </c>
      <c r="D2731">
        <v>2018</v>
      </c>
      <c r="E2731">
        <v>11.8184</v>
      </c>
      <c r="F2731">
        <v>21.5</v>
      </c>
      <c r="G2731">
        <v>29.5</v>
      </c>
      <c r="H2731">
        <v>65</v>
      </c>
      <c r="I2731">
        <v>98</v>
      </c>
      <c r="J2731" t="s">
        <v>14</v>
      </c>
      <c r="K2731">
        <v>45.017661760000003</v>
      </c>
      <c r="L2731" t="s">
        <v>14</v>
      </c>
      <c r="M2731" t="s">
        <v>13</v>
      </c>
      <c r="N2731">
        <v>-2.2718154000000001E-2</v>
      </c>
      <c r="O2731">
        <v>1.0227181540000001</v>
      </c>
      <c r="Q2731">
        <v>0.78670627199999998</v>
      </c>
      <c r="R2731">
        <v>0.78670627199999998</v>
      </c>
      <c r="S2731">
        <v>0.37462203399999999</v>
      </c>
      <c r="T2731">
        <v>0.56193305199999999</v>
      </c>
    </row>
    <row r="2732" spans="1:20" x14ac:dyDescent="0.25">
      <c r="A2732" s="1">
        <v>43274</v>
      </c>
      <c r="B2732">
        <v>23</v>
      </c>
      <c r="C2732">
        <v>6</v>
      </c>
      <c r="D2732">
        <v>2018</v>
      </c>
      <c r="E2732">
        <v>12.324</v>
      </c>
      <c r="F2732">
        <v>22.5</v>
      </c>
      <c r="G2732">
        <v>24.6</v>
      </c>
      <c r="H2732">
        <v>67.428571430000005</v>
      </c>
      <c r="I2732">
        <v>98</v>
      </c>
      <c r="J2732" t="s">
        <v>14</v>
      </c>
      <c r="K2732">
        <v>19.697598410000001</v>
      </c>
      <c r="L2732" t="s">
        <v>14</v>
      </c>
      <c r="M2732" t="s">
        <v>13</v>
      </c>
      <c r="N2732">
        <v>-5.3482804000000002E-2</v>
      </c>
      <c r="O2732">
        <v>1.0534828039999999</v>
      </c>
      <c r="Q2732">
        <v>0.81037138799999997</v>
      </c>
      <c r="R2732">
        <v>0.45020632599999999</v>
      </c>
      <c r="S2732">
        <v>0.45020632599999999</v>
      </c>
      <c r="T2732">
        <v>0.67530948999999996</v>
      </c>
    </row>
    <row r="2733" spans="1:20" x14ac:dyDescent="0.25">
      <c r="A2733" s="1">
        <v>43275</v>
      </c>
      <c r="B2733">
        <v>24</v>
      </c>
      <c r="C2733">
        <v>6</v>
      </c>
      <c r="D2733">
        <v>2018</v>
      </c>
      <c r="E2733">
        <v>10.554399999999999</v>
      </c>
      <c r="F2733">
        <v>22</v>
      </c>
      <c r="G2733">
        <v>33.5</v>
      </c>
      <c r="H2733">
        <v>71</v>
      </c>
      <c r="I2733">
        <v>96</v>
      </c>
      <c r="J2733" t="s">
        <v>14</v>
      </c>
      <c r="K2733">
        <v>97.186042810000004</v>
      </c>
      <c r="L2733" t="s">
        <v>14</v>
      </c>
      <c r="M2733" t="s">
        <v>13</v>
      </c>
      <c r="N2733">
        <v>-1.0396519E-2</v>
      </c>
      <c r="O2733">
        <v>1.0103965189999999</v>
      </c>
      <c r="Q2733">
        <v>0.77722809199999998</v>
      </c>
      <c r="R2733">
        <v>0.77722809199999998</v>
      </c>
      <c r="S2733">
        <v>0.37010861499999997</v>
      </c>
      <c r="T2733">
        <v>0.55516292300000003</v>
      </c>
    </row>
    <row r="2734" spans="1:20" x14ac:dyDescent="0.25">
      <c r="A2734" s="1">
        <v>43276</v>
      </c>
      <c r="B2734">
        <v>25</v>
      </c>
      <c r="C2734">
        <v>6</v>
      </c>
      <c r="D2734">
        <v>2018</v>
      </c>
      <c r="E2734">
        <v>13.272</v>
      </c>
      <c r="F2734">
        <v>22.2</v>
      </c>
      <c r="G2734">
        <v>33</v>
      </c>
      <c r="H2734">
        <v>79</v>
      </c>
      <c r="I2734">
        <v>96</v>
      </c>
      <c r="J2734" t="s">
        <v>14</v>
      </c>
      <c r="K2734">
        <v>140.66774799999999</v>
      </c>
      <c r="L2734" t="s">
        <v>14</v>
      </c>
      <c r="M2734" t="s">
        <v>13</v>
      </c>
      <c r="N2734">
        <v>-7.1598490000000002E-3</v>
      </c>
      <c r="O2734">
        <v>1.007159849</v>
      </c>
      <c r="Q2734">
        <v>0.77473834500000005</v>
      </c>
      <c r="R2734">
        <v>0.77473834500000005</v>
      </c>
      <c r="S2734">
        <v>0.36892302199999999</v>
      </c>
      <c r="T2734">
        <v>0.55338453200000004</v>
      </c>
    </row>
    <row r="2735" spans="1:20" x14ac:dyDescent="0.25">
      <c r="A2735" s="1">
        <v>43277</v>
      </c>
      <c r="B2735">
        <v>26</v>
      </c>
      <c r="C2735">
        <v>6</v>
      </c>
      <c r="D2735">
        <v>2018</v>
      </c>
      <c r="E2735">
        <v>15.01</v>
      </c>
      <c r="F2735">
        <v>21.5</v>
      </c>
      <c r="G2735">
        <v>30</v>
      </c>
      <c r="H2735">
        <v>62</v>
      </c>
      <c r="I2735">
        <v>96</v>
      </c>
      <c r="J2735" t="s">
        <v>14</v>
      </c>
      <c r="K2735">
        <v>46.172218770000001</v>
      </c>
      <c r="L2735" t="s">
        <v>14</v>
      </c>
      <c r="M2735" t="s">
        <v>13</v>
      </c>
      <c r="N2735">
        <v>-2.2137500000000001E-2</v>
      </c>
      <c r="O2735">
        <v>1.0221374999999999</v>
      </c>
      <c r="Q2735">
        <v>0.78625961499999997</v>
      </c>
      <c r="R2735">
        <v>0.78625961499999997</v>
      </c>
      <c r="S2735">
        <v>0.37440934100000001</v>
      </c>
      <c r="T2735">
        <v>0.56161401099999997</v>
      </c>
    </row>
    <row r="2736" spans="1:20" x14ac:dyDescent="0.25">
      <c r="A2736" s="1">
        <v>43278</v>
      </c>
      <c r="B2736">
        <v>27</v>
      </c>
      <c r="C2736">
        <v>6</v>
      </c>
      <c r="D2736">
        <v>2018</v>
      </c>
      <c r="E2736">
        <v>15.1996</v>
      </c>
      <c r="F2736">
        <v>21.5</v>
      </c>
      <c r="G2736">
        <v>30.2</v>
      </c>
      <c r="H2736">
        <v>71</v>
      </c>
      <c r="I2736">
        <v>97</v>
      </c>
      <c r="J2736" t="s">
        <v>14</v>
      </c>
      <c r="K2736">
        <v>79.863490909999996</v>
      </c>
      <c r="L2736" t="s">
        <v>14</v>
      </c>
      <c r="M2736" t="s">
        <v>13</v>
      </c>
      <c r="N2736">
        <v>-1.2680139E-2</v>
      </c>
      <c r="O2736">
        <v>1.012680139</v>
      </c>
      <c r="Q2736">
        <v>0.77898472200000002</v>
      </c>
      <c r="R2736">
        <v>0.77898472200000002</v>
      </c>
      <c r="S2736">
        <v>0.37094510600000002</v>
      </c>
      <c r="T2736">
        <v>0.55641765899999995</v>
      </c>
    </row>
    <row r="2737" spans="1:20" x14ac:dyDescent="0.25">
      <c r="A2737" s="1">
        <v>43279</v>
      </c>
      <c r="B2737">
        <v>28</v>
      </c>
      <c r="C2737">
        <v>6</v>
      </c>
      <c r="D2737">
        <v>2018</v>
      </c>
      <c r="E2737">
        <v>13.240399999999999</v>
      </c>
      <c r="F2737">
        <v>22.1</v>
      </c>
      <c r="G2737">
        <v>30.4</v>
      </c>
      <c r="H2737">
        <v>70</v>
      </c>
      <c r="I2737">
        <v>96</v>
      </c>
      <c r="J2737" t="s">
        <v>14</v>
      </c>
      <c r="K2737">
        <v>75.452410790000002</v>
      </c>
      <c r="L2737" t="s">
        <v>14</v>
      </c>
      <c r="M2737" t="s">
        <v>13</v>
      </c>
      <c r="N2737">
        <v>-1.3431399E-2</v>
      </c>
      <c r="O2737">
        <v>1.0134313989999999</v>
      </c>
      <c r="Q2737">
        <v>0.77956261500000001</v>
      </c>
      <c r="R2737">
        <v>0.77956261500000001</v>
      </c>
      <c r="S2737">
        <v>0.37122029299999998</v>
      </c>
      <c r="T2737">
        <v>0.55683043899999995</v>
      </c>
    </row>
    <row r="2738" spans="1:20" x14ac:dyDescent="0.25">
      <c r="A2738" s="1">
        <v>43280</v>
      </c>
      <c r="B2738">
        <v>29</v>
      </c>
      <c r="C2738">
        <v>6</v>
      </c>
      <c r="D2738">
        <v>2018</v>
      </c>
      <c r="E2738">
        <v>13.461600000000001</v>
      </c>
      <c r="F2738">
        <v>23</v>
      </c>
      <c r="G2738">
        <v>29.5</v>
      </c>
      <c r="H2738">
        <v>71</v>
      </c>
      <c r="I2738">
        <v>96</v>
      </c>
      <c r="J2738" t="s">
        <v>14</v>
      </c>
      <c r="K2738">
        <v>78.570976790000003</v>
      </c>
      <c r="L2738" t="s">
        <v>14</v>
      </c>
      <c r="M2738" t="s">
        <v>13</v>
      </c>
      <c r="N2738">
        <v>-1.2891418999999999E-2</v>
      </c>
      <c r="O2738">
        <v>1.012891419</v>
      </c>
      <c r="Q2738">
        <v>0.77914724499999999</v>
      </c>
      <c r="R2738">
        <v>0.77914724499999999</v>
      </c>
      <c r="S2738">
        <v>0.37102249799999998</v>
      </c>
      <c r="T2738">
        <v>0.55653374700000002</v>
      </c>
    </row>
    <row r="2739" spans="1:20" x14ac:dyDescent="0.25">
      <c r="A2739" s="1">
        <v>43281</v>
      </c>
      <c r="B2739">
        <v>30</v>
      </c>
      <c r="C2739">
        <v>6</v>
      </c>
      <c r="D2739">
        <v>2018</v>
      </c>
      <c r="E2739">
        <v>12.829599999999999</v>
      </c>
      <c r="F2739">
        <v>23</v>
      </c>
      <c r="G2739">
        <v>28.5</v>
      </c>
      <c r="H2739">
        <v>73</v>
      </c>
      <c r="I2739">
        <v>98</v>
      </c>
      <c r="J2739" t="s">
        <v>14</v>
      </c>
      <c r="K2739">
        <v>73.178505549999997</v>
      </c>
      <c r="L2739" t="s">
        <v>14</v>
      </c>
      <c r="M2739" t="s">
        <v>13</v>
      </c>
      <c r="N2739">
        <v>-1.385454E-2</v>
      </c>
      <c r="O2739">
        <v>1.0138545400000001</v>
      </c>
      <c r="Q2739">
        <v>0.77988810799999997</v>
      </c>
      <c r="R2739">
        <v>0.77988810799999997</v>
      </c>
      <c r="S2739">
        <v>0.371375289</v>
      </c>
      <c r="T2739">
        <v>0.55706293399999995</v>
      </c>
    </row>
    <row r="2740" spans="1:20" x14ac:dyDescent="0.25">
      <c r="A2740" s="1">
        <v>43282</v>
      </c>
      <c r="B2740">
        <v>1</v>
      </c>
      <c r="C2740">
        <v>7</v>
      </c>
      <c r="D2740">
        <v>2018</v>
      </c>
      <c r="E2740">
        <v>14.567600000000001</v>
      </c>
      <c r="F2740">
        <v>23</v>
      </c>
      <c r="G2740">
        <v>28.5</v>
      </c>
      <c r="H2740">
        <v>67</v>
      </c>
      <c r="I2740">
        <v>98</v>
      </c>
      <c r="J2740" t="s">
        <v>14</v>
      </c>
      <c r="K2740">
        <v>64.452584099999996</v>
      </c>
      <c r="L2740" t="s">
        <v>14</v>
      </c>
      <c r="M2740" t="s">
        <v>13</v>
      </c>
      <c r="N2740">
        <v>-1.5759799000000001E-2</v>
      </c>
      <c r="O2740">
        <v>1.015759799</v>
      </c>
      <c r="Q2740">
        <v>0.78135369200000004</v>
      </c>
      <c r="R2740">
        <v>0.78135369200000004</v>
      </c>
      <c r="S2740">
        <v>0.372073186</v>
      </c>
      <c r="T2740">
        <v>0.55810978</v>
      </c>
    </row>
    <row r="2741" spans="1:20" x14ac:dyDescent="0.25">
      <c r="A2741" s="1">
        <v>43283</v>
      </c>
      <c r="B2741">
        <v>2</v>
      </c>
      <c r="C2741">
        <v>7</v>
      </c>
      <c r="D2741">
        <v>2018</v>
      </c>
      <c r="E2741">
        <v>12.292400000000001</v>
      </c>
      <c r="F2741">
        <v>24.5</v>
      </c>
      <c r="G2741">
        <v>27.5</v>
      </c>
      <c r="H2741">
        <v>78</v>
      </c>
      <c r="I2741">
        <v>97</v>
      </c>
      <c r="J2741" t="s">
        <v>14</v>
      </c>
      <c r="K2741">
        <v>86.195933120000007</v>
      </c>
      <c r="L2741" t="s">
        <v>14</v>
      </c>
      <c r="M2741" t="s">
        <v>13</v>
      </c>
      <c r="N2741">
        <v>-1.1737648999999999E-2</v>
      </c>
      <c r="O2741">
        <v>1.0117376490000001</v>
      </c>
      <c r="Q2741">
        <v>0.77825973000000004</v>
      </c>
      <c r="R2741">
        <v>0.77825973000000004</v>
      </c>
      <c r="S2741">
        <v>0.37059987100000003</v>
      </c>
      <c r="T2741">
        <v>0.55589980699999997</v>
      </c>
    </row>
    <row r="2742" spans="1:20" x14ac:dyDescent="0.25">
      <c r="A2742" s="1">
        <v>43284</v>
      </c>
      <c r="B2742">
        <v>3</v>
      </c>
      <c r="C2742">
        <v>7</v>
      </c>
      <c r="D2742">
        <v>2018</v>
      </c>
      <c r="E2742">
        <v>13.177199999999999</v>
      </c>
      <c r="F2742">
        <v>23</v>
      </c>
      <c r="G2742">
        <v>27</v>
      </c>
      <c r="H2742">
        <v>80</v>
      </c>
      <c r="I2742">
        <v>97</v>
      </c>
      <c r="J2742" t="s">
        <v>14</v>
      </c>
      <c r="K2742">
        <v>73.095562430000001</v>
      </c>
      <c r="L2742" t="s">
        <v>14</v>
      </c>
      <c r="M2742" t="s">
        <v>13</v>
      </c>
      <c r="N2742">
        <v>-1.3870479E-2</v>
      </c>
      <c r="O2742">
        <v>1.0138704789999999</v>
      </c>
      <c r="Q2742">
        <v>0.77990036799999995</v>
      </c>
      <c r="R2742">
        <v>0.77990036799999995</v>
      </c>
      <c r="S2742">
        <v>0.371381128</v>
      </c>
      <c r="T2742">
        <v>0.55707169199999995</v>
      </c>
    </row>
    <row r="2743" spans="1:20" x14ac:dyDescent="0.25">
      <c r="A2743" s="1">
        <v>43285</v>
      </c>
      <c r="B2743">
        <v>4</v>
      </c>
      <c r="C2743">
        <v>7</v>
      </c>
      <c r="D2743">
        <v>2018</v>
      </c>
      <c r="E2743">
        <v>13.0824</v>
      </c>
      <c r="F2743">
        <v>23.1</v>
      </c>
      <c r="G2743">
        <v>30</v>
      </c>
      <c r="H2743">
        <v>63</v>
      </c>
      <c r="I2743">
        <v>96</v>
      </c>
      <c r="J2743" t="s">
        <v>14</v>
      </c>
      <c r="K2743">
        <v>61.490490909999998</v>
      </c>
      <c r="L2743" t="s">
        <v>14</v>
      </c>
      <c r="M2743" t="s">
        <v>13</v>
      </c>
      <c r="N2743">
        <v>-1.6531523999999999E-2</v>
      </c>
      <c r="O2743">
        <v>1.0165315239999999</v>
      </c>
      <c r="Q2743">
        <v>0.78194732600000005</v>
      </c>
      <c r="R2743">
        <v>0.78194732600000005</v>
      </c>
      <c r="S2743">
        <v>0.37235586999999998</v>
      </c>
      <c r="T2743">
        <v>0.55853380399999997</v>
      </c>
    </row>
    <row r="2744" spans="1:20" x14ac:dyDescent="0.25">
      <c r="A2744" s="1">
        <v>43286</v>
      </c>
      <c r="B2744">
        <v>5</v>
      </c>
      <c r="C2744">
        <v>7</v>
      </c>
      <c r="D2744">
        <v>2018</v>
      </c>
      <c r="E2744">
        <v>13.1456</v>
      </c>
      <c r="F2744">
        <v>23.5</v>
      </c>
      <c r="G2744">
        <v>30</v>
      </c>
      <c r="H2744">
        <v>69</v>
      </c>
      <c r="I2744">
        <v>97</v>
      </c>
      <c r="J2744" t="s">
        <v>14</v>
      </c>
      <c r="K2744">
        <v>84.846779990000002</v>
      </c>
      <c r="L2744" t="s">
        <v>14</v>
      </c>
      <c r="M2744" t="s">
        <v>13</v>
      </c>
      <c r="N2744">
        <v>-1.1926516E-2</v>
      </c>
      <c r="O2744">
        <v>1.0119265159999999</v>
      </c>
      <c r="Q2744">
        <v>0.77840501200000001</v>
      </c>
      <c r="R2744">
        <v>0.77840501200000001</v>
      </c>
      <c r="S2744">
        <v>0.37066905300000003</v>
      </c>
      <c r="T2744">
        <v>0.55600358000000005</v>
      </c>
    </row>
    <row r="2745" spans="1:20" x14ac:dyDescent="0.25">
      <c r="A2745" s="1">
        <v>43287</v>
      </c>
      <c r="B2745">
        <v>6</v>
      </c>
      <c r="C2745">
        <v>7</v>
      </c>
      <c r="D2745">
        <v>2018</v>
      </c>
      <c r="E2745">
        <v>17.222000000000001</v>
      </c>
      <c r="F2745">
        <v>22</v>
      </c>
      <c r="G2745">
        <v>31.5</v>
      </c>
      <c r="H2745">
        <v>60</v>
      </c>
      <c r="I2745">
        <v>95</v>
      </c>
      <c r="J2745" t="s">
        <v>14</v>
      </c>
      <c r="K2745">
        <v>68.00762795</v>
      </c>
      <c r="L2745" t="s">
        <v>14</v>
      </c>
      <c r="M2745" t="s">
        <v>13</v>
      </c>
      <c r="N2745">
        <v>-1.4923674E-2</v>
      </c>
      <c r="O2745">
        <v>1.0149236740000001</v>
      </c>
      <c r="Q2745">
        <v>0.78071051800000002</v>
      </c>
      <c r="R2745">
        <v>0.78071051800000002</v>
      </c>
      <c r="S2745">
        <v>0.371766914</v>
      </c>
      <c r="T2745">
        <v>0.55765036999999995</v>
      </c>
    </row>
    <row r="2746" spans="1:20" x14ac:dyDescent="0.25">
      <c r="A2746" s="1">
        <v>43288</v>
      </c>
      <c r="B2746">
        <v>7</v>
      </c>
      <c r="C2746">
        <v>7</v>
      </c>
      <c r="D2746">
        <v>2018</v>
      </c>
      <c r="E2746">
        <v>18.675599999999999</v>
      </c>
      <c r="F2746">
        <v>22.2</v>
      </c>
      <c r="G2746">
        <v>26</v>
      </c>
      <c r="H2746">
        <v>80</v>
      </c>
      <c r="I2746">
        <v>98</v>
      </c>
      <c r="J2746" t="s">
        <v>14</v>
      </c>
      <c r="K2746">
        <v>73.060171620000006</v>
      </c>
      <c r="L2746" t="s">
        <v>14</v>
      </c>
      <c r="M2746" t="s">
        <v>13</v>
      </c>
      <c r="N2746">
        <v>-1.3877291E-2</v>
      </c>
      <c r="O2746">
        <v>1.013877291</v>
      </c>
      <c r="Q2746">
        <v>0.77990560799999997</v>
      </c>
      <c r="R2746">
        <v>0.77990560799999997</v>
      </c>
      <c r="S2746">
        <v>0.371383623</v>
      </c>
      <c r="T2746">
        <v>0.55707543500000001</v>
      </c>
    </row>
    <row r="2747" spans="1:20" x14ac:dyDescent="0.25">
      <c r="A2747" s="1">
        <v>43289</v>
      </c>
      <c r="B2747">
        <v>8</v>
      </c>
      <c r="C2747">
        <v>7</v>
      </c>
      <c r="D2747">
        <v>2018</v>
      </c>
      <c r="E2747">
        <v>18.043600000000001</v>
      </c>
      <c r="F2747">
        <v>21.2</v>
      </c>
      <c r="G2747">
        <v>30.5</v>
      </c>
      <c r="H2747">
        <v>61</v>
      </c>
      <c r="I2747">
        <v>91</v>
      </c>
      <c r="J2747" t="s">
        <v>14</v>
      </c>
      <c r="K2747">
        <v>40.473624059999999</v>
      </c>
      <c r="L2747" t="s">
        <v>14</v>
      </c>
      <c r="M2747" t="s">
        <v>13</v>
      </c>
      <c r="N2747">
        <v>-2.5333372E-2</v>
      </c>
      <c r="O2747">
        <v>1.025333372</v>
      </c>
      <c r="Q2747">
        <v>0.78871797799999999</v>
      </c>
      <c r="R2747">
        <v>0.78871797799999999</v>
      </c>
      <c r="S2747">
        <v>0.37557998999999997</v>
      </c>
      <c r="T2747">
        <v>0.56336998500000002</v>
      </c>
    </row>
    <row r="2748" spans="1:20" x14ac:dyDescent="0.25">
      <c r="A2748" s="1">
        <v>43290</v>
      </c>
      <c r="B2748">
        <v>9</v>
      </c>
      <c r="C2748">
        <v>7</v>
      </c>
      <c r="D2748">
        <v>2018</v>
      </c>
      <c r="E2748">
        <v>16.526800000000001</v>
      </c>
      <c r="F2748">
        <v>21.5</v>
      </c>
      <c r="G2748">
        <v>31</v>
      </c>
      <c r="H2748">
        <v>62</v>
      </c>
      <c r="I2748">
        <v>95</v>
      </c>
      <c r="J2748" t="s">
        <v>14</v>
      </c>
      <c r="K2748">
        <v>60.28850241</v>
      </c>
      <c r="L2748" t="s">
        <v>14</v>
      </c>
      <c r="M2748" t="s">
        <v>13</v>
      </c>
      <c r="N2748">
        <v>-1.6866677E-2</v>
      </c>
      <c r="O2748">
        <v>1.0168666770000001</v>
      </c>
      <c r="Q2748">
        <v>0.78220513599999997</v>
      </c>
      <c r="R2748">
        <v>0.78220513599999997</v>
      </c>
      <c r="S2748">
        <v>0.37247863599999997</v>
      </c>
      <c r="T2748">
        <v>0.55871795400000002</v>
      </c>
    </row>
    <row r="2749" spans="1:20" x14ac:dyDescent="0.25">
      <c r="A2749" s="1">
        <v>43291</v>
      </c>
      <c r="B2749">
        <v>10</v>
      </c>
      <c r="C2749">
        <v>7</v>
      </c>
      <c r="D2749">
        <v>2018</v>
      </c>
      <c r="E2749">
        <v>18.170000000000002</v>
      </c>
      <c r="F2749">
        <v>23.5</v>
      </c>
      <c r="G2749">
        <v>31</v>
      </c>
      <c r="H2749">
        <v>60</v>
      </c>
      <c r="I2749">
        <v>96</v>
      </c>
      <c r="J2749" t="s">
        <v>14</v>
      </c>
      <c r="K2749">
        <v>88.721245690000003</v>
      </c>
      <c r="L2749" t="s">
        <v>14</v>
      </c>
      <c r="M2749" t="s">
        <v>13</v>
      </c>
      <c r="N2749">
        <v>-1.1399747E-2</v>
      </c>
      <c r="O2749">
        <v>1.011399747</v>
      </c>
      <c r="Q2749">
        <v>0.77799980499999999</v>
      </c>
      <c r="R2749">
        <v>0.77799980499999999</v>
      </c>
      <c r="S2749">
        <v>0.37047609799999998</v>
      </c>
      <c r="T2749">
        <v>0.55571414699999999</v>
      </c>
    </row>
    <row r="2750" spans="1:20" x14ac:dyDescent="0.25">
      <c r="A2750" s="1">
        <v>43292</v>
      </c>
      <c r="B2750">
        <v>11</v>
      </c>
      <c r="C2750">
        <v>7</v>
      </c>
      <c r="D2750">
        <v>2018</v>
      </c>
      <c r="E2750">
        <v>17.38</v>
      </c>
      <c r="F2750">
        <v>23</v>
      </c>
      <c r="G2750">
        <v>30.5</v>
      </c>
      <c r="H2750">
        <v>59</v>
      </c>
      <c r="I2750">
        <v>96</v>
      </c>
      <c r="J2750" t="s">
        <v>14</v>
      </c>
      <c r="K2750">
        <v>67.448110600000007</v>
      </c>
      <c r="L2750" t="s">
        <v>14</v>
      </c>
      <c r="M2750" t="s">
        <v>13</v>
      </c>
      <c r="N2750">
        <v>-1.5049336999999999E-2</v>
      </c>
      <c r="O2750">
        <v>1.015049337</v>
      </c>
      <c r="Q2750">
        <v>0.78080718199999999</v>
      </c>
      <c r="R2750">
        <v>0.78080718199999999</v>
      </c>
      <c r="S2750">
        <v>0.37181294399999998</v>
      </c>
      <c r="T2750">
        <v>0.55771941599999997</v>
      </c>
    </row>
    <row r="2751" spans="1:20" x14ac:dyDescent="0.25">
      <c r="A2751" s="1">
        <v>43293</v>
      </c>
      <c r="B2751">
        <v>12</v>
      </c>
      <c r="C2751">
        <v>7</v>
      </c>
      <c r="D2751">
        <v>2018</v>
      </c>
      <c r="E2751">
        <v>13.998799999999999</v>
      </c>
      <c r="F2751">
        <v>23.2</v>
      </c>
      <c r="G2751">
        <v>31</v>
      </c>
      <c r="H2751">
        <v>62</v>
      </c>
      <c r="I2751">
        <v>97</v>
      </c>
      <c r="J2751" t="s">
        <v>14</v>
      </c>
      <c r="K2751">
        <v>76.270450249999996</v>
      </c>
      <c r="L2751" t="s">
        <v>14</v>
      </c>
      <c r="M2751" t="s">
        <v>13</v>
      </c>
      <c r="N2751">
        <v>-1.3285425999999999E-2</v>
      </c>
      <c r="O2751">
        <v>1.0132854259999999</v>
      </c>
      <c r="Q2751">
        <v>0.77945032800000003</v>
      </c>
      <c r="R2751">
        <v>0.77945032800000003</v>
      </c>
      <c r="S2751">
        <v>0.37116682299999998</v>
      </c>
      <c r="T2751">
        <v>0.55675023400000001</v>
      </c>
    </row>
    <row r="2752" spans="1:20" x14ac:dyDescent="0.25">
      <c r="A2752" s="1">
        <v>43294</v>
      </c>
      <c r="B2752">
        <v>13</v>
      </c>
      <c r="C2752">
        <v>7</v>
      </c>
      <c r="D2752">
        <v>2018</v>
      </c>
      <c r="E2752">
        <v>14.472799999999999</v>
      </c>
      <c r="F2752">
        <v>23.1</v>
      </c>
      <c r="G2752">
        <v>31</v>
      </c>
      <c r="H2752">
        <v>66</v>
      </c>
      <c r="I2752">
        <v>97</v>
      </c>
      <c r="J2752" t="s">
        <v>14</v>
      </c>
      <c r="K2752">
        <v>90.196022810000002</v>
      </c>
      <c r="L2752" t="s">
        <v>14</v>
      </c>
      <c r="M2752" t="s">
        <v>13</v>
      </c>
      <c r="N2752">
        <v>-1.1211262E-2</v>
      </c>
      <c r="O2752">
        <v>1.011211262</v>
      </c>
      <c r="Q2752">
        <v>0.77785481700000003</v>
      </c>
      <c r="R2752">
        <v>0.77785481700000003</v>
      </c>
      <c r="S2752">
        <v>0.37040705600000001</v>
      </c>
      <c r="T2752">
        <v>0.55561058399999996</v>
      </c>
    </row>
    <row r="2753" spans="1:20" x14ac:dyDescent="0.25">
      <c r="A2753" s="1">
        <v>43295</v>
      </c>
      <c r="B2753">
        <v>14</v>
      </c>
      <c r="C2753">
        <v>7</v>
      </c>
      <c r="D2753">
        <v>2018</v>
      </c>
      <c r="E2753">
        <v>14.883599999999999</v>
      </c>
      <c r="F2753">
        <v>22.5</v>
      </c>
      <c r="G2753">
        <v>29.5</v>
      </c>
      <c r="H2753">
        <v>70</v>
      </c>
      <c r="I2753">
        <v>96</v>
      </c>
      <c r="J2753" t="s">
        <v>14</v>
      </c>
      <c r="K2753">
        <v>76.213645540000002</v>
      </c>
      <c r="L2753" t="s">
        <v>14</v>
      </c>
      <c r="M2753" t="s">
        <v>13</v>
      </c>
      <c r="N2753">
        <v>-1.329546E-2</v>
      </c>
      <c r="O2753">
        <v>1.0132954599999999</v>
      </c>
      <c r="Q2753">
        <v>0.77945804600000002</v>
      </c>
      <c r="R2753">
        <v>0.77945804600000002</v>
      </c>
      <c r="S2753">
        <v>0.37117049800000002</v>
      </c>
      <c r="T2753">
        <v>0.55675574699999997</v>
      </c>
    </row>
    <row r="2754" spans="1:20" x14ac:dyDescent="0.25">
      <c r="A2754" s="1">
        <v>43296</v>
      </c>
      <c r="B2754">
        <v>15</v>
      </c>
      <c r="C2754">
        <v>7</v>
      </c>
      <c r="D2754">
        <v>2018</v>
      </c>
      <c r="E2754">
        <v>12.3872</v>
      </c>
      <c r="F2754">
        <v>24</v>
      </c>
      <c r="G2754">
        <v>29.5</v>
      </c>
      <c r="H2754">
        <v>70</v>
      </c>
      <c r="I2754">
        <v>97</v>
      </c>
      <c r="J2754" t="s">
        <v>14</v>
      </c>
      <c r="K2754">
        <v>83.467575299999993</v>
      </c>
      <c r="L2754" t="s">
        <v>14</v>
      </c>
      <c r="M2754" t="s">
        <v>13</v>
      </c>
      <c r="N2754">
        <v>-1.2125978000000001E-2</v>
      </c>
      <c r="O2754">
        <v>1.012125978</v>
      </c>
      <c r="Q2754">
        <v>0.77855844500000004</v>
      </c>
      <c r="R2754">
        <v>0.77855844500000004</v>
      </c>
      <c r="S2754">
        <v>0.37074211600000001</v>
      </c>
      <c r="T2754">
        <v>0.55611317500000002</v>
      </c>
    </row>
    <row r="2755" spans="1:20" x14ac:dyDescent="0.25">
      <c r="A2755" s="1">
        <v>43297</v>
      </c>
      <c r="B2755">
        <v>16</v>
      </c>
      <c r="C2755">
        <v>7</v>
      </c>
      <c r="D2755">
        <v>2018</v>
      </c>
      <c r="E2755">
        <v>12.5136</v>
      </c>
      <c r="F2755">
        <v>22.5</v>
      </c>
      <c r="G2755">
        <v>28.5</v>
      </c>
      <c r="H2755">
        <v>74</v>
      </c>
      <c r="I2755">
        <v>97</v>
      </c>
      <c r="J2755" t="s">
        <v>14</v>
      </c>
      <c r="K2755">
        <v>67.181832689999993</v>
      </c>
      <c r="L2755" t="s">
        <v>14</v>
      </c>
      <c r="M2755" t="s">
        <v>13</v>
      </c>
      <c r="N2755">
        <v>-1.5109887000000001E-2</v>
      </c>
      <c r="O2755">
        <v>1.0151098869999999</v>
      </c>
      <c r="Q2755">
        <v>0.78085375899999998</v>
      </c>
      <c r="R2755">
        <v>0.78085375899999998</v>
      </c>
      <c r="S2755">
        <v>0.37183512299999999</v>
      </c>
      <c r="T2755">
        <v>0.55775268499999997</v>
      </c>
    </row>
    <row r="2756" spans="1:20" x14ac:dyDescent="0.25">
      <c r="A2756" s="1">
        <v>43298</v>
      </c>
      <c r="B2756">
        <v>17</v>
      </c>
      <c r="C2756">
        <v>7</v>
      </c>
      <c r="D2756">
        <v>2018</v>
      </c>
      <c r="E2756">
        <v>14.567600000000001</v>
      </c>
      <c r="F2756">
        <v>23.2</v>
      </c>
      <c r="G2756">
        <v>28</v>
      </c>
      <c r="H2756">
        <v>77</v>
      </c>
      <c r="I2756">
        <v>98</v>
      </c>
      <c r="J2756" t="s">
        <v>14</v>
      </c>
      <c r="K2756">
        <v>88.504228449999999</v>
      </c>
      <c r="L2756" t="s">
        <v>14</v>
      </c>
      <c r="M2756" t="s">
        <v>13</v>
      </c>
      <c r="N2756">
        <v>-1.1428018999999999E-2</v>
      </c>
      <c r="O2756">
        <v>1.011428019</v>
      </c>
      <c r="Q2756">
        <v>0.77802155299999998</v>
      </c>
      <c r="R2756">
        <v>0.77802155299999998</v>
      </c>
      <c r="S2756">
        <v>0.37048645400000002</v>
      </c>
      <c r="T2756">
        <v>0.55572968099999998</v>
      </c>
    </row>
    <row r="2757" spans="1:20" x14ac:dyDescent="0.25">
      <c r="A2757" s="1">
        <v>43299</v>
      </c>
      <c r="B2757">
        <v>18</v>
      </c>
      <c r="C2757">
        <v>7</v>
      </c>
      <c r="D2757">
        <v>2018</v>
      </c>
      <c r="E2757">
        <v>12.703200000000001</v>
      </c>
      <c r="F2757">
        <v>23</v>
      </c>
      <c r="G2757">
        <v>29.5</v>
      </c>
      <c r="H2757">
        <v>73</v>
      </c>
      <c r="I2757">
        <v>97</v>
      </c>
      <c r="J2757" t="s">
        <v>14</v>
      </c>
      <c r="K2757">
        <v>81.899204510000004</v>
      </c>
      <c r="L2757" t="s">
        <v>14</v>
      </c>
      <c r="M2757" t="s">
        <v>13</v>
      </c>
      <c r="N2757">
        <v>-1.2361061E-2</v>
      </c>
      <c r="O2757">
        <v>1.012361061</v>
      </c>
      <c r="Q2757">
        <v>0.77873927799999998</v>
      </c>
      <c r="R2757">
        <v>0.77873927799999998</v>
      </c>
      <c r="S2757">
        <v>0.37082822700000001</v>
      </c>
      <c r="T2757">
        <v>0.55624234100000003</v>
      </c>
    </row>
    <row r="2758" spans="1:20" x14ac:dyDescent="0.25">
      <c r="A2758" s="1">
        <v>43300</v>
      </c>
      <c r="B2758">
        <v>19</v>
      </c>
      <c r="C2758">
        <v>7</v>
      </c>
      <c r="D2758">
        <v>2018</v>
      </c>
      <c r="E2758">
        <v>11.312799999999999</v>
      </c>
      <c r="F2758">
        <v>24</v>
      </c>
      <c r="G2758">
        <v>28.5</v>
      </c>
      <c r="H2758">
        <v>77</v>
      </c>
      <c r="I2758">
        <v>97</v>
      </c>
      <c r="J2758" t="s">
        <v>14</v>
      </c>
      <c r="K2758">
        <v>83.181619710000007</v>
      </c>
      <c r="L2758" t="s">
        <v>14</v>
      </c>
      <c r="M2758" t="s">
        <v>13</v>
      </c>
      <c r="N2758">
        <v>-1.2168171E-2</v>
      </c>
      <c r="O2758">
        <v>1.0121681709999999</v>
      </c>
      <c r="Q2758">
        <v>0.77859090099999995</v>
      </c>
      <c r="R2758">
        <v>0.77859090099999995</v>
      </c>
      <c r="S2758">
        <v>0.37075757199999998</v>
      </c>
      <c r="T2758">
        <v>0.55613635800000005</v>
      </c>
    </row>
    <row r="2759" spans="1:20" x14ac:dyDescent="0.25">
      <c r="A2759" s="1">
        <v>43301</v>
      </c>
      <c r="B2759">
        <v>20</v>
      </c>
      <c r="C2759">
        <v>7</v>
      </c>
      <c r="D2759">
        <v>2018</v>
      </c>
      <c r="E2759">
        <v>10.3332</v>
      </c>
      <c r="F2759">
        <v>23.5</v>
      </c>
      <c r="G2759">
        <v>29</v>
      </c>
      <c r="H2759">
        <v>75</v>
      </c>
      <c r="I2759">
        <v>95</v>
      </c>
      <c r="J2759" t="s">
        <v>14</v>
      </c>
      <c r="K2759">
        <v>70.216788210000004</v>
      </c>
      <c r="L2759" t="s">
        <v>14</v>
      </c>
      <c r="M2759" t="s">
        <v>13</v>
      </c>
      <c r="N2759">
        <v>-1.4447362E-2</v>
      </c>
      <c r="O2759">
        <v>1.0144473620000001</v>
      </c>
      <c r="Q2759">
        <v>0.78034412500000006</v>
      </c>
      <c r="R2759">
        <v>0.78034412500000006</v>
      </c>
      <c r="S2759">
        <v>0.37159244000000002</v>
      </c>
      <c r="T2759">
        <v>0.55738865999999998</v>
      </c>
    </row>
    <row r="2760" spans="1:20" x14ac:dyDescent="0.25">
      <c r="A2760" s="1">
        <v>43302</v>
      </c>
      <c r="B2760">
        <v>21</v>
      </c>
      <c r="C2760">
        <v>7</v>
      </c>
      <c r="D2760">
        <v>2018</v>
      </c>
      <c r="E2760">
        <v>15.2944</v>
      </c>
      <c r="F2760">
        <v>23.5</v>
      </c>
      <c r="G2760">
        <v>26</v>
      </c>
      <c r="H2760">
        <v>73.714285709999999</v>
      </c>
      <c r="I2760">
        <v>98</v>
      </c>
      <c r="J2760" t="s">
        <v>14</v>
      </c>
      <c r="K2760">
        <v>62.926902089999999</v>
      </c>
      <c r="L2760" t="s">
        <v>14</v>
      </c>
      <c r="M2760" t="s">
        <v>13</v>
      </c>
      <c r="N2760">
        <v>-1.6148071E-2</v>
      </c>
      <c r="O2760">
        <v>1.0161480709999999</v>
      </c>
      <c r="Q2760">
        <v>0.78165236199999999</v>
      </c>
      <c r="R2760">
        <v>0.78165236199999999</v>
      </c>
      <c r="S2760">
        <v>0.372215411</v>
      </c>
      <c r="T2760">
        <v>0.55832311599999995</v>
      </c>
    </row>
    <row r="2761" spans="1:20" x14ac:dyDescent="0.25">
      <c r="A2761" s="1">
        <v>43303</v>
      </c>
      <c r="B2761">
        <v>22</v>
      </c>
      <c r="C2761">
        <v>7</v>
      </c>
      <c r="D2761">
        <v>2018</v>
      </c>
      <c r="E2761">
        <v>14.0304</v>
      </c>
      <c r="F2761">
        <v>22</v>
      </c>
      <c r="G2761">
        <v>28.5</v>
      </c>
      <c r="H2761">
        <v>73</v>
      </c>
      <c r="I2761">
        <v>96</v>
      </c>
      <c r="J2761" t="s">
        <v>14</v>
      </c>
      <c r="K2761">
        <v>63.533124100000002</v>
      </c>
      <c r="L2761" t="s">
        <v>14</v>
      </c>
      <c r="M2761" t="s">
        <v>13</v>
      </c>
      <c r="N2761">
        <v>-1.5991524999999999E-2</v>
      </c>
      <c r="O2761">
        <v>1.015991525</v>
      </c>
      <c r="Q2761">
        <v>0.78153194199999998</v>
      </c>
      <c r="R2761">
        <v>0.78153194199999998</v>
      </c>
      <c r="S2761">
        <v>0.37215806800000001</v>
      </c>
      <c r="T2761">
        <v>0.55823710199999999</v>
      </c>
    </row>
    <row r="2762" spans="1:20" x14ac:dyDescent="0.25">
      <c r="A2762" s="1">
        <v>43304</v>
      </c>
      <c r="B2762">
        <v>23</v>
      </c>
      <c r="C2762">
        <v>7</v>
      </c>
      <c r="D2762">
        <v>2018</v>
      </c>
      <c r="E2762">
        <v>14.5044</v>
      </c>
      <c r="F2762">
        <v>22.1</v>
      </c>
      <c r="G2762">
        <v>29</v>
      </c>
      <c r="H2762">
        <v>71</v>
      </c>
      <c r="I2762">
        <v>97</v>
      </c>
      <c r="J2762" t="s">
        <v>14</v>
      </c>
      <c r="K2762">
        <v>68.672267579999996</v>
      </c>
      <c r="L2762" t="s">
        <v>14</v>
      </c>
      <c r="M2762" t="s">
        <v>13</v>
      </c>
      <c r="N2762">
        <v>-1.4777102E-2</v>
      </c>
      <c r="O2762">
        <v>1.014777102</v>
      </c>
      <c r="Q2762">
        <v>0.78059777100000005</v>
      </c>
      <c r="R2762">
        <v>0.78059777100000005</v>
      </c>
      <c r="S2762">
        <v>0.37171322400000001</v>
      </c>
      <c r="T2762">
        <v>0.55756983599999999</v>
      </c>
    </row>
    <row r="2763" spans="1:20" x14ac:dyDescent="0.25">
      <c r="A2763" s="1">
        <v>43305</v>
      </c>
      <c r="B2763">
        <v>24</v>
      </c>
      <c r="C2763">
        <v>7</v>
      </c>
      <c r="D2763">
        <v>2018</v>
      </c>
      <c r="E2763">
        <v>10.301600000000001</v>
      </c>
      <c r="F2763">
        <v>22.5</v>
      </c>
      <c r="G2763">
        <v>28.5</v>
      </c>
      <c r="H2763">
        <v>80</v>
      </c>
      <c r="I2763">
        <v>98</v>
      </c>
      <c r="J2763" t="s">
        <v>14</v>
      </c>
      <c r="K2763">
        <v>70.931511029999996</v>
      </c>
      <c r="L2763" t="s">
        <v>14</v>
      </c>
      <c r="M2763" t="s">
        <v>13</v>
      </c>
      <c r="N2763">
        <v>-1.4299704999999999E-2</v>
      </c>
      <c r="O2763">
        <v>1.014299705</v>
      </c>
      <c r="Q2763">
        <v>0.78023054199999997</v>
      </c>
      <c r="R2763">
        <v>0.78023054199999997</v>
      </c>
      <c r="S2763">
        <v>0.37153835299999999</v>
      </c>
      <c r="T2763">
        <v>0.55730753</v>
      </c>
    </row>
    <row r="2764" spans="1:20" x14ac:dyDescent="0.25">
      <c r="A2764" s="1">
        <v>43306</v>
      </c>
      <c r="B2764">
        <v>25</v>
      </c>
      <c r="C2764">
        <v>7</v>
      </c>
      <c r="D2764">
        <v>2018</v>
      </c>
      <c r="E2764">
        <v>13.6196</v>
      </c>
      <c r="F2764">
        <v>23.5</v>
      </c>
      <c r="G2764">
        <v>28</v>
      </c>
      <c r="H2764">
        <v>79</v>
      </c>
      <c r="I2764">
        <v>98</v>
      </c>
      <c r="J2764" t="s">
        <v>14</v>
      </c>
      <c r="K2764">
        <v>92.270930480000004</v>
      </c>
      <c r="L2764" t="s">
        <v>14</v>
      </c>
      <c r="M2764" t="s">
        <v>13</v>
      </c>
      <c r="N2764">
        <v>-1.0956390999999999E-2</v>
      </c>
      <c r="O2764">
        <v>1.0109563909999999</v>
      </c>
      <c r="Q2764">
        <v>0.77765876199999995</v>
      </c>
      <c r="R2764">
        <v>0.77765876199999995</v>
      </c>
      <c r="S2764">
        <v>0.37031369600000003</v>
      </c>
      <c r="T2764">
        <v>0.55547054500000004</v>
      </c>
    </row>
    <row r="2765" spans="1:20" x14ac:dyDescent="0.25">
      <c r="A2765" s="1">
        <v>43307</v>
      </c>
      <c r="B2765">
        <v>26</v>
      </c>
      <c r="C2765">
        <v>7</v>
      </c>
      <c r="D2765">
        <v>2018</v>
      </c>
      <c r="E2765">
        <v>11.186400000000001</v>
      </c>
      <c r="F2765">
        <v>22.2</v>
      </c>
      <c r="G2765">
        <v>27.1</v>
      </c>
      <c r="H2765">
        <v>81</v>
      </c>
      <c r="I2765">
        <v>98</v>
      </c>
      <c r="J2765" t="s">
        <v>14</v>
      </c>
      <c r="K2765">
        <v>61.157763129999999</v>
      </c>
      <c r="L2765" t="s">
        <v>14</v>
      </c>
      <c r="M2765" t="s">
        <v>13</v>
      </c>
      <c r="N2765">
        <v>-1.6622958E-2</v>
      </c>
      <c r="O2765">
        <v>1.0166229579999999</v>
      </c>
      <c r="Q2765">
        <v>0.78201765999999995</v>
      </c>
      <c r="R2765">
        <v>0.78201765999999995</v>
      </c>
      <c r="S2765">
        <v>0.372389362</v>
      </c>
      <c r="T2765">
        <v>0.55858404299999997</v>
      </c>
    </row>
    <row r="2766" spans="1:20" x14ac:dyDescent="0.25">
      <c r="A2766" s="1">
        <v>43308</v>
      </c>
      <c r="B2766">
        <v>27</v>
      </c>
      <c r="C2766">
        <v>7</v>
      </c>
      <c r="D2766">
        <v>2018</v>
      </c>
      <c r="E2766">
        <v>10.6808</v>
      </c>
      <c r="F2766">
        <v>22</v>
      </c>
      <c r="G2766">
        <v>28</v>
      </c>
      <c r="H2766">
        <v>75</v>
      </c>
      <c r="I2766">
        <v>99</v>
      </c>
      <c r="J2766" t="s">
        <v>14</v>
      </c>
      <c r="K2766">
        <v>55.313268450000002</v>
      </c>
      <c r="L2766" t="s">
        <v>14</v>
      </c>
      <c r="M2766" t="s">
        <v>13</v>
      </c>
      <c r="N2766">
        <v>-1.8411706999999999E-2</v>
      </c>
      <c r="O2766">
        <v>1.0184117070000001</v>
      </c>
      <c r="Q2766">
        <v>0.78339362099999998</v>
      </c>
      <c r="R2766">
        <v>0.78339362099999998</v>
      </c>
      <c r="S2766">
        <v>0.37304458099999999</v>
      </c>
      <c r="T2766">
        <v>0.55956687199999999</v>
      </c>
    </row>
    <row r="2767" spans="1:20" x14ac:dyDescent="0.25">
      <c r="A2767" s="1">
        <v>43309</v>
      </c>
      <c r="B2767">
        <v>28</v>
      </c>
      <c r="C2767">
        <v>7</v>
      </c>
      <c r="D2767">
        <v>2018</v>
      </c>
      <c r="E2767">
        <v>15.2628</v>
      </c>
      <c r="F2767">
        <v>22</v>
      </c>
      <c r="G2767">
        <v>29.5</v>
      </c>
      <c r="H2767">
        <v>70</v>
      </c>
      <c r="I2767">
        <v>98</v>
      </c>
      <c r="J2767" t="s">
        <v>14</v>
      </c>
      <c r="K2767">
        <v>75.68169048</v>
      </c>
      <c r="L2767" t="s">
        <v>14</v>
      </c>
      <c r="M2767" t="s">
        <v>13</v>
      </c>
      <c r="N2767">
        <v>-1.3390163E-2</v>
      </c>
      <c r="O2767">
        <v>1.013390163</v>
      </c>
      <c r="Q2767">
        <v>0.77953089499999995</v>
      </c>
      <c r="R2767">
        <v>0.77953089499999995</v>
      </c>
      <c r="S2767">
        <v>0.37120518800000002</v>
      </c>
      <c r="T2767">
        <v>0.55680778200000003</v>
      </c>
    </row>
    <row r="2768" spans="1:20" x14ac:dyDescent="0.25">
      <c r="A2768" s="1">
        <v>43310</v>
      </c>
      <c r="B2768">
        <v>29</v>
      </c>
      <c r="C2768">
        <v>7</v>
      </c>
      <c r="D2768">
        <v>2018</v>
      </c>
      <c r="E2768">
        <v>13.114000000000001</v>
      </c>
      <c r="F2768">
        <v>22.5</v>
      </c>
      <c r="G2768">
        <v>29.5</v>
      </c>
      <c r="H2768">
        <v>90</v>
      </c>
      <c r="I2768">
        <v>97</v>
      </c>
      <c r="J2768" t="s">
        <v>14</v>
      </c>
      <c r="K2768">
        <v>124.10905510000001</v>
      </c>
      <c r="L2768" t="s">
        <v>14</v>
      </c>
      <c r="M2768" t="s">
        <v>13</v>
      </c>
      <c r="N2768">
        <v>-8.1228789999999995E-3</v>
      </c>
      <c r="O2768">
        <v>1.0081228790000001</v>
      </c>
      <c r="Q2768">
        <v>0.77547913800000001</v>
      </c>
      <c r="R2768">
        <v>0.77547913800000001</v>
      </c>
      <c r="S2768">
        <v>0.36927578</v>
      </c>
      <c r="T2768">
        <v>0.55391367000000002</v>
      </c>
    </row>
    <row r="2769" spans="1:20" x14ac:dyDescent="0.25">
      <c r="A2769" s="1">
        <v>43311</v>
      </c>
      <c r="B2769">
        <v>30</v>
      </c>
      <c r="C2769">
        <v>7</v>
      </c>
      <c r="D2769">
        <v>2018</v>
      </c>
      <c r="E2769">
        <v>16.495200000000001</v>
      </c>
      <c r="F2769">
        <v>22</v>
      </c>
      <c r="G2769">
        <v>28.5</v>
      </c>
      <c r="H2769">
        <v>60</v>
      </c>
      <c r="I2769">
        <v>98</v>
      </c>
      <c r="J2769" t="s">
        <v>14</v>
      </c>
      <c r="K2769">
        <v>35.670892610000003</v>
      </c>
      <c r="L2769" t="s">
        <v>14</v>
      </c>
      <c r="M2769" t="s">
        <v>13</v>
      </c>
      <c r="N2769">
        <v>-2.8842638E-2</v>
      </c>
      <c r="O2769">
        <v>1.028842638</v>
      </c>
      <c r="Q2769">
        <v>0.79141741399999999</v>
      </c>
      <c r="R2769">
        <v>0.79141741399999999</v>
      </c>
      <c r="S2769">
        <v>0.37686543500000003</v>
      </c>
      <c r="T2769">
        <v>0.56529815299999997</v>
      </c>
    </row>
    <row r="2770" spans="1:20" x14ac:dyDescent="0.25">
      <c r="A2770" s="1">
        <v>43312</v>
      </c>
      <c r="B2770">
        <v>31</v>
      </c>
      <c r="C2770">
        <v>7</v>
      </c>
      <c r="D2770">
        <v>2018</v>
      </c>
      <c r="E2770">
        <v>13.904</v>
      </c>
      <c r="F2770">
        <v>21.5</v>
      </c>
      <c r="G2770">
        <v>27.5</v>
      </c>
      <c r="H2770">
        <v>63</v>
      </c>
      <c r="I2770">
        <v>98</v>
      </c>
      <c r="J2770" t="s">
        <v>14</v>
      </c>
      <c r="K2770">
        <v>25.284465050000001</v>
      </c>
      <c r="L2770" t="s">
        <v>14</v>
      </c>
      <c r="M2770" t="s">
        <v>13</v>
      </c>
      <c r="N2770">
        <v>-4.1178589000000002E-2</v>
      </c>
      <c r="O2770">
        <v>1.041178589</v>
      </c>
      <c r="Q2770">
        <v>0.80090660700000005</v>
      </c>
      <c r="R2770">
        <v>0.44494811499999998</v>
      </c>
      <c r="S2770">
        <v>0.44494811499999998</v>
      </c>
      <c r="T2770">
        <v>0.66742217199999998</v>
      </c>
    </row>
    <row r="2771" spans="1:20" x14ac:dyDescent="0.25">
      <c r="A2771" s="1">
        <v>43313</v>
      </c>
      <c r="B2771">
        <v>1</v>
      </c>
      <c r="C2771">
        <v>8</v>
      </c>
      <c r="D2771">
        <v>2018</v>
      </c>
      <c r="E2771">
        <v>11.597200000000001</v>
      </c>
      <c r="F2771">
        <v>21.5</v>
      </c>
      <c r="G2771">
        <v>27</v>
      </c>
      <c r="H2771">
        <v>77</v>
      </c>
      <c r="I2771">
        <v>98</v>
      </c>
      <c r="J2771" t="s">
        <v>14</v>
      </c>
      <c r="K2771">
        <v>47.53635637</v>
      </c>
      <c r="L2771" t="s">
        <v>14</v>
      </c>
      <c r="M2771" t="s">
        <v>13</v>
      </c>
      <c r="N2771">
        <v>-2.1488574999999999E-2</v>
      </c>
      <c r="O2771">
        <v>1.021488575</v>
      </c>
      <c r="Q2771">
        <v>0.78576044199999995</v>
      </c>
      <c r="R2771">
        <v>0.78576044199999995</v>
      </c>
      <c r="S2771">
        <v>0.374171639</v>
      </c>
      <c r="T2771">
        <v>0.56125745900000001</v>
      </c>
    </row>
    <row r="2772" spans="1:20" x14ac:dyDescent="0.25">
      <c r="A2772" s="1">
        <v>43314</v>
      </c>
      <c r="B2772">
        <v>2</v>
      </c>
      <c r="C2772">
        <v>8</v>
      </c>
      <c r="D2772">
        <v>2018</v>
      </c>
      <c r="E2772">
        <v>14.061999999999999</v>
      </c>
      <c r="F2772">
        <v>22.2</v>
      </c>
      <c r="G2772">
        <v>27</v>
      </c>
      <c r="H2772">
        <v>80</v>
      </c>
      <c r="I2772">
        <v>98</v>
      </c>
      <c r="J2772" t="s">
        <v>14</v>
      </c>
      <c r="K2772">
        <v>69.770878350000004</v>
      </c>
      <c r="L2772" t="s">
        <v>14</v>
      </c>
      <c r="M2772" t="s">
        <v>13</v>
      </c>
      <c r="N2772">
        <v>-1.4541039E-2</v>
      </c>
      <c r="O2772">
        <v>1.014541039</v>
      </c>
      <c r="Q2772">
        <v>0.78041618400000001</v>
      </c>
      <c r="R2772">
        <v>0.78041618400000001</v>
      </c>
      <c r="S2772">
        <v>0.371626754</v>
      </c>
      <c r="T2772">
        <v>0.55744013100000001</v>
      </c>
    </row>
    <row r="2773" spans="1:20" x14ac:dyDescent="0.25">
      <c r="A2773" s="1">
        <v>43315</v>
      </c>
      <c r="B2773">
        <v>3</v>
      </c>
      <c r="C2773">
        <v>8</v>
      </c>
      <c r="D2773">
        <v>2018</v>
      </c>
      <c r="E2773">
        <v>12.3872</v>
      </c>
      <c r="F2773">
        <v>22.5</v>
      </c>
      <c r="G2773">
        <v>27.2</v>
      </c>
      <c r="H2773">
        <v>87</v>
      </c>
      <c r="I2773">
        <v>99</v>
      </c>
      <c r="J2773" t="s">
        <v>14</v>
      </c>
      <c r="K2773">
        <v>85.076056339999994</v>
      </c>
      <c r="L2773" t="s">
        <v>14</v>
      </c>
      <c r="M2773" t="s">
        <v>13</v>
      </c>
      <c r="N2773">
        <v>-1.1893993E-2</v>
      </c>
      <c r="O2773">
        <v>1.0118939929999999</v>
      </c>
      <c r="Q2773">
        <v>0.77837999499999999</v>
      </c>
      <c r="R2773">
        <v>0.77837999499999999</v>
      </c>
      <c r="S2773">
        <v>0.37065714</v>
      </c>
      <c r="T2773">
        <v>0.55598570999999997</v>
      </c>
    </row>
    <row r="2774" spans="1:20" x14ac:dyDescent="0.25">
      <c r="A2774" s="1">
        <v>43316</v>
      </c>
      <c r="B2774">
        <v>4</v>
      </c>
      <c r="C2774">
        <v>8</v>
      </c>
      <c r="D2774">
        <v>2018</v>
      </c>
      <c r="E2774">
        <v>15.8948</v>
      </c>
      <c r="F2774">
        <v>22.2</v>
      </c>
      <c r="G2774">
        <v>28.5</v>
      </c>
      <c r="H2774">
        <v>64</v>
      </c>
      <c r="I2774">
        <v>96</v>
      </c>
      <c r="J2774" t="s">
        <v>14</v>
      </c>
      <c r="K2774">
        <v>45.338513689999999</v>
      </c>
      <c r="L2774" t="s">
        <v>14</v>
      </c>
      <c r="M2774" t="s">
        <v>13</v>
      </c>
      <c r="N2774">
        <v>-2.2553756000000001E-2</v>
      </c>
      <c r="O2774">
        <v>1.022553756</v>
      </c>
      <c r="Q2774">
        <v>0.78657981200000004</v>
      </c>
      <c r="R2774">
        <v>0.78657981200000004</v>
      </c>
      <c r="S2774">
        <v>0.37456181500000002</v>
      </c>
      <c r="T2774">
        <v>0.56184272300000004</v>
      </c>
    </row>
    <row r="2775" spans="1:20" x14ac:dyDescent="0.25">
      <c r="A2775" s="1">
        <v>43317</v>
      </c>
      <c r="B2775">
        <v>5</v>
      </c>
      <c r="C2775">
        <v>8</v>
      </c>
      <c r="D2775">
        <v>2018</v>
      </c>
      <c r="E2775">
        <v>18.012</v>
      </c>
      <c r="F2775">
        <v>21.5</v>
      </c>
      <c r="G2775">
        <v>29.5</v>
      </c>
      <c r="H2775">
        <v>68</v>
      </c>
      <c r="I2775">
        <v>98</v>
      </c>
      <c r="J2775" t="s">
        <v>14</v>
      </c>
      <c r="K2775">
        <v>72.408953580000002</v>
      </c>
      <c r="L2775" t="s">
        <v>14</v>
      </c>
      <c r="M2775" t="s">
        <v>13</v>
      </c>
      <c r="N2775">
        <v>-1.4003846E-2</v>
      </c>
      <c r="O2775">
        <v>1.014003846</v>
      </c>
      <c r="Q2775">
        <v>0.78000295799999997</v>
      </c>
      <c r="R2775">
        <v>0.78000295799999997</v>
      </c>
      <c r="S2775">
        <v>0.37142997999999999</v>
      </c>
      <c r="T2775">
        <v>0.55714496999999996</v>
      </c>
    </row>
    <row r="2776" spans="1:20" x14ac:dyDescent="0.25">
      <c r="A2776" s="1">
        <v>43318</v>
      </c>
      <c r="B2776">
        <v>6</v>
      </c>
      <c r="C2776">
        <v>8</v>
      </c>
      <c r="D2776">
        <v>2018</v>
      </c>
      <c r="E2776">
        <v>12.6084</v>
      </c>
      <c r="F2776">
        <v>21.5</v>
      </c>
      <c r="G2776">
        <v>26.5</v>
      </c>
      <c r="H2776">
        <v>80</v>
      </c>
      <c r="I2776">
        <v>100</v>
      </c>
      <c r="J2776" t="s">
        <v>14</v>
      </c>
      <c r="K2776">
        <v>54.975573570000002</v>
      </c>
      <c r="L2776" t="s">
        <v>14</v>
      </c>
      <c r="M2776" t="s">
        <v>13</v>
      </c>
      <c r="N2776">
        <v>-1.8526898999999999E-2</v>
      </c>
      <c r="O2776">
        <v>1.018526899</v>
      </c>
      <c r="Q2776">
        <v>0.78348222999999995</v>
      </c>
      <c r="R2776">
        <v>0.78348222999999995</v>
      </c>
      <c r="S2776">
        <v>0.37308677600000001</v>
      </c>
      <c r="T2776">
        <v>0.55963016399999999</v>
      </c>
    </row>
    <row r="2777" spans="1:20" x14ac:dyDescent="0.25">
      <c r="A2777" s="1">
        <v>43319</v>
      </c>
      <c r="B2777">
        <v>7</v>
      </c>
      <c r="C2777">
        <v>8</v>
      </c>
      <c r="D2777">
        <v>2018</v>
      </c>
      <c r="E2777">
        <v>9.9855999999999998</v>
      </c>
      <c r="F2777">
        <v>21.5</v>
      </c>
      <c r="G2777">
        <v>27</v>
      </c>
      <c r="H2777">
        <v>74</v>
      </c>
      <c r="I2777">
        <v>97</v>
      </c>
      <c r="J2777" t="s">
        <v>14</v>
      </c>
      <c r="K2777">
        <v>36.393822110000002</v>
      </c>
      <c r="L2777" t="s">
        <v>14</v>
      </c>
      <c r="M2777" t="s">
        <v>13</v>
      </c>
      <c r="N2777">
        <v>-2.8253517999999998E-2</v>
      </c>
      <c r="O2777">
        <v>1.0282535180000001</v>
      </c>
      <c r="Q2777">
        <v>0.79096424499999995</v>
      </c>
      <c r="R2777">
        <v>0.79096424499999995</v>
      </c>
      <c r="S2777">
        <v>0.37664964000000001</v>
      </c>
      <c r="T2777">
        <v>0.56497445999999996</v>
      </c>
    </row>
    <row r="2778" spans="1:20" x14ac:dyDescent="0.25">
      <c r="A2778" s="1">
        <v>43320</v>
      </c>
      <c r="B2778">
        <v>8</v>
      </c>
      <c r="C2778">
        <v>8</v>
      </c>
      <c r="D2778">
        <v>2018</v>
      </c>
      <c r="E2778">
        <v>15.167999999999999</v>
      </c>
      <c r="F2778">
        <v>21.5</v>
      </c>
      <c r="G2778">
        <v>30</v>
      </c>
      <c r="H2778">
        <v>64</v>
      </c>
      <c r="I2778">
        <v>96</v>
      </c>
      <c r="J2778" t="s">
        <v>14</v>
      </c>
      <c r="K2778">
        <v>52.869497709999997</v>
      </c>
      <c r="L2778" t="s">
        <v>14</v>
      </c>
      <c r="M2778" t="s">
        <v>13</v>
      </c>
      <c r="N2778">
        <v>-1.9279153E-2</v>
      </c>
      <c r="O2778">
        <v>1.019279153</v>
      </c>
      <c r="Q2778">
        <v>0.78406088699999998</v>
      </c>
      <c r="R2778">
        <v>0.78406088699999998</v>
      </c>
      <c r="S2778">
        <v>0.37336232699999999</v>
      </c>
      <c r="T2778">
        <v>0.56004349099999995</v>
      </c>
    </row>
    <row r="2779" spans="1:20" x14ac:dyDescent="0.25">
      <c r="A2779" s="1">
        <v>43321</v>
      </c>
      <c r="B2779">
        <v>9</v>
      </c>
      <c r="C2779">
        <v>8</v>
      </c>
      <c r="D2779">
        <v>2018</v>
      </c>
      <c r="E2779">
        <v>14.0936</v>
      </c>
      <c r="F2779">
        <v>21</v>
      </c>
      <c r="G2779">
        <v>30</v>
      </c>
      <c r="H2779">
        <v>65</v>
      </c>
      <c r="I2779">
        <v>95</v>
      </c>
      <c r="J2779" t="s">
        <v>14</v>
      </c>
      <c r="K2779">
        <v>46.044074279999997</v>
      </c>
      <c r="L2779" t="s">
        <v>14</v>
      </c>
      <c r="M2779" t="s">
        <v>13</v>
      </c>
      <c r="N2779">
        <v>-2.2200477999999999E-2</v>
      </c>
      <c r="O2779">
        <v>1.022200478</v>
      </c>
      <c r="Q2779">
        <v>0.78630805999999998</v>
      </c>
      <c r="R2779">
        <v>0.78630805999999998</v>
      </c>
      <c r="S2779">
        <v>0.37443240999999999</v>
      </c>
      <c r="T2779">
        <v>0.56164861399999999</v>
      </c>
    </row>
    <row r="2780" spans="1:20" x14ac:dyDescent="0.25">
      <c r="A2780" s="1">
        <v>43322</v>
      </c>
      <c r="B2780">
        <v>10</v>
      </c>
      <c r="C2780">
        <v>8</v>
      </c>
      <c r="D2780">
        <v>2018</v>
      </c>
      <c r="E2780">
        <v>12.324</v>
      </c>
      <c r="F2780">
        <v>22</v>
      </c>
      <c r="G2780">
        <v>30</v>
      </c>
      <c r="H2780">
        <v>60</v>
      </c>
      <c r="I2780">
        <v>96</v>
      </c>
      <c r="J2780" t="s">
        <v>14</v>
      </c>
      <c r="K2780">
        <v>39.933446740000001</v>
      </c>
      <c r="L2780" t="s">
        <v>14</v>
      </c>
      <c r="M2780" t="s">
        <v>13</v>
      </c>
      <c r="N2780">
        <v>-2.5684856999999998E-2</v>
      </c>
      <c r="O2780">
        <v>1.0256848569999999</v>
      </c>
      <c r="Q2780">
        <v>0.78898835199999995</v>
      </c>
      <c r="R2780">
        <v>0.78898835199999995</v>
      </c>
      <c r="S2780">
        <v>0.37570873900000001</v>
      </c>
      <c r="T2780">
        <v>0.56356310799999998</v>
      </c>
    </row>
    <row r="2781" spans="1:20" x14ac:dyDescent="0.25">
      <c r="A2781" s="1">
        <v>43323</v>
      </c>
      <c r="B2781">
        <v>11</v>
      </c>
      <c r="C2781">
        <v>8</v>
      </c>
      <c r="D2781">
        <v>2018</v>
      </c>
      <c r="E2781">
        <v>10.491199999999999</v>
      </c>
      <c r="F2781">
        <v>22.3</v>
      </c>
      <c r="G2781">
        <v>29</v>
      </c>
      <c r="H2781">
        <v>65</v>
      </c>
      <c r="I2781">
        <v>96</v>
      </c>
      <c r="J2781" t="s">
        <v>14</v>
      </c>
      <c r="K2781">
        <v>41.324080530000003</v>
      </c>
      <c r="L2781" t="s">
        <v>14</v>
      </c>
      <c r="M2781" t="s">
        <v>13</v>
      </c>
      <c r="N2781">
        <v>-2.4799077999999999E-2</v>
      </c>
      <c r="O2781">
        <v>1.024799078</v>
      </c>
      <c r="Q2781">
        <v>0.78830698300000002</v>
      </c>
      <c r="R2781">
        <v>0.78830698300000002</v>
      </c>
      <c r="S2781">
        <v>0.37538427800000002</v>
      </c>
      <c r="T2781">
        <v>0.56307641600000002</v>
      </c>
    </row>
    <row r="2782" spans="1:20" x14ac:dyDescent="0.25">
      <c r="A2782" s="1">
        <v>43324</v>
      </c>
      <c r="B2782">
        <v>12</v>
      </c>
      <c r="C2782">
        <v>8</v>
      </c>
      <c r="D2782">
        <v>2018</v>
      </c>
      <c r="E2782">
        <v>13.809200000000001</v>
      </c>
      <c r="F2782">
        <v>23</v>
      </c>
      <c r="G2782">
        <v>29.5</v>
      </c>
      <c r="H2782">
        <v>71</v>
      </c>
      <c r="I2782">
        <v>96</v>
      </c>
      <c r="J2782" t="s">
        <v>14</v>
      </c>
      <c r="K2782">
        <v>80.243447950000004</v>
      </c>
      <c r="L2782" t="s">
        <v>14</v>
      </c>
      <c r="M2782" t="s">
        <v>13</v>
      </c>
      <c r="N2782">
        <v>-1.261934E-2</v>
      </c>
      <c r="O2782">
        <v>1.0126193400000001</v>
      </c>
      <c r="Q2782">
        <v>0.77893795399999999</v>
      </c>
      <c r="R2782">
        <v>0.77893795399999999</v>
      </c>
      <c r="S2782">
        <v>0.37092283500000001</v>
      </c>
      <c r="T2782">
        <v>0.55638425300000005</v>
      </c>
    </row>
    <row r="2783" spans="1:20" x14ac:dyDescent="0.25">
      <c r="A2783" s="1">
        <v>43325</v>
      </c>
      <c r="B2783">
        <v>13</v>
      </c>
      <c r="C2783">
        <v>8</v>
      </c>
      <c r="D2783">
        <v>2018</v>
      </c>
      <c r="E2783">
        <v>13.998799999999999</v>
      </c>
      <c r="F2783">
        <v>22.2</v>
      </c>
      <c r="G2783">
        <v>25</v>
      </c>
      <c r="H2783">
        <v>89</v>
      </c>
      <c r="I2783">
        <v>98</v>
      </c>
      <c r="J2783" t="s">
        <v>14</v>
      </c>
      <c r="K2783">
        <v>66.551511210000001</v>
      </c>
      <c r="L2783" t="s">
        <v>14</v>
      </c>
      <c r="M2783" t="s">
        <v>13</v>
      </c>
      <c r="N2783">
        <v>-1.5255177999999999E-2</v>
      </c>
      <c r="O2783">
        <v>1.0152551780000001</v>
      </c>
      <c r="Q2783">
        <v>0.78096552200000002</v>
      </c>
      <c r="R2783">
        <v>0.78096552200000002</v>
      </c>
      <c r="S2783">
        <v>0.37188834399999998</v>
      </c>
      <c r="T2783">
        <v>0.55783251499999997</v>
      </c>
    </row>
    <row r="2784" spans="1:20" x14ac:dyDescent="0.25">
      <c r="A2784" s="1">
        <v>43326</v>
      </c>
      <c r="B2784">
        <v>14</v>
      </c>
      <c r="C2784">
        <v>8</v>
      </c>
      <c r="D2784">
        <v>2018</v>
      </c>
      <c r="E2784">
        <v>11.660399999999999</v>
      </c>
      <c r="F2784">
        <v>22.1</v>
      </c>
      <c r="G2784">
        <v>28</v>
      </c>
      <c r="H2784">
        <v>73</v>
      </c>
      <c r="I2784">
        <v>96</v>
      </c>
      <c r="J2784" t="s">
        <v>14</v>
      </c>
      <c r="K2784">
        <v>51.226315759999999</v>
      </c>
      <c r="L2784" t="s">
        <v>14</v>
      </c>
      <c r="M2784" t="s">
        <v>13</v>
      </c>
      <c r="N2784">
        <v>-1.9909882E-2</v>
      </c>
      <c r="O2784">
        <v>1.0199098820000001</v>
      </c>
      <c r="Q2784">
        <v>0.78454606299999996</v>
      </c>
      <c r="R2784">
        <v>0.78454606299999996</v>
      </c>
      <c r="S2784">
        <v>0.37359336300000001</v>
      </c>
      <c r="T2784">
        <v>0.560390045</v>
      </c>
    </row>
    <row r="2785" spans="1:20" x14ac:dyDescent="0.25">
      <c r="A2785" s="1">
        <v>43327</v>
      </c>
      <c r="B2785">
        <v>15</v>
      </c>
      <c r="C2785">
        <v>8</v>
      </c>
      <c r="D2785">
        <v>2018</v>
      </c>
      <c r="E2785">
        <v>11.9764</v>
      </c>
      <c r="F2785">
        <v>22</v>
      </c>
      <c r="G2785">
        <v>29</v>
      </c>
      <c r="H2785">
        <v>64</v>
      </c>
      <c r="I2785">
        <v>96</v>
      </c>
      <c r="J2785" t="s">
        <v>14</v>
      </c>
      <c r="K2785">
        <v>40.055352509999999</v>
      </c>
      <c r="L2785" t="s">
        <v>14</v>
      </c>
      <c r="M2785" t="s">
        <v>13</v>
      </c>
      <c r="N2785">
        <v>-2.5604684999999999E-2</v>
      </c>
      <c r="O2785">
        <v>1.025604685</v>
      </c>
      <c r="Q2785">
        <v>0.78892668099999996</v>
      </c>
      <c r="R2785">
        <v>0.78892668099999996</v>
      </c>
      <c r="S2785">
        <v>0.37567937200000001</v>
      </c>
      <c r="T2785">
        <v>0.56351905800000002</v>
      </c>
    </row>
    <row r="2786" spans="1:20" x14ac:dyDescent="0.25">
      <c r="A2786" s="1">
        <v>43328</v>
      </c>
      <c r="B2786">
        <v>16</v>
      </c>
      <c r="C2786">
        <v>8</v>
      </c>
      <c r="D2786">
        <v>2018</v>
      </c>
      <c r="E2786">
        <v>10.428000000000001</v>
      </c>
      <c r="F2786">
        <v>21</v>
      </c>
      <c r="G2786">
        <v>28</v>
      </c>
      <c r="H2786">
        <v>71</v>
      </c>
      <c r="I2786">
        <v>95</v>
      </c>
      <c r="J2786" t="s">
        <v>14</v>
      </c>
      <c r="K2786">
        <v>33.490003690000002</v>
      </c>
      <c r="L2786" t="s">
        <v>14</v>
      </c>
      <c r="M2786" t="s">
        <v>13</v>
      </c>
      <c r="N2786">
        <v>-3.0778698E-2</v>
      </c>
      <c r="O2786">
        <v>1.030778698</v>
      </c>
      <c r="Q2786">
        <v>0.792906691</v>
      </c>
      <c r="R2786">
        <v>0.792906691</v>
      </c>
      <c r="S2786">
        <v>0.377574615</v>
      </c>
      <c r="T2786">
        <v>0.56636192200000002</v>
      </c>
    </row>
    <row r="2787" spans="1:20" x14ac:dyDescent="0.25">
      <c r="A2787" s="1">
        <v>43329</v>
      </c>
      <c r="B2787">
        <v>17</v>
      </c>
      <c r="C2787">
        <v>8</v>
      </c>
      <c r="D2787">
        <v>2018</v>
      </c>
      <c r="E2787">
        <v>15.452400000000001</v>
      </c>
      <c r="F2787">
        <v>22.1</v>
      </c>
      <c r="G2787">
        <v>28.5</v>
      </c>
      <c r="H2787">
        <v>74</v>
      </c>
      <c r="I2787">
        <v>96</v>
      </c>
      <c r="J2787" t="s">
        <v>14</v>
      </c>
      <c r="K2787">
        <v>72.752104560000006</v>
      </c>
      <c r="L2787" t="s">
        <v>14</v>
      </c>
      <c r="M2787" t="s">
        <v>13</v>
      </c>
      <c r="N2787">
        <v>-1.3936873000000001E-2</v>
      </c>
      <c r="O2787">
        <v>1.013936873</v>
      </c>
      <c r="Q2787">
        <v>0.77995144100000002</v>
      </c>
      <c r="R2787">
        <v>0.77995144100000002</v>
      </c>
      <c r="S2787">
        <v>0.37140544800000003</v>
      </c>
      <c r="T2787">
        <v>0.55710817199999996</v>
      </c>
    </row>
    <row r="2788" spans="1:20" x14ac:dyDescent="0.25">
      <c r="A2788" s="1">
        <v>43330</v>
      </c>
      <c r="B2788">
        <v>18</v>
      </c>
      <c r="C2788">
        <v>8</v>
      </c>
      <c r="D2788">
        <v>2018</v>
      </c>
      <c r="E2788">
        <v>9.7959999999999994</v>
      </c>
      <c r="F2788">
        <v>23</v>
      </c>
      <c r="G2788">
        <v>29</v>
      </c>
      <c r="H2788">
        <v>71</v>
      </c>
      <c r="I2788">
        <v>96</v>
      </c>
      <c r="J2788" t="s">
        <v>14</v>
      </c>
      <c r="K2788">
        <v>56.721953480000003</v>
      </c>
      <c r="L2788" t="s">
        <v>14</v>
      </c>
      <c r="M2788" t="s">
        <v>13</v>
      </c>
      <c r="N2788">
        <v>-1.7946248000000001E-2</v>
      </c>
      <c r="O2788">
        <v>1.0179462480000001</v>
      </c>
      <c r="Q2788">
        <v>0.78303557499999998</v>
      </c>
      <c r="R2788">
        <v>0.78303557499999998</v>
      </c>
      <c r="S2788">
        <v>0.37287408399999999</v>
      </c>
      <c r="T2788">
        <v>0.55931112500000002</v>
      </c>
    </row>
    <row r="2789" spans="1:20" x14ac:dyDescent="0.25">
      <c r="A2789" s="1">
        <v>43331</v>
      </c>
      <c r="B2789">
        <v>19</v>
      </c>
      <c r="C2789">
        <v>8</v>
      </c>
      <c r="D2789">
        <v>2018</v>
      </c>
      <c r="E2789">
        <v>14.378</v>
      </c>
      <c r="F2789">
        <v>23.5</v>
      </c>
      <c r="G2789">
        <v>29</v>
      </c>
      <c r="H2789">
        <v>72</v>
      </c>
      <c r="I2789">
        <v>96</v>
      </c>
      <c r="J2789" t="s">
        <v>14</v>
      </c>
      <c r="K2789">
        <v>85.786704709999995</v>
      </c>
      <c r="L2789" t="s">
        <v>14</v>
      </c>
      <c r="M2789" t="s">
        <v>13</v>
      </c>
      <c r="N2789">
        <v>-1.1794302E-2</v>
      </c>
      <c r="O2789">
        <v>1.011794302</v>
      </c>
      <c r="Q2789">
        <v>0.778303309</v>
      </c>
      <c r="R2789">
        <v>0.778303309</v>
      </c>
      <c r="S2789">
        <v>0.37062062299999998</v>
      </c>
      <c r="T2789">
        <v>0.55593093500000001</v>
      </c>
    </row>
    <row r="2790" spans="1:20" x14ac:dyDescent="0.25">
      <c r="A2790" s="1">
        <v>43332</v>
      </c>
      <c r="B2790">
        <v>20</v>
      </c>
      <c r="C2790">
        <v>8</v>
      </c>
      <c r="D2790">
        <v>2018</v>
      </c>
      <c r="E2790">
        <v>14.22</v>
      </c>
      <c r="F2790">
        <v>23</v>
      </c>
      <c r="G2790">
        <v>24.5</v>
      </c>
      <c r="H2790">
        <v>73</v>
      </c>
      <c r="I2790">
        <v>98</v>
      </c>
      <c r="J2790" t="s">
        <v>14</v>
      </c>
      <c r="K2790">
        <v>37.155771510000001</v>
      </c>
      <c r="L2790" t="s">
        <v>14</v>
      </c>
      <c r="M2790" t="s">
        <v>13</v>
      </c>
      <c r="N2790">
        <v>-2.7658102E-2</v>
      </c>
      <c r="O2790">
        <v>1.027658102</v>
      </c>
      <c r="Q2790">
        <v>0.79050623200000003</v>
      </c>
      <c r="R2790">
        <v>0.79050623200000003</v>
      </c>
      <c r="S2790">
        <v>0.37643153899999998</v>
      </c>
      <c r="T2790">
        <v>0.56464730900000004</v>
      </c>
    </row>
    <row r="2791" spans="1:20" x14ac:dyDescent="0.25">
      <c r="A2791" s="1">
        <v>43333</v>
      </c>
      <c r="B2791">
        <v>21</v>
      </c>
      <c r="C2791">
        <v>8</v>
      </c>
      <c r="D2791">
        <v>2018</v>
      </c>
      <c r="E2791">
        <v>14.820399999999999</v>
      </c>
      <c r="F2791">
        <v>20.5</v>
      </c>
      <c r="G2791">
        <v>27</v>
      </c>
      <c r="H2791">
        <v>87</v>
      </c>
      <c r="I2791">
        <v>97</v>
      </c>
      <c r="J2791" t="s">
        <v>14</v>
      </c>
      <c r="K2791">
        <v>69.748830089999998</v>
      </c>
      <c r="L2791" t="s">
        <v>14</v>
      </c>
      <c r="M2791" t="s">
        <v>13</v>
      </c>
      <c r="N2791">
        <v>-1.4545702000000001E-2</v>
      </c>
      <c r="O2791">
        <v>1.0145457019999999</v>
      </c>
      <c r="Q2791">
        <v>0.78041977100000004</v>
      </c>
      <c r="R2791">
        <v>0.78041977100000004</v>
      </c>
      <c r="S2791">
        <v>0.37162846199999999</v>
      </c>
      <c r="T2791">
        <v>0.55744269300000004</v>
      </c>
    </row>
    <row r="2792" spans="1:20" x14ac:dyDescent="0.25">
      <c r="A2792" s="1">
        <v>43334</v>
      </c>
      <c r="B2792">
        <v>22</v>
      </c>
      <c r="C2792">
        <v>8</v>
      </c>
      <c r="D2792">
        <v>2018</v>
      </c>
      <c r="E2792">
        <v>15.736800000000001</v>
      </c>
      <c r="F2792">
        <v>22</v>
      </c>
      <c r="G2792">
        <v>27.5</v>
      </c>
      <c r="H2792">
        <v>85</v>
      </c>
      <c r="I2792">
        <v>97</v>
      </c>
      <c r="J2792" t="s">
        <v>14</v>
      </c>
      <c r="K2792">
        <v>92.701070400000006</v>
      </c>
      <c r="L2792" t="s">
        <v>14</v>
      </c>
      <c r="M2792" t="s">
        <v>13</v>
      </c>
      <c r="N2792">
        <v>-1.0904998000000001E-2</v>
      </c>
      <c r="O2792">
        <v>1.010904998</v>
      </c>
      <c r="Q2792">
        <v>0.77761922900000002</v>
      </c>
      <c r="R2792">
        <v>0.77761922900000002</v>
      </c>
      <c r="S2792">
        <v>0.37029487100000003</v>
      </c>
      <c r="T2792">
        <v>0.55544230699999997</v>
      </c>
    </row>
    <row r="2793" spans="1:20" x14ac:dyDescent="0.25">
      <c r="A2793" s="1">
        <v>43335</v>
      </c>
      <c r="B2793">
        <v>23</v>
      </c>
      <c r="C2793">
        <v>8</v>
      </c>
      <c r="D2793">
        <v>2018</v>
      </c>
      <c r="E2793">
        <v>11.534000000000001</v>
      </c>
      <c r="F2793">
        <v>23</v>
      </c>
      <c r="G2793">
        <v>28</v>
      </c>
      <c r="H2793">
        <v>80</v>
      </c>
      <c r="I2793">
        <v>97</v>
      </c>
      <c r="J2793" t="s">
        <v>14</v>
      </c>
      <c r="K2793">
        <v>75.78094806</v>
      </c>
      <c r="L2793" t="s">
        <v>14</v>
      </c>
      <c r="M2793" t="s">
        <v>13</v>
      </c>
      <c r="N2793">
        <v>-1.337239E-2</v>
      </c>
      <c r="O2793">
        <v>1.01337239</v>
      </c>
      <c r="Q2793">
        <v>0.77951722300000004</v>
      </c>
      <c r="R2793">
        <v>0.77951722300000004</v>
      </c>
      <c r="S2793">
        <v>0.371198678</v>
      </c>
      <c r="T2793">
        <v>0.55679801600000001</v>
      </c>
    </row>
    <row r="2794" spans="1:20" x14ac:dyDescent="0.25">
      <c r="A2794" s="1">
        <v>43336</v>
      </c>
      <c r="B2794">
        <v>24</v>
      </c>
      <c r="C2794">
        <v>8</v>
      </c>
      <c r="D2794">
        <v>2018</v>
      </c>
      <c r="E2794">
        <v>13.7776</v>
      </c>
      <c r="F2794">
        <v>22</v>
      </c>
      <c r="G2794">
        <v>26</v>
      </c>
      <c r="H2794">
        <v>89</v>
      </c>
      <c r="I2794">
        <v>97</v>
      </c>
      <c r="J2794" t="s">
        <v>14</v>
      </c>
      <c r="K2794">
        <v>73.577170749999993</v>
      </c>
      <c r="L2794" t="s">
        <v>14</v>
      </c>
      <c r="M2794" t="s">
        <v>13</v>
      </c>
      <c r="N2794">
        <v>-1.3778436999999999E-2</v>
      </c>
      <c r="O2794">
        <v>1.013778437</v>
      </c>
      <c r="Q2794">
        <v>0.77982956699999995</v>
      </c>
      <c r="R2794">
        <v>0.77982956699999995</v>
      </c>
      <c r="S2794">
        <v>0.37134741300000002</v>
      </c>
      <c r="T2794">
        <v>0.55702111899999995</v>
      </c>
    </row>
    <row r="2795" spans="1:20" x14ac:dyDescent="0.25">
      <c r="A2795" s="1">
        <v>43337</v>
      </c>
      <c r="B2795">
        <v>25</v>
      </c>
      <c r="C2795">
        <v>8</v>
      </c>
      <c r="D2795">
        <v>2018</v>
      </c>
      <c r="E2795">
        <v>11.3444</v>
      </c>
      <c r="F2795">
        <v>22</v>
      </c>
      <c r="G2795">
        <v>27</v>
      </c>
      <c r="H2795">
        <v>84</v>
      </c>
      <c r="I2795">
        <v>98</v>
      </c>
      <c r="J2795" t="s">
        <v>14</v>
      </c>
      <c r="K2795">
        <v>64.934489940000006</v>
      </c>
      <c r="L2795" t="s">
        <v>14</v>
      </c>
      <c r="M2795" t="s">
        <v>13</v>
      </c>
      <c r="N2795">
        <v>-1.564101E-2</v>
      </c>
      <c r="O2795">
        <v>1.01564101</v>
      </c>
      <c r="Q2795">
        <v>0.78126231499999998</v>
      </c>
      <c r="R2795">
        <v>0.78126231499999998</v>
      </c>
      <c r="S2795">
        <v>0.37202967399999998</v>
      </c>
      <c r="T2795">
        <v>0.55804451099999997</v>
      </c>
    </row>
    <row r="2796" spans="1:20" x14ac:dyDescent="0.25">
      <c r="A2796" s="1">
        <v>43338</v>
      </c>
      <c r="B2796">
        <v>26</v>
      </c>
      <c r="C2796">
        <v>8</v>
      </c>
      <c r="D2796">
        <v>2018</v>
      </c>
      <c r="E2796">
        <v>13.3352</v>
      </c>
      <c r="F2796">
        <v>22.5</v>
      </c>
      <c r="G2796">
        <v>29.5</v>
      </c>
      <c r="H2796">
        <v>72</v>
      </c>
      <c r="I2796">
        <v>96</v>
      </c>
      <c r="J2796" t="s">
        <v>14</v>
      </c>
      <c r="K2796">
        <v>75.161407530000005</v>
      </c>
      <c r="L2796" t="s">
        <v>14</v>
      </c>
      <c r="M2796" t="s">
        <v>13</v>
      </c>
      <c r="N2796">
        <v>-1.3484102E-2</v>
      </c>
      <c r="O2796">
        <v>1.0134841020000001</v>
      </c>
      <c r="Q2796">
        <v>0.77960315499999999</v>
      </c>
      <c r="R2796">
        <v>0.77960315499999999</v>
      </c>
      <c r="S2796">
        <v>0.371239598</v>
      </c>
      <c r="T2796">
        <v>0.55685939699999998</v>
      </c>
    </row>
    <row r="2797" spans="1:20" x14ac:dyDescent="0.25">
      <c r="A2797" s="1">
        <v>43339</v>
      </c>
      <c r="B2797">
        <v>27</v>
      </c>
      <c r="C2797">
        <v>8</v>
      </c>
      <c r="D2797">
        <v>2018</v>
      </c>
      <c r="E2797">
        <v>13.0192</v>
      </c>
      <c r="F2797">
        <v>22.1</v>
      </c>
      <c r="G2797">
        <v>28</v>
      </c>
      <c r="H2797">
        <v>75</v>
      </c>
      <c r="I2797">
        <v>96</v>
      </c>
      <c r="J2797" t="s">
        <v>14</v>
      </c>
      <c r="K2797">
        <v>60.424810970000003</v>
      </c>
      <c r="L2797" t="s">
        <v>14</v>
      </c>
      <c r="M2797" t="s">
        <v>13</v>
      </c>
      <c r="N2797">
        <v>-1.6827987999999999E-2</v>
      </c>
      <c r="O2797">
        <v>1.016827988</v>
      </c>
      <c r="Q2797">
        <v>0.78217537500000001</v>
      </c>
      <c r="R2797">
        <v>0.78217537500000001</v>
      </c>
      <c r="S2797">
        <v>0.372464464</v>
      </c>
      <c r="T2797">
        <v>0.55869669700000002</v>
      </c>
    </row>
    <row r="2798" spans="1:20" x14ac:dyDescent="0.25">
      <c r="A2798" s="1">
        <v>43340</v>
      </c>
      <c r="B2798">
        <v>28</v>
      </c>
      <c r="C2798">
        <v>8</v>
      </c>
      <c r="D2798">
        <v>2018</v>
      </c>
      <c r="E2798">
        <v>14.567600000000001</v>
      </c>
      <c r="F2798">
        <v>23</v>
      </c>
      <c r="G2798">
        <v>31</v>
      </c>
      <c r="H2798">
        <v>65</v>
      </c>
      <c r="I2798">
        <v>95</v>
      </c>
      <c r="J2798" t="s">
        <v>14</v>
      </c>
      <c r="K2798">
        <v>82.043693809999994</v>
      </c>
      <c r="L2798" t="s">
        <v>14</v>
      </c>
      <c r="M2798" t="s">
        <v>13</v>
      </c>
      <c r="N2798">
        <v>-1.2339022999999999E-2</v>
      </c>
      <c r="O2798">
        <v>1.012339023</v>
      </c>
      <c r="Q2798">
        <v>0.77872232500000005</v>
      </c>
      <c r="R2798">
        <v>0.77872232500000005</v>
      </c>
      <c r="S2798">
        <v>0.37082015499999998</v>
      </c>
      <c r="T2798">
        <v>0.55623023199999999</v>
      </c>
    </row>
    <row r="2799" spans="1:20" x14ac:dyDescent="0.25">
      <c r="A2799" s="1">
        <v>43341</v>
      </c>
      <c r="B2799">
        <v>29</v>
      </c>
      <c r="C2799">
        <v>8</v>
      </c>
      <c r="D2799">
        <v>2018</v>
      </c>
      <c r="E2799">
        <v>12.892799999999999</v>
      </c>
      <c r="F2799">
        <v>23.5</v>
      </c>
      <c r="G2799">
        <v>31</v>
      </c>
      <c r="H2799">
        <v>64</v>
      </c>
      <c r="I2799">
        <v>96</v>
      </c>
      <c r="J2799" t="s">
        <v>14</v>
      </c>
      <c r="K2799">
        <v>78.684562920000005</v>
      </c>
      <c r="L2799" t="s">
        <v>14</v>
      </c>
      <c r="M2799" t="s">
        <v>13</v>
      </c>
      <c r="N2799">
        <v>-1.287257E-2</v>
      </c>
      <c r="O2799">
        <v>1.0128725700000001</v>
      </c>
      <c r="Q2799">
        <v>0.77913274600000004</v>
      </c>
      <c r="R2799">
        <v>0.77913274600000004</v>
      </c>
      <c r="S2799">
        <v>0.37101559299999998</v>
      </c>
      <c r="T2799">
        <v>0.55652338999999995</v>
      </c>
    </row>
    <row r="2800" spans="1:20" x14ac:dyDescent="0.25">
      <c r="A2800" s="1">
        <v>43342</v>
      </c>
      <c r="B2800">
        <v>30</v>
      </c>
      <c r="C2800">
        <v>8</v>
      </c>
      <c r="D2800">
        <v>2018</v>
      </c>
      <c r="E2800">
        <v>12.956</v>
      </c>
      <c r="F2800">
        <v>23.5</v>
      </c>
      <c r="G2800">
        <v>30.1</v>
      </c>
      <c r="H2800">
        <v>68</v>
      </c>
      <c r="I2800">
        <v>98</v>
      </c>
      <c r="J2800" t="s">
        <v>14</v>
      </c>
      <c r="K2800">
        <v>84.074223180000004</v>
      </c>
      <c r="L2800" t="s">
        <v>14</v>
      </c>
      <c r="M2800" t="s">
        <v>13</v>
      </c>
      <c r="N2800">
        <v>-1.2037427999999999E-2</v>
      </c>
      <c r="O2800">
        <v>1.012037428</v>
      </c>
      <c r="Q2800">
        <v>0.77849032900000004</v>
      </c>
      <c r="R2800">
        <v>0.77849032900000004</v>
      </c>
      <c r="S2800">
        <v>0.37070968100000001</v>
      </c>
      <c r="T2800">
        <v>0.55606452100000003</v>
      </c>
    </row>
    <row r="2801" spans="1:20" x14ac:dyDescent="0.25">
      <c r="A2801" s="1">
        <v>43343</v>
      </c>
      <c r="B2801">
        <v>31</v>
      </c>
      <c r="C2801">
        <v>8</v>
      </c>
      <c r="D2801">
        <v>2018</v>
      </c>
      <c r="E2801">
        <v>11.218</v>
      </c>
      <c r="F2801">
        <v>23</v>
      </c>
      <c r="G2801">
        <v>27.2</v>
      </c>
      <c r="H2801">
        <v>82</v>
      </c>
      <c r="I2801">
        <v>98</v>
      </c>
      <c r="J2801" t="s">
        <v>14</v>
      </c>
      <c r="K2801">
        <v>71.661957599999994</v>
      </c>
      <c r="L2801" t="s">
        <v>14</v>
      </c>
      <c r="M2801" t="s">
        <v>13</v>
      </c>
      <c r="N2801">
        <v>-1.4151886000000001E-2</v>
      </c>
      <c r="O2801">
        <v>1.0141518860000001</v>
      </c>
      <c r="Q2801">
        <v>0.78011683499999995</v>
      </c>
      <c r="R2801">
        <v>0.78011683499999995</v>
      </c>
      <c r="S2801">
        <v>0.37148420700000001</v>
      </c>
      <c r="T2801">
        <v>0.55722631099999997</v>
      </c>
    </row>
    <row r="2802" spans="1:20" x14ac:dyDescent="0.25">
      <c r="A2802" s="1">
        <v>43344</v>
      </c>
      <c r="B2802">
        <v>1</v>
      </c>
      <c r="C2802">
        <v>9</v>
      </c>
      <c r="D2802">
        <v>2018</v>
      </c>
      <c r="E2802">
        <v>10.428000000000001</v>
      </c>
      <c r="F2802">
        <v>22.5</v>
      </c>
      <c r="G2802">
        <v>27</v>
      </c>
      <c r="H2802">
        <v>83</v>
      </c>
      <c r="I2802">
        <v>97</v>
      </c>
      <c r="J2802" t="s">
        <v>14</v>
      </c>
      <c r="K2802">
        <v>61.811746579999998</v>
      </c>
      <c r="L2802" t="s">
        <v>14</v>
      </c>
      <c r="M2802" t="s">
        <v>13</v>
      </c>
      <c r="N2802">
        <v>-1.6444191E-2</v>
      </c>
      <c r="O2802">
        <v>1.0164441909999999</v>
      </c>
      <c r="Q2802">
        <v>0.78188014699999997</v>
      </c>
      <c r="R2802">
        <v>0.78188014699999997</v>
      </c>
      <c r="S2802">
        <v>0.37232387900000002</v>
      </c>
      <c r="T2802">
        <v>0.55848581900000005</v>
      </c>
    </row>
    <row r="2803" spans="1:20" x14ac:dyDescent="0.25">
      <c r="A2803" s="1">
        <v>43345</v>
      </c>
      <c r="B2803">
        <v>2</v>
      </c>
      <c r="C2803">
        <v>9</v>
      </c>
      <c r="D2803">
        <v>2018</v>
      </c>
      <c r="E2803">
        <v>12.5136</v>
      </c>
      <c r="F2803">
        <v>23</v>
      </c>
      <c r="G2803">
        <v>29</v>
      </c>
      <c r="H2803">
        <v>76</v>
      </c>
      <c r="I2803">
        <v>96</v>
      </c>
      <c r="J2803" t="s">
        <v>14</v>
      </c>
      <c r="K2803">
        <v>81.051297180000006</v>
      </c>
      <c r="L2803" t="s">
        <v>14</v>
      </c>
      <c r="M2803" t="s">
        <v>13</v>
      </c>
      <c r="N2803">
        <v>-1.249199E-2</v>
      </c>
      <c r="O2803">
        <v>1.01249199</v>
      </c>
      <c r="Q2803">
        <v>0.77883999199999998</v>
      </c>
      <c r="R2803">
        <v>0.77883999199999998</v>
      </c>
      <c r="S2803">
        <v>0.37087618700000002</v>
      </c>
      <c r="T2803">
        <v>0.55631428000000005</v>
      </c>
    </row>
    <row r="2804" spans="1:20" x14ac:dyDescent="0.25">
      <c r="A2804" s="1">
        <v>43346</v>
      </c>
      <c r="B2804">
        <v>3</v>
      </c>
      <c r="C2804">
        <v>9</v>
      </c>
      <c r="D2804">
        <v>2018</v>
      </c>
      <c r="E2804">
        <v>12.892799999999999</v>
      </c>
      <c r="F2804">
        <v>24</v>
      </c>
      <c r="G2804">
        <v>30</v>
      </c>
      <c r="H2804">
        <v>61</v>
      </c>
      <c r="I2804">
        <v>96</v>
      </c>
      <c r="J2804" t="s">
        <v>14</v>
      </c>
      <c r="K2804">
        <v>65.367106860000007</v>
      </c>
      <c r="L2804" t="s">
        <v>14</v>
      </c>
      <c r="M2804" t="s">
        <v>13</v>
      </c>
      <c r="N2804">
        <v>-1.5535884999999999E-2</v>
      </c>
      <c r="O2804">
        <v>1.015535885</v>
      </c>
      <c r="Q2804">
        <v>0.78118145000000005</v>
      </c>
      <c r="R2804">
        <v>0.78118145000000005</v>
      </c>
      <c r="S2804">
        <v>0.37199116700000001</v>
      </c>
      <c r="T2804">
        <v>0.55798674999999998</v>
      </c>
    </row>
    <row r="2805" spans="1:20" x14ac:dyDescent="0.25">
      <c r="A2805" s="1">
        <v>43347</v>
      </c>
      <c r="B2805">
        <v>4</v>
      </c>
      <c r="C2805">
        <v>9</v>
      </c>
      <c r="D2805">
        <v>2018</v>
      </c>
      <c r="E2805">
        <v>14.22</v>
      </c>
      <c r="F2805">
        <v>22.7</v>
      </c>
      <c r="G2805">
        <v>29</v>
      </c>
      <c r="H2805">
        <v>75</v>
      </c>
      <c r="I2805">
        <v>97</v>
      </c>
      <c r="J2805" t="s">
        <v>14</v>
      </c>
      <c r="K2805">
        <v>85.792816340000002</v>
      </c>
      <c r="L2805" t="s">
        <v>14</v>
      </c>
      <c r="M2805" t="s">
        <v>13</v>
      </c>
      <c r="N2805">
        <v>-1.1793451999999999E-2</v>
      </c>
      <c r="O2805">
        <v>1.011793452</v>
      </c>
      <c r="Q2805">
        <v>0.77830265499999995</v>
      </c>
      <c r="R2805">
        <v>0.77830265499999995</v>
      </c>
      <c r="S2805">
        <v>0.37062031200000001</v>
      </c>
      <c r="T2805">
        <v>0.55593046800000001</v>
      </c>
    </row>
    <row r="2806" spans="1:20" x14ac:dyDescent="0.25">
      <c r="A2806" s="1">
        <v>43348</v>
      </c>
      <c r="B2806">
        <v>5</v>
      </c>
      <c r="C2806">
        <v>9</v>
      </c>
      <c r="D2806">
        <v>2018</v>
      </c>
      <c r="E2806">
        <v>13.303599999999999</v>
      </c>
      <c r="F2806">
        <v>22.5</v>
      </c>
      <c r="G2806">
        <v>29.5</v>
      </c>
      <c r="H2806">
        <v>73</v>
      </c>
      <c r="I2806">
        <v>98</v>
      </c>
      <c r="J2806" t="s">
        <v>14</v>
      </c>
      <c r="K2806">
        <v>81.323559829999994</v>
      </c>
      <c r="L2806" t="s">
        <v>14</v>
      </c>
      <c r="M2806" t="s">
        <v>13</v>
      </c>
      <c r="N2806">
        <v>-1.2449646999999999E-2</v>
      </c>
      <c r="O2806">
        <v>1.012449647</v>
      </c>
      <c r="Q2806">
        <v>0.778807421</v>
      </c>
      <c r="R2806">
        <v>0.778807421</v>
      </c>
      <c r="S2806">
        <v>0.37086067700000003</v>
      </c>
      <c r="T2806">
        <v>0.556291015</v>
      </c>
    </row>
    <row r="2807" spans="1:20" x14ac:dyDescent="0.25">
      <c r="A2807" s="1">
        <v>43349</v>
      </c>
      <c r="B2807">
        <v>6</v>
      </c>
      <c r="C2807">
        <v>9</v>
      </c>
      <c r="D2807">
        <v>2018</v>
      </c>
      <c r="E2807">
        <v>10.6808</v>
      </c>
      <c r="F2807">
        <v>23</v>
      </c>
      <c r="G2807">
        <v>26.5</v>
      </c>
      <c r="H2807">
        <v>74</v>
      </c>
      <c r="I2807">
        <v>99</v>
      </c>
      <c r="J2807" t="s">
        <v>14</v>
      </c>
      <c r="K2807">
        <v>49.471668409999999</v>
      </c>
      <c r="L2807" t="s">
        <v>14</v>
      </c>
      <c r="M2807" t="s">
        <v>13</v>
      </c>
      <c r="N2807">
        <v>-2.0630608000000002E-2</v>
      </c>
      <c r="O2807">
        <v>1.0206306080000001</v>
      </c>
      <c r="Q2807">
        <v>0.785100468</v>
      </c>
      <c r="R2807">
        <v>0.785100468</v>
      </c>
      <c r="S2807">
        <v>0.37385736600000002</v>
      </c>
      <c r="T2807">
        <v>0.56078604799999998</v>
      </c>
    </row>
    <row r="2808" spans="1:20" x14ac:dyDescent="0.25">
      <c r="A2808" s="1">
        <v>43350</v>
      </c>
      <c r="B2808">
        <v>7</v>
      </c>
      <c r="C2808">
        <v>9</v>
      </c>
      <c r="D2808">
        <v>2018</v>
      </c>
      <c r="E2808">
        <v>13.240399999999999</v>
      </c>
      <c r="F2808">
        <v>22.5</v>
      </c>
      <c r="G2808">
        <v>26</v>
      </c>
      <c r="H2808">
        <v>74.857142859999996</v>
      </c>
      <c r="I2808">
        <v>98</v>
      </c>
      <c r="J2808" t="s">
        <v>14</v>
      </c>
      <c r="K2808">
        <v>47.806067349999999</v>
      </c>
      <c r="L2808" t="s">
        <v>14</v>
      </c>
      <c r="M2808" t="s">
        <v>13</v>
      </c>
      <c r="N2808">
        <v>-2.1364752000000001E-2</v>
      </c>
      <c r="O2808">
        <v>1.021364752</v>
      </c>
      <c r="Q2808">
        <v>0.78566519400000001</v>
      </c>
      <c r="R2808">
        <v>0.78566519400000001</v>
      </c>
      <c r="S2808">
        <v>0.374126283</v>
      </c>
      <c r="T2808">
        <v>0.56118942400000005</v>
      </c>
    </row>
    <row r="2809" spans="1:20" x14ac:dyDescent="0.25">
      <c r="A2809" s="1">
        <v>43351</v>
      </c>
      <c r="B2809">
        <v>8</v>
      </c>
      <c r="C2809">
        <v>9</v>
      </c>
      <c r="D2809">
        <v>2018</v>
      </c>
      <c r="E2809">
        <v>12.229200000000001</v>
      </c>
      <c r="F2809">
        <v>21.5</v>
      </c>
      <c r="G2809">
        <v>28</v>
      </c>
      <c r="H2809">
        <v>80</v>
      </c>
      <c r="I2809">
        <v>98</v>
      </c>
      <c r="J2809" t="s">
        <v>14</v>
      </c>
      <c r="K2809">
        <v>66.245447960000007</v>
      </c>
      <c r="L2809" t="s">
        <v>14</v>
      </c>
      <c r="M2809" t="s">
        <v>13</v>
      </c>
      <c r="N2809">
        <v>-1.532674E-2</v>
      </c>
      <c r="O2809">
        <v>1.0153267399999999</v>
      </c>
      <c r="Q2809">
        <v>0.78102056900000005</v>
      </c>
      <c r="R2809">
        <v>0.78102056900000005</v>
      </c>
      <c r="S2809">
        <v>0.37191455699999998</v>
      </c>
      <c r="T2809">
        <v>0.55787183500000004</v>
      </c>
    </row>
    <row r="2810" spans="1:20" x14ac:dyDescent="0.25">
      <c r="A2810" s="1">
        <v>43352</v>
      </c>
      <c r="B2810">
        <v>9</v>
      </c>
      <c r="C2810">
        <v>9</v>
      </c>
      <c r="D2810">
        <v>2018</v>
      </c>
      <c r="E2810">
        <v>13.3352</v>
      </c>
      <c r="F2810">
        <v>22.2</v>
      </c>
      <c r="G2810">
        <v>27.5</v>
      </c>
      <c r="H2810">
        <v>83</v>
      </c>
      <c r="I2810">
        <v>98</v>
      </c>
      <c r="J2810" t="s">
        <v>14</v>
      </c>
      <c r="K2810">
        <v>79.715498260000004</v>
      </c>
      <c r="L2810" t="s">
        <v>14</v>
      </c>
      <c r="M2810" t="s">
        <v>13</v>
      </c>
      <c r="N2810">
        <v>-1.2703979000000001E-2</v>
      </c>
      <c r="O2810">
        <v>1.0127039790000001</v>
      </c>
      <c r="Q2810">
        <v>0.77900306100000005</v>
      </c>
      <c r="R2810">
        <v>0.77900306100000005</v>
      </c>
      <c r="S2810">
        <v>0.37095383799999998</v>
      </c>
      <c r="T2810">
        <v>0.55643075799999997</v>
      </c>
    </row>
    <row r="2811" spans="1:20" x14ac:dyDescent="0.25">
      <c r="A2811" s="1">
        <v>43353</v>
      </c>
      <c r="B2811">
        <v>10</v>
      </c>
      <c r="C2811">
        <v>9</v>
      </c>
      <c r="D2811">
        <v>2018</v>
      </c>
      <c r="E2811">
        <v>12.355600000000001</v>
      </c>
      <c r="F2811">
        <v>23.5</v>
      </c>
      <c r="G2811">
        <v>28</v>
      </c>
      <c r="H2811">
        <v>80</v>
      </c>
      <c r="I2811">
        <v>97</v>
      </c>
      <c r="J2811" t="s">
        <v>14</v>
      </c>
      <c r="K2811">
        <v>85.518393770000003</v>
      </c>
      <c r="L2811" t="s">
        <v>14</v>
      </c>
      <c r="M2811" t="s">
        <v>13</v>
      </c>
      <c r="N2811">
        <v>-1.1831744E-2</v>
      </c>
      <c r="O2811">
        <v>1.011831744</v>
      </c>
      <c r="Q2811">
        <v>0.77833211099999999</v>
      </c>
      <c r="R2811">
        <v>0.77833211099999999</v>
      </c>
      <c r="S2811">
        <v>0.37063433800000001</v>
      </c>
      <c r="T2811">
        <v>0.55595150800000004</v>
      </c>
    </row>
    <row r="2812" spans="1:20" x14ac:dyDescent="0.25">
      <c r="A2812" s="1">
        <v>43354</v>
      </c>
      <c r="B2812">
        <v>11</v>
      </c>
      <c r="C2812">
        <v>9</v>
      </c>
      <c r="D2812">
        <v>2018</v>
      </c>
      <c r="E2812">
        <v>12.9876</v>
      </c>
      <c r="F2812">
        <v>22.2</v>
      </c>
      <c r="G2812">
        <v>28.5</v>
      </c>
      <c r="H2812">
        <v>63</v>
      </c>
      <c r="I2812">
        <v>96</v>
      </c>
      <c r="J2812" t="s">
        <v>14</v>
      </c>
      <c r="K2812">
        <v>37.059068340000003</v>
      </c>
      <c r="L2812" t="s">
        <v>14</v>
      </c>
      <c r="M2812" t="s">
        <v>13</v>
      </c>
      <c r="N2812">
        <v>-2.7732275000000001E-2</v>
      </c>
      <c r="O2812">
        <v>1.027732275</v>
      </c>
      <c r="Q2812">
        <v>0.79056328799999998</v>
      </c>
      <c r="R2812">
        <v>0.79056328799999998</v>
      </c>
      <c r="S2812">
        <v>0.376458709</v>
      </c>
      <c r="T2812">
        <v>0.56468806299999996</v>
      </c>
    </row>
    <row r="2813" spans="1:20" x14ac:dyDescent="0.25">
      <c r="A2813" s="1">
        <v>43355</v>
      </c>
      <c r="B2813">
        <v>12</v>
      </c>
      <c r="C2813">
        <v>9</v>
      </c>
      <c r="D2813">
        <v>2018</v>
      </c>
      <c r="E2813">
        <v>16.9376</v>
      </c>
      <c r="F2813">
        <v>21.5</v>
      </c>
      <c r="G2813">
        <v>31.5</v>
      </c>
      <c r="H2813">
        <v>59</v>
      </c>
      <c r="I2813">
        <v>98</v>
      </c>
      <c r="J2813" t="s">
        <v>14</v>
      </c>
      <c r="K2813">
        <v>63.167122679999999</v>
      </c>
      <c r="L2813" t="s">
        <v>14</v>
      </c>
      <c r="M2813" t="s">
        <v>13</v>
      </c>
      <c r="N2813">
        <v>-1.6085673000000002E-2</v>
      </c>
      <c r="O2813">
        <v>1.0160856730000001</v>
      </c>
      <c r="Q2813">
        <v>0.781604364</v>
      </c>
      <c r="R2813">
        <v>0.781604364</v>
      </c>
      <c r="S2813">
        <v>0.37219255400000001</v>
      </c>
      <c r="T2813">
        <v>0.55828883100000004</v>
      </c>
    </row>
    <row r="2814" spans="1:20" x14ac:dyDescent="0.25">
      <c r="A2814" s="1">
        <v>43356</v>
      </c>
      <c r="B2814">
        <v>13</v>
      </c>
      <c r="C2814">
        <v>9</v>
      </c>
      <c r="D2814">
        <v>2018</v>
      </c>
      <c r="E2814">
        <v>16.779599999999999</v>
      </c>
      <c r="F2814">
        <v>21.5</v>
      </c>
      <c r="G2814">
        <v>30.5</v>
      </c>
      <c r="H2814">
        <v>64</v>
      </c>
      <c r="I2814">
        <v>97</v>
      </c>
      <c r="J2814" t="s">
        <v>14</v>
      </c>
      <c r="K2814">
        <v>65.858633879999999</v>
      </c>
      <c r="L2814" t="s">
        <v>14</v>
      </c>
      <c r="M2814" t="s">
        <v>13</v>
      </c>
      <c r="N2814">
        <v>-1.5418148E-2</v>
      </c>
      <c r="O2814">
        <v>1.015418148</v>
      </c>
      <c r="Q2814">
        <v>0.78109088299999996</v>
      </c>
      <c r="R2814">
        <v>0.78109088299999996</v>
      </c>
      <c r="S2814">
        <v>0.37194803999999998</v>
      </c>
      <c r="T2814">
        <v>0.55792205900000003</v>
      </c>
    </row>
    <row r="2815" spans="1:20" x14ac:dyDescent="0.25">
      <c r="A2815" s="1">
        <v>43357</v>
      </c>
      <c r="B2815">
        <v>14</v>
      </c>
      <c r="C2815">
        <v>9</v>
      </c>
      <c r="D2815">
        <v>2018</v>
      </c>
      <c r="E2815">
        <v>17.443200000000001</v>
      </c>
      <c r="F2815">
        <v>21.5</v>
      </c>
      <c r="G2815">
        <v>29.5</v>
      </c>
      <c r="H2815">
        <v>57</v>
      </c>
      <c r="I2815">
        <v>97</v>
      </c>
      <c r="J2815" t="s">
        <v>14</v>
      </c>
      <c r="K2815">
        <v>29.42801888</v>
      </c>
      <c r="L2815" t="s">
        <v>14</v>
      </c>
      <c r="M2815" t="s">
        <v>13</v>
      </c>
      <c r="N2815">
        <v>-3.5176563000000001E-2</v>
      </c>
      <c r="O2815">
        <v>1.035176563</v>
      </c>
      <c r="Q2815">
        <v>0.79628966400000001</v>
      </c>
      <c r="R2815">
        <v>0.79628966400000001</v>
      </c>
      <c r="S2815">
        <v>0.37918555399999998</v>
      </c>
      <c r="T2815">
        <v>0.56877833099999997</v>
      </c>
    </row>
    <row r="2816" spans="1:20" x14ac:dyDescent="0.25">
      <c r="A2816" s="1">
        <v>43358</v>
      </c>
      <c r="B2816">
        <v>15</v>
      </c>
      <c r="C2816">
        <v>9</v>
      </c>
      <c r="D2816">
        <v>2018</v>
      </c>
      <c r="E2816">
        <v>17.8856</v>
      </c>
      <c r="F2816">
        <v>21</v>
      </c>
      <c r="G2816">
        <v>31.5</v>
      </c>
      <c r="H2816">
        <v>54</v>
      </c>
      <c r="I2816">
        <v>97</v>
      </c>
      <c r="J2816" t="s">
        <v>14</v>
      </c>
      <c r="K2816">
        <v>36.254140800000002</v>
      </c>
      <c r="L2816" t="s">
        <v>14</v>
      </c>
      <c r="M2816" t="s">
        <v>13</v>
      </c>
      <c r="N2816">
        <v>-2.8365462000000001E-2</v>
      </c>
      <c r="O2816">
        <v>1.028365462</v>
      </c>
      <c r="Q2816">
        <v>0.79105035499999998</v>
      </c>
      <c r="R2816">
        <v>0.79105035499999998</v>
      </c>
      <c r="S2816">
        <v>0.37669064499999999</v>
      </c>
      <c r="T2816">
        <v>0.565035968</v>
      </c>
    </row>
    <row r="2817" spans="1:20" x14ac:dyDescent="0.25">
      <c r="A2817" s="1">
        <v>43359</v>
      </c>
      <c r="B2817">
        <v>16</v>
      </c>
      <c r="C2817">
        <v>9</v>
      </c>
      <c r="D2817">
        <v>2018</v>
      </c>
      <c r="E2817">
        <v>16.305599999999998</v>
      </c>
      <c r="F2817">
        <v>24</v>
      </c>
      <c r="G2817">
        <v>31.5</v>
      </c>
      <c r="H2817">
        <v>60</v>
      </c>
      <c r="I2817">
        <v>97</v>
      </c>
      <c r="J2817" t="s">
        <v>14</v>
      </c>
      <c r="K2817">
        <v>97.387767659999994</v>
      </c>
      <c r="L2817" t="s">
        <v>14</v>
      </c>
      <c r="M2817" t="s">
        <v>13</v>
      </c>
      <c r="N2817">
        <v>-1.037476E-2</v>
      </c>
      <c r="O2817">
        <v>1.0103747599999999</v>
      </c>
      <c r="Q2817">
        <v>0.77721135399999997</v>
      </c>
      <c r="R2817">
        <v>0.77721135399999997</v>
      </c>
      <c r="S2817">
        <v>0.37010064500000001</v>
      </c>
      <c r="T2817">
        <v>0.555150967</v>
      </c>
    </row>
    <row r="2818" spans="1:20" x14ac:dyDescent="0.25">
      <c r="A2818" s="1">
        <v>43360</v>
      </c>
      <c r="B2818">
        <v>17</v>
      </c>
      <c r="C2818">
        <v>9</v>
      </c>
      <c r="D2818">
        <v>2018</v>
      </c>
      <c r="E2818">
        <v>17.158799999999999</v>
      </c>
      <c r="F2818">
        <v>24</v>
      </c>
      <c r="G2818">
        <v>32</v>
      </c>
      <c r="H2818">
        <v>62</v>
      </c>
      <c r="I2818">
        <v>96</v>
      </c>
      <c r="J2818" t="s">
        <v>14</v>
      </c>
      <c r="K2818">
        <v>114.68565340000001</v>
      </c>
      <c r="L2818" t="s">
        <v>14</v>
      </c>
      <c r="M2818" t="s">
        <v>13</v>
      </c>
      <c r="N2818">
        <v>-8.7961849999999998E-3</v>
      </c>
      <c r="O2818">
        <v>1.008796185</v>
      </c>
      <c r="Q2818">
        <v>0.77599706499999999</v>
      </c>
      <c r="R2818">
        <v>0.77599706499999999</v>
      </c>
      <c r="S2818">
        <v>0.36952241200000002</v>
      </c>
      <c r="T2818">
        <v>0.55428361800000003</v>
      </c>
    </row>
    <row r="2819" spans="1:20" x14ac:dyDescent="0.25">
      <c r="A2819" s="1">
        <v>43361</v>
      </c>
      <c r="B2819">
        <v>18</v>
      </c>
      <c r="C2819">
        <v>9</v>
      </c>
      <c r="D2819">
        <v>2018</v>
      </c>
      <c r="E2819">
        <v>14.7888</v>
      </c>
      <c r="F2819">
        <v>23.5</v>
      </c>
      <c r="G2819">
        <v>27</v>
      </c>
      <c r="H2819">
        <v>70</v>
      </c>
      <c r="I2819">
        <v>98</v>
      </c>
      <c r="J2819" t="s">
        <v>14</v>
      </c>
      <c r="K2819">
        <v>62.906642689999998</v>
      </c>
      <c r="L2819" t="s">
        <v>14</v>
      </c>
      <c r="M2819" t="s">
        <v>13</v>
      </c>
      <c r="N2819">
        <v>-1.6153355000000001E-2</v>
      </c>
      <c r="O2819">
        <v>1.0161533549999999</v>
      </c>
      <c r="Q2819">
        <v>0.78165642700000004</v>
      </c>
      <c r="R2819">
        <v>0.78165642700000004</v>
      </c>
      <c r="S2819">
        <v>0.372217346</v>
      </c>
      <c r="T2819">
        <v>0.55832601900000001</v>
      </c>
    </row>
    <row r="2820" spans="1:20" x14ac:dyDescent="0.25">
      <c r="A2820" s="1">
        <v>43362</v>
      </c>
      <c r="B2820">
        <v>19</v>
      </c>
      <c r="C2820">
        <v>9</v>
      </c>
      <c r="D2820">
        <v>2018</v>
      </c>
      <c r="E2820">
        <v>18.012</v>
      </c>
      <c r="F2820">
        <v>21</v>
      </c>
      <c r="G2820">
        <v>32</v>
      </c>
      <c r="H2820">
        <v>60</v>
      </c>
      <c r="I2820">
        <v>94</v>
      </c>
      <c r="J2820" t="s">
        <v>14</v>
      </c>
      <c r="K2820">
        <v>61.861236359999999</v>
      </c>
      <c r="L2820" t="s">
        <v>14</v>
      </c>
      <c r="M2820" t="s">
        <v>13</v>
      </c>
      <c r="N2820">
        <v>-1.6430819999999999E-2</v>
      </c>
      <c r="O2820">
        <v>1.0164308200000001</v>
      </c>
      <c r="Q2820">
        <v>0.78186986199999997</v>
      </c>
      <c r="R2820">
        <v>0.78186986199999997</v>
      </c>
      <c r="S2820">
        <v>0.37231898200000002</v>
      </c>
      <c r="T2820">
        <v>0.55847847299999998</v>
      </c>
    </row>
    <row r="2821" spans="1:20" x14ac:dyDescent="0.25">
      <c r="A2821" s="1">
        <v>43363</v>
      </c>
      <c r="B2821">
        <v>20</v>
      </c>
      <c r="C2821">
        <v>9</v>
      </c>
      <c r="D2821">
        <v>2018</v>
      </c>
      <c r="E2821">
        <v>17.064</v>
      </c>
      <c r="F2821">
        <v>22</v>
      </c>
      <c r="G2821">
        <v>32</v>
      </c>
      <c r="H2821">
        <v>56</v>
      </c>
      <c r="I2821">
        <v>98</v>
      </c>
      <c r="J2821" t="s">
        <v>14</v>
      </c>
      <c r="K2821">
        <v>65.009299540000001</v>
      </c>
      <c r="L2821" t="s">
        <v>14</v>
      </c>
      <c r="M2821" t="s">
        <v>13</v>
      </c>
      <c r="N2821">
        <v>-1.562273E-2</v>
      </c>
      <c r="O2821">
        <v>1.01562273</v>
      </c>
      <c r="Q2821">
        <v>0.78124825399999998</v>
      </c>
      <c r="R2821">
        <v>0.78124825399999998</v>
      </c>
      <c r="S2821">
        <v>0.372022978</v>
      </c>
      <c r="T2821">
        <v>0.55803446700000003</v>
      </c>
    </row>
    <row r="2822" spans="1:20" x14ac:dyDescent="0.25">
      <c r="A2822" s="1">
        <v>43364</v>
      </c>
      <c r="B2822">
        <v>21</v>
      </c>
      <c r="C2822">
        <v>9</v>
      </c>
      <c r="D2822">
        <v>2018</v>
      </c>
      <c r="E2822">
        <v>17.064</v>
      </c>
      <c r="F2822">
        <v>21.5</v>
      </c>
      <c r="G2822">
        <v>31</v>
      </c>
      <c r="H2822">
        <v>66</v>
      </c>
      <c r="I2822">
        <v>99</v>
      </c>
      <c r="J2822" t="s">
        <v>14</v>
      </c>
      <c r="K2822">
        <v>85.749723130000007</v>
      </c>
      <c r="L2822" t="s">
        <v>14</v>
      </c>
      <c r="M2822" t="s">
        <v>13</v>
      </c>
      <c r="N2822">
        <v>-1.1799449E-2</v>
      </c>
      <c r="O2822">
        <v>1.011799449</v>
      </c>
      <c r="Q2822">
        <v>0.77830726800000005</v>
      </c>
      <c r="R2822">
        <v>0.77830726800000005</v>
      </c>
      <c r="S2822">
        <v>0.37062250899999999</v>
      </c>
      <c r="T2822">
        <v>0.55593376299999997</v>
      </c>
    </row>
    <row r="2823" spans="1:20" x14ac:dyDescent="0.25">
      <c r="A2823" s="1">
        <v>43365</v>
      </c>
      <c r="B2823">
        <v>22</v>
      </c>
      <c r="C2823">
        <v>9</v>
      </c>
      <c r="D2823">
        <v>2018</v>
      </c>
      <c r="E2823">
        <v>15.326000000000001</v>
      </c>
      <c r="F2823">
        <v>22</v>
      </c>
      <c r="G2823">
        <v>30</v>
      </c>
      <c r="H2823">
        <v>72</v>
      </c>
      <c r="I2823">
        <v>99</v>
      </c>
      <c r="J2823" t="s">
        <v>14</v>
      </c>
      <c r="K2823">
        <v>90.985369059999996</v>
      </c>
      <c r="L2823" t="s">
        <v>14</v>
      </c>
      <c r="M2823" t="s">
        <v>13</v>
      </c>
      <c r="N2823">
        <v>-1.1112917999999999E-2</v>
      </c>
      <c r="O2823">
        <v>1.011112918</v>
      </c>
      <c r="Q2823">
        <v>0.77777916800000002</v>
      </c>
      <c r="R2823">
        <v>0.77777916800000002</v>
      </c>
      <c r="S2823">
        <v>0.37037103199999999</v>
      </c>
      <c r="T2823">
        <v>0.55555654799999998</v>
      </c>
    </row>
    <row r="2824" spans="1:20" x14ac:dyDescent="0.25">
      <c r="A2824" s="1">
        <v>43366</v>
      </c>
      <c r="B2824">
        <v>23</v>
      </c>
      <c r="C2824">
        <v>9</v>
      </c>
      <c r="D2824">
        <v>2018</v>
      </c>
      <c r="E2824">
        <v>14.9152</v>
      </c>
      <c r="F2824">
        <v>22</v>
      </c>
      <c r="G2824">
        <v>27.5</v>
      </c>
      <c r="H2824">
        <v>84</v>
      </c>
      <c r="I2824">
        <v>98</v>
      </c>
      <c r="J2824" t="s">
        <v>14</v>
      </c>
      <c r="K2824">
        <v>87.821308860000002</v>
      </c>
      <c r="L2824" t="s">
        <v>14</v>
      </c>
      <c r="M2824" t="s">
        <v>13</v>
      </c>
      <c r="N2824">
        <v>-1.1517909999999999E-2</v>
      </c>
      <c r="O2824">
        <v>1.01151791</v>
      </c>
      <c r="Q2824">
        <v>0.77809070000000002</v>
      </c>
      <c r="R2824">
        <v>0.77809070000000002</v>
      </c>
      <c r="S2824">
        <v>0.37051938099999998</v>
      </c>
      <c r="T2824">
        <v>0.55577907100000001</v>
      </c>
    </row>
    <row r="2825" spans="1:20" x14ac:dyDescent="0.25">
      <c r="A2825" s="1">
        <v>43367</v>
      </c>
      <c r="B2825">
        <v>24</v>
      </c>
      <c r="C2825">
        <v>9</v>
      </c>
      <c r="D2825">
        <v>2018</v>
      </c>
      <c r="E2825">
        <v>17.158799999999999</v>
      </c>
      <c r="F2825">
        <v>21.5</v>
      </c>
      <c r="G2825">
        <v>30</v>
      </c>
      <c r="H2825">
        <v>64</v>
      </c>
      <c r="I2825">
        <v>98</v>
      </c>
      <c r="J2825" t="s">
        <v>14</v>
      </c>
      <c r="K2825">
        <v>62.353802279999996</v>
      </c>
      <c r="L2825" t="s">
        <v>14</v>
      </c>
      <c r="M2825" t="s">
        <v>13</v>
      </c>
      <c r="N2825">
        <v>-1.6298908000000001E-2</v>
      </c>
      <c r="O2825">
        <v>1.016298908</v>
      </c>
      <c r="Q2825">
        <v>0.78176839099999995</v>
      </c>
      <c r="R2825">
        <v>0.78176839099999995</v>
      </c>
      <c r="S2825">
        <v>0.37227066199999997</v>
      </c>
      <c r="T2825">
        <v>0.55840599300000004</v>
      </c>
    </row>
    <row r="2826" spans="1:20" x14ac:dyDescent="0.25">
      <c r="A2826" s="1">
        <v>43368</v>
      </c>
      <c r="B2826">
        <v>25</v>
      </c>
      <c r="C2826">
        <v>9</v>
      </c>
      <c r="D2826">
        <v>2018</v>
      </c>
      <c r="E2826">
        <v>13.714399999999999</v>
      </c>
      <c r="F2826">
        <v>21.5</v>
      </c>
      <c r="G2826">
        <v>29</v>
      </c>
      <c r="H2826">
        <v>79</v>
      </c>
      <c r="I2826">
        <v>98</v>
      </c>
      <c r="J2826" t="s">
        <v>14</v>
      </c>
      <c r="K2826">
        <v>82.50949833</v>
      </c>
      <c r="L2826" t="s">
        <v>14</v>
      </c>
      <c r="M2826" t="s">
        <v>13</v>
      </c>
      <c r="N2826">
        <v>-1.2268509E-2</v>
      </c>
      <c r="O2826">
        <v>1.0122685090000001</v>
      </c>
      <c r="Q2826">
        <v>0.77866808399999998</v>
      </c>
      <c r="R2826">
        <v>0.77866808399999998</v>
      </c>
      <c r="S2826">
        <v>0.37079432600000001</v>
      </c>
      <c r="T2826">
        <v>0.55619148799999996</v>
      </c>
    </row>
    <row r="2827" spans="1:20" x14ac:dyDescent="0.25">
      <c r="A2827" s="1">
        <v>43369</v>
      </c>
      <c r="B2827">
        <v>26</v>
      </c>
      <c r="C2827">
        <v>9</v>
      </c>
      <c r="D2827">
        <v>2018</v>
      </c>
      <c r="E2827">
        <v>14.883599999999999</v>
      </c>
      <c r="F2827">
        <v>22</v>
      </c>
      <c r="G2827">
        <v>29.5</v>
      </c>
      <c r="H2827">
        <v>63</v>
      </c>
      <c r="I2827">
        <v>97</v>
      </c>
      <c r="J2827" t="s">
        <v>14</v>
      </c>
      <c r="K2827">
        <v>50.995875150000003</v>
      </c>
      <c r="L2827" t="s">
        <v>14</v>
      </c>
      <c r="M2827" t="s">
        <v>13</v>
      </c>
      <c r="N2827">
        <v>-2.0001649999999999E-2</v>
      </c>
      <c r="O2827">
        <v>1.02000165</v>
      </c>
      <c r="Q2827">
        <v>0.78461665400000002</v>
      </c>
      <c r="R2827">
        <v>0.78461665400000002</v>
      </c>
      <c r="S2827">
        <v>0.373626978</v>
      </c>
      <c r="T2827">
        <v>0.56044046700000005</v>
      </c>
    </row>
    <row r="2828" spans="1:20" x14ac:dyDescent="0.25">
      <c r="A2828" s="1">
        <v>43370</v>
      </c>
      <c r="B2828">
        <v>27</v>
      </c>
      <c r="C2828">
        <v>9</v>
      </c>
      <c r="D2828">
        <v>2018</v>
      </c>
      <c r="E2828">
        <v>14.472799999999999</v>
      </c>
      <c r="F2828">
        <v>23</v>
      </c>
      <c r="G2828">
        <v>30.2</v>
      </c>
      <c r="H2828">
        <v>54</v>
      </c>
      <c r="I2828">
        <v>98</v>
      </c>
      <c r="J2828" t="s">
        <v>14</v>
      </c>
      <c r="K2828">
        <v>43.786370869999999</v>
      </c>
      <c r="L2828" t="s">
        <v>14</v>
      </c>
      <c r="M2828" t="s">
        <v>13</v>
      </c>
      <c r="N2828">
        <v>-2.3371928E-2</v>
      </c>
      <c r="O2828">
        <v>1.023371928</v>
      </c>
      <c r="Q2828">
        <v>0.78720917499999998</v>
      </c>
      <c r="R2828">
        <v>0.78720917499999998</v>
      </c>
      <c r="S2828">
        <v>0.37486151200000001</v>
      </c>
      <c r="T2828">
        <v>0.56229226799999998</v>
      </c>
    </row>
    <row r="2829" spans="1:20" x14ac:dyDescent="0.25">
      <c r="A2829" s="1">
        <v>43371</v>
      </c>
      <c r="B2829">
        <v>28</v>
      </c>
      <c r="C2829">
        <v>9</v>
      </c>
      <c r="D2829">
        <v>2018</v>
      </c>
      <c r="E2829">
        <v>15.0732</v>
      </c>
      <c r="F2829">
        <v>23</v>
      </c>
      <c r="G2829">
        <v>30.5</v>
      </c>
      <c r="H2829">
        <v>68</v>
      </c>
      <c r="I2829">
        <v>96</v>
      </c>
      <c r="J2829" t="s">
        <v>14</v>
      </c>
      <c r="K2829">
        <v>89.972466159999996</v>
      </c>
      <c r="L2829" t="s">
        <v>14</v>
      </c>
      <c r="M2829" t="s">
        <v>13</v>
      </c>
      <c r="N2829">
        <v>-1.1239432000000001E-2</v>
      </c>
      <c r="O2829">
        <v>1.011239432</v>
      </c>
      <c r="Q2829">
        <v>0.77787648600000003</v>
      </c>
      <c r="R2829">
        <v>0.77787648600000003</v>
      </c>
      <c r="S2829">
        <v>0.37041737400000002</v>
      </c>
      <c r="T2829">
        <v>0.55562606199999998</v>
      </c>
    </row>
    <row r="2830" spans="1:20" x14ac:dyDescent="0.25">
      <c r="A2830" s="1">
        <v>43372</v>
      </c>
      <c r="B2830">
        <v>29</v>
      </c>
      <c r="C2830">
        <v>9</v>
      </c>
      <c r="D2830">
        <v>2018</v>
      </c>
      <c r="E2830">
        <v>16.400400000000001</v>
      </c>
      <c r="F2830">
        <v>23.5</v>
      </c>
      <c r="G2830">
        <v>30.5</v>
      </c>
      <c r="H2830">
        <v>60</v>
      </c>
      <c r="I2830">
        <v>97</v>
      </c>
      <c r="J2830" t="s">
        <v>14</v>
      </c>
      <c r="K2830">
        <v>77.364259730000001</v>
      </c>
      <c r="L2830" t="s">
        <v>14</v>
      </c>
      <c r="M2830" t="s">
        <v>13</v>
      </c>
      <c r="N2830">
        <v>-1.3095130999999999E-2</v>
      </c>
      <c r="O2830">
        <v>1.013095131</v>
      </c>
      <c r="Q2830">
        <v>0.77930394700000005</v>
      </c>
      <c r="R2830">
        <v>0.77930394700000005</v>
      </c>
      <c r="S2830">
        <v>0.371097118</v>
      </c>
      <c r="T2830">
        <v>0.55664567600000003</v>
      </c>
    </row>
    <row r="2831" spans="1:20" x14ac:dyDescent="0.25">
      <c r="A2831" s="1">
        <v>43373</v>
      </c>
      <c r="B2831">
        <v>30</v>
      </c>
      <c r="C2831">
        <v>9</v>
      </c>
      <c r="D2831">
        <v>2018</v>
      </c>
      <c r="E2831">
        <v>14.852</v>
      </c>
      <c r="F2831">
        <v>23.5</v>
      </c>
      <c r="G2831">
        <v>27</v>
      </c>
      <c r="H2831">
        <v>65</v>
      </c>
      <c r="I2831">
        <v>98</v>
      </c>
      <c r="J2831" t="s">
        <v>14</v>
      </c>
      <c r="K2831">
        <v>50.144577869999999</v>
      </c>
      <c r="L2831" t="s">
        <v>14</v>
      </c>
      <c r="M2831" t="s">
        <v>13</v>
      </c>
      <c r="N2831">
        <v>-2.0348125000000002E-2</v>
      </c>
      <c r="O2831">
        <v>1.0203481249999999</v>
      </c>
      <c r="Q2831">
        <v>0.78488317299999999</v>
      </c>
      <c r="R2831">
        <v>0.78488317299999999</v>
      </c>
      <c r="S2831">
        <v>0.37375389199999998</v>
      </c>
      <c r="T2831">
        <v>0.56063083800000002</v>
      </c>
    </row>
    <row r="2832" spans="1:20" x14ac:dyDescent="0.25">
      <c r="A2832" s="1">
        <v>43374</v>
      </c>
      <c r="B2832">
        <v>1</v>
      </c>
      <c r="C2832">
        <v>10</v>
      </c>
      <c r="D2832">
        <v>2018</v>
      </c>
      <c r="E2832">
        <v>12.492000000000001</v>
      </c>
      <c r="F2832">
        <v>21</v>
      </c>
      <c r="G2832">
        <v>29.5</v>
      </c>
      <c r="H2832">
        <v>65</v>
      </c>
      <c r="I2832">
        <v>97</v>
      </c>
      <c r="J2832" t="s">
        <v>14</v>
      </c>
      <c r="K2832">
        <v>40.522452000000001</v>
      </c>
      <c r="L2832" t="s">
        <v>14</v>
      </c>
      <c r="M2832" t="s">
        <v>13</v>
      </c>
      <c r="N2832">
        <v>-2.5302074000000001E-2</v>
      </c>
      <c r="O2832">
        <v>1.0253020740000001</v>
      </c>
      <c r="Q2832">
        <v>0.78869390299999997</v>
      </c>
      <c r="R2832">
        <v>0.78869390299999997</v>
      </c>
      <c r="S2832">
        <v>0.37556852499999999</v>
      </c>
      <c r="T2832">
        <v>0.56335278799999999</v>
      </c>
    </row>
    <row r="2833" spans="1:20" x14ac:dyDescent="0.25">
      <c r="A2833" s="1">
        <v>43375</v>
      </c>
      <c r="B2833">
        <v>2</v>
      </c>
      <c r="C2833">
        <v>10</v>
      </c>
      <c r="D2833">
        <v>2018</v>
      </c>
      <c r="E2833">
        <v>18.899999999999999</v>
      </c>
      <c r="F2833">
        <v>22.2</v>
      </c>
      <c r="G2833">
        <v>29</v>
      </c>
      <c r="H2833">
        <v>74</v>
      </c>
      <c r="I2833">
        <v>96</v>
      </c>
      <c r="J2833" t="s">
        <v>14</v>
      </c>
      <c r="K2833">
        <v>95.545286430000004</v>
      </c>
      <c r="L2833" t="s">
        <v>14</v>
      </c>
      <c r="M2833" t="s">
        <v>13</v>
      </c>
      <c r="N2833">
        <v>-1.0576942000000001E-2</v>
      </c>
      <c r="O2833">
        <v>1.0105769419999999</v>
      </c>
      <c r="Q2833">
        <v>0.77736687800000004</v>
      </c>
      <c r="R2833">
        <v>0.77736687800000004</v>
      </c>
      <c r="S2833">
        <v>0.37017470400000002</v>
      </c>
      <c r="T2833">
        <v>0.555262056</v>
      </c>
    </row>
    <row r="2834" spans="1:20" x14ac:dyDescent="0.25">
      <c r="A2834" s="1">
        <v>43376</v>
      </c>
      <c r="B2834">
        <v>3</v>
      </c>
      <c r="C2834">
        <v>10</v>
      </c>
      <c r="D2834">
        <v>2018</v>
      </c>
      <c r="E2834">
        <v>19.872</v>
      </c>
      <c r="F2834">
        <v>22.5</v>
      </c>
      <c r="G2834">
        <v>31.5</v>
      </c>
      <c r="H2834">
        <v>63</v>
      </c>
      <c r="I2834">
        <v>97</v>
      </c>
      <c r="J2834" t="s">
        <v>14</v>
      </c>
      <c r="K2834">
        <v>103.5291802</v>
      </c>
      <c r="L2834" t="s">
        <v>14</v>
      </c>
      <c r="M2834" t="s">
        <v>13</v>
      </c>
      <c r="N2834">
        <v>-9.7533210000000006E-3</v>
      </c>
      <c r="O2834">
        <v>1.009753321</v>
      </c>
      <c r="Q2834">
        <v>0.77673332399999995</v>
      </c>
      <c r="R2834">
        <v>0.77673332399999995</v>
      </c>
      <c r="S2834">
        <v>0.36987301099999997</v>
      </c>
      <c r="T2834">
        <v>0.55480951700000003</v>
      </c>
    </row>
    <row r="2835" spans="1:20" x14ac:dyDescent="0.25">
      <c r="A2835" s="1">
        <v>43377</v>
      </c>
      <c r="B2835">
        <v>4</v>
      </c>
      <c r="C2835">
        <v>10</v>
      </c>
      <c r="D2835">
        <v>2018</v>
      </c>
      <c r="E2835">
        <v>17.315999999999999</v>
      </c>
      <c r="F2835">
        <v>23.5</v>
      </c>
      <c r="G2835">
        <v>32</v>
      </c>
      <c r="H2835">
        <v>73</v>
      </c>
      <c r="I2835">
        <v>98</v>
      </c>
      <c r="J2835" t="s">
        <v>14</v>
      </c>
      <c r="K2835">
        <v>158.8558597</v>
      </c>
      <c r="L2835" t="s">
        <v>14</v>
      </c>
      <c r="M2835" t="s">
        <v>13</v>
      </c>
      <c r="N2835">
        <v>-6.3348930000000003E-3</v>
      </c>
      <c r="O2835">
        <v>1.006334893</v>
      </c>
      <c r="Q2835">
        <v>0.77410376400000003</v>
      </c>
      <c r="R2835">
        <v>0.77410376400000003</v>
      </c>
      <c r="S2835">
        <v>0.36862084000000001</v>
      </c>
      <c r="T2835">
        <v>0.55293126000000004</v>
      </c>
    </row>
    <row r="2836" spans="1:20" x14ac:dyDescent="0.25">
      <c r="A2836" s="1">
        <v>43378</v>
      </c>
      <c r="B2836">
        <v>5</v>
      </c>
      <c r="C2836">
        <v>10</v>
      </c>
      <c r="D2836">
        <v>2018</v>
      </c>
      <c r="E2836">
        <v>12.708</v>
      </c>
      <c r="F2836">
        <v>23.5</v>
      </c>
      <c r="G2836">
        <v>30</v>
      </c>
      <c r="H2836">
        <v>23</v>
      </c>
      <c r="I2836">
        <v>98</v>
      </c>
      <c r="J2836" t="s">
        <v>13</v>
      </c>
      <c r="K2836">
        <v>-39.730532220000001</v>
      </c>
      <c r="L2836" t="s">
        <v>13</v>
      </c>
      <c r="M2836" t="s">
        <v>14</v>
      </c>
      <c r="N2836">
        <v>2.4551607E-2</v>
      </c>
      <c r="O2836">
        <v>0.97544839299999997</v>
      </c>
      <c r="Q2836">
        <v>0.75034491800000003</v>
      </c>
      <c r="R2836">
        <v>0.75034491800000003</v>
      </c>
      <c r="S2836">
        <v>0.35730710399999999</v>
      </c>
      <c r="T2836">
        <v>0.53596065500000001</v>
      </c>
    </row>
    <row r="2837" spans="1:20" x14ac:dyDescent="0.25">
      <c r="A2837" s="1">
        <v>43379</v>
      </c>
      <c r="B2837">
        <v>6</v>
      </c>
      <c r="C2837">
        <v>10</v>
      </c>
      <c r="D2837">
        <v>2018</v>
      </c>
      <c r="E2837">
        <v>16.667999999999999</v>
      </c>
      <c r="F2837">
        <v>23</v>
      </c>
      <c r="G2837">
        <v>30.5</v>
      </c>
      <c r="H2837">
        <v>65</v>
      </c>
      <c r="I2837">
        <v>97</v>
      </c>
      <c r="J2837" t="s">
        <v>14</v>
      </c>
      <c r="K2837">
        <v>89.441801690000005</v>
      </c>
      <c r="L2837" t="s">
        <v>14</v>
      </c>
      <c r="M2837" t="s">
        <v>13</v>
      </c>
      <c r="N2837">
        <v>-1.1306871E-2</v>
      </c>
      <c r="O2837">
        <v>1.0113068709999999</v>
      </c>
      <c r="Q2837">
        <v>0.77792836200000004</v>
      </c>
      <c r="R2837">
        <v>0.77792836200000004</v>
      </c>
      <c r="S2837">
        <v>0.37044207699999998</v>
      </c>
      <c r="T2837">
        <v>0.55566311599999996</v>
      </c>
    </row>
    <row r="2838" spans="1:20" x14ac:dyDescent="0.25">
      <c r="A2838" s="1">
        <v>43380</v>
      </c>
      <c r="B2838">
        <v>7</v>
      </c>
      <c r="C2838">
        <v>10</v>
      </c>
      <c r="D2838">
        <v>2018</v>
      </c>
      <c r="E2838">
        <v>18.036000000000001</v>
      </c>
      <c r="F2838">
        <v>23.5</v>
      </c>
      <c r="G2838">
        <v>32</v>
      </c>
      <c r="H2838">
        <v>85</v>
      </c>
      <c r="I2838">
        <v>100</v>
      </c>
      <c r="J2838" t="s">
        <v>14</v>
      </c>
      <c r="K2838">
        <v>222.3574888</v>
      </c>
      <c r="L2838" t="s">
        <v>14</v>
      </c>
      <c r="M2838" t="s">
        <v>13</v>
      </c>
      <c r="N2838">
        <v>-4.5175789999999999E-3</v>
      </c>
      <c r="O2838">
        <v>1.004517579</v>
      </c>
      <c r="Q2838">
        <v>0.77270583000000004</v>
      </c>
      <c r="R2838">
        <v>0.77270583000000004</v>
      </c>
      <c r="S2838">
        <v>0.36795515699999998</v>
      </c>
      <c r="T2838">
        <v>0.55193273600000003</v>
      </c>
    </row>
    <row r="2839" spans="1:20" x14ac:dyDescent="0.25">
      <c r="A2839" s="1">
        <v>43381</v>
      </c>
      <c r="B2839">
        <v>8</v>
      </c>
      <c r="C2839">
        <v>10</v>
      </c>
      <c r="D2839">
        <v>2018</v>
      </c>
      <c r="E2839">
        <v>21.707999999999998</v>
      </c>
      <c r="F2839">
        <v>21</v>
      </c>
      <c r="G2839">
        <v>32</v>
      </c>
      <c r="H2839">
        <v>66</v>
      </c>
      <c r="I2839">
        <v>97</v>
      </c>
      <c r="J2839" t="s">
        <v>14</v>
      </c>
      <c r="K2839">
        <v>110.7060738</v>
      </c>
      <c r="L2839" t="s">
        <v>14</v>
      </c>
      <c r="M2839" t="s">
        <v>13</v>
      </c>
      <c r="N2839">
        <v>-9.1152660000000003E-3</v>
      </c>
      <c r="O2839">
        <v>1.009115266</v>
      </c>
      <c r="Q2839">
        <v>0.77624251200000005</v>
      </c>
      <c r="R2839">
        <v>0.77624251200000005</v>
      </c>
      <c r="S2839">
        <v>0.36963929200000001</v>
      </c>
      <c r="T2839">
        <v>0.55445893700000004</v>
      </c>
    </row>
    <row r="2840" spans="1:20" x14ac:dyDescent="0.25">
      <c r="A2840" s="1">
        <v>43382</v>
      </c>
      <c r="B2840">
        <v>9</v>
      </c>
      <c r="C2840">
        <v>10</v>
      </c>
      <c r="D2840">
        <v>2018</v>
      </c>
      <c r="E2840">
        <v>19.404</v>
      </c>
      <c r="F2840">
        <v>22</v>
      </c>
      <c r="G2840">
        <v>31.5</v>
      </c>
      <c r="H2840">
        <v>85</v>
      </c>
      <c r="I2840">
        <v>98</v>
      </c>
      <c r="J2840" t="s">
        <v>14</v>
      </c>
      <c r="K2840">
        <v>194.7984696</v>
      </c>
      <c r="L2840" t="s">
        <v>14</v>
      </c>
      <c r="M2840" t="s">
        <v>13</v>
      </c>
      <c r="N2840">
        <v>-5.1599990000000002E-3</v>
      </c>
      <c r="O2840">
        <v>1.005159999</v>
      </c>
      <c r="Q2840">
        <v>0.77319999900000003</v>
      </c>
      <c r="R2840">
        <v>0.77319999900000003</v>
      </c>
      <c r="S2840">
        <v>0.36819047599999999</v>
      </c>
      <c r="T2840">
        <v>0.55228571400000004</v>
      </c>
    </row>
    <row r="2841" spans="1:20" x14ac:dyDescent="0.25">
      <c r="A2841" s="1">
        <v>43383</v>
      </c>
      <c r="B2841">
        <v>10</v>
      </c>
      <c r="C2841">
        <v>10</v>
      </c>
      <c r="D2841">
        <v>2018</v>
      </c>
      <c r="E2841">
        <v>17.783999999999999</v>
      </c>
      <c r="F2841">
        <v>23</v>
      </c>
      <c r="G2841">
        <v>30</v>
      </c>
      <c r="H2841">
        <v>73</v>
      </c>
      <c r="I2841">
        <v>94</v>
      </c>
      <c r="J2841" t="s">
        <v>14</v>
      </c>
      <c r="K2841">
        <v>109.7574307</v>
      </c>
      <c r="L2841" t="s">
        <v>14</v>
      </c>
      <c r="M2841" t="s">
        <v>13</v>
      </c>
      <c r="N2841">
        <v>-9.1947739999999993E-3</v>
      </c>
      <c r="O2841">
        <v>1.009194774</v>
      </c>
      <c r="Q2841">
        <v>0.77630367199999994</v>
      </c>
      <c r="R2841">
        <v>0.77630367199999994</v>
      </c>
      <c r="S2841">
        <v>0.36966841499999997</v>
      </c>
      <c r="T2841">
        <v>0.55450262299999997</v>
      </c>
    </row>
    <row r="2842" spans="1:20" x14ac:dyDescent="0.25">
      <c r="A2842" s="1">
        <v>43384</v>
      </c>
      <c r="B2842">
        <v>11</v>
      </c>
      <c r="C2842">
        <v>10</v>
      </c>
      <c r="D2842">
        <v>2018</v>
      </c>
      <c r="E2842">
        <v>19.584</v>
      </c>
      <c r="F2842">
        <v>24</v>
      </c>
      <c r="G2842">
        <v>31</v>
      </c>
      <c r="H2842">
        <v>63</v>
      </c>
      <c r="I2842">
        <v>94</v>
      </c>
      <c r="J2842" t="s">
        <v>14</v>
      </c>
      <c r="K2842">
        <v>110.60375019999999</v>
      </c>
      <c r="L2842" t="s">
        <v>14</v>
      </c>
      <c r="M2842" t="s">
        <v>13</v>
      </c>
      <c r="N2842">
        <v>-9.1237750000000006E-3</v>
      </c>
      <c r="O2842">
        <v>1.0091237749999999</v>
      </c>
      <c r="Q2842">
        <v>0.77624905799999999</v>
      </c>
      <c r="R2842">
        <v>0.77624905799999999</v>
      </c>
      <c r="S2842">
        <v>0.36964240799999998</v>
      </c>
      <c r="T2842">
        <v>0.55446361300000002</v>
      </c>
    </row>
    <row r="2843" spans="1:20" x14ac:dyDescent="0.25">
      <c r="A2843" s="1">
        <v>43385</v>
      </c>
      <c r="B2843">
        <v>12</v>
      </c>
      <c r="C2843">
        <v>10</v>
      </c>
      <c r="D2843">
        <v>2018</v>
      </c>
      <c r="E2843">
        <v>14.976000000000001</v>
      </c>
      <c r="F2843">
        <v>23</v>
      </c>
      <c r="G2843">
        <v>30.5</v>
      </c>
      <c r="H2843">
        <v>60</v>
      </c>
      <c r="I2843">
        <v>94</v>
      </c>
      <c r="J2843" t="s">
        <v>14</v>
      </c>
      <c r="K2843">
        <v>59.102388759999997</v>
      </c>
      <c r="L2843" t="s">
        <v>14</v>
      </c>
      <c r="M2843" t="s">
        <v>13</v>
      </c>
      <c r="N2843">
        <v>-1.7210995999999999E-2</v>
      </c>
      <c r="O2843">
        <v>1.017210996</v>
      </c>
      <c r="Q2843">
        <v>0.78246999699999997</v>
      </c>
      <c r="R2843">
        <v>0.78246999699999997</v>
      </c>
      <c r="S2843">
        <v>0.37260475999999998</v>
      </c>
      <c r="T2843">
        <v>0.55890714100000005</v>
      </c>
    </row>
    <row r="2844" spans="1:20" x14ac:dyDescent="0.25">
      <c r="A2844" s="1">
        <v>43386</v>
      </c>
      <c r="B2844">
        <v>13</v>
      </c>
      <c r="C2844">
        <v>10</v>
      </c>
      <c r="D2844">
        <v>2018</v>
      </c>
      <c r="E2844">
        <v>17.28</v>
      </c>
      <c r="F2844">
        <v>22.2</v>
      </c>
      <c r="G2844">
        <v>30</v>
      </c>
      <c r="H2844">
        <v>65</v>
      </c>
      <c r="I2844">
        <v>94</v>
      </c>
      <c r="J2844" t="s">
        <v>14</v>
      </c>
      <c r="K2844">
        <v>66.762935920000004</v>
      </c>
      <c r="L2844" t="s">
        <v>14</v>
      </c>
      <c r="M2844" t="s">
        <v>13</v>
      </c>
      <c r="N2844">
        <v>-1.5206134E-2</v>
      </c>
      <c r="O2844">
        <v>1.015206134</v>
      </c>
      <c r="Q2844">
        <v>0.78092779499999998</v>
      </c>
      <c r="R2844">
        <v>0.78092779499999998</v>
      </c>
      <c r="S2844">
        <v>0.37187037899999997</v>
      </c>
      <c r="T2844">
        <v>0.55780556800000003</v>
      </c>
    </row>
    <row r="2845" spans="1:20" x14ac:dyDescent="0.25">
      <c r="A2845" s="1">
        <v>43387</v>
      </c>
      <c r="B2845">
        <v>14</v>
      </c>
      <c r="C2845">
        <v>10</v>
      </c>
      <c r="D2845">
        <v>2018</v>
      </c>
      <c r="E2845">
        <v>20.123999999999999</v>
      </c>
      <c r="F2845">
        <v>22</v>
      </c>
      <c r="G2845">
        <v>31</v>
      </c>
      <c r="H2845">
        <v>60</v>
      </c>
      <c r="I2845">
        <v>95</v>
      </c>
      <c r="J2845" t="s">
        <v>14</v>
      </c>
      <c r="K2845">
        <v>69.127744989999997</v>
      </c>
      <c r="L2845" t="s">
        <v>14</v>
      </c>
      <c r="M2845" t="s">
        <v>13</v>
      </c>
      <c r="N2845">
        <v>-1.4678307999999999E-2</v>
      </c>
      <c r="O2845">
        <v>1.0146783079999999</v>
      </c>
      <c r="Q2845">
        <v>0.78052177499999997</v>
      </c>
      <c r="R2845">
        <v>0.78052177499999997</v>
      </c>
      <c r="S2845">
        <v>0.37167703600000002</v>
      </c>
      <c r="T2845">
        <v>0.55751555399999997</v>
      </c>
    </row>
    <row r="2846" spans="1:20" x14ac:dyDescent="0.25">
      <c r="A2846" s="1">
        <v>43388</v>
      </c>
      <c r="B2846">
        <v>15</v>
      </c>
      <c r="C2846">
        <v>10</v>
      </c>
      <c r="D2846">
        <v>2018</v>
      </c>
      <c r="E2846">
        <v>19.62</v>
      </c>
      <c r="F2846">
        <v>22.5</v>
      </c>
      <c r="G2846">
        <v>31.5</v>
      </c>
      <c r="H2846">
        <v>55</v>
      </c>
      <c r="I2846">
        <v>95</v>
      </c>
      <c r="J2846" t="s">
        <v>14</v>
      </c>
      <c r="K2846">
        <v>60.593049880000002</v>
      </c>
      <c r="L2846" t="s">
        <v>14</v>
      </c>
      <c r="M2846" t="s">
        <v>13</v>
      </c>
      <c r="N2846">
        <v>-1.678048E-2</v>
      </c>
      <c r="O2846">
        <v>1.01678048</v>
      </c>
      <c r="Q2846">
        <v>0.78213883100000003</v>
      </c>
      <c r="R2846">
        <v>0.78213883100000003</v>
      </c>
      <c r="S2846">
        <v>0.372447062</v>
      </c>
      <c r="T2846">
        <v>0.55867059299999999</v>
      </c>
    </row>
    <row r="2847" spans="1:20" x14ac:dyDescent="0.25">
      <c r="A2847" s="1">
        <v>43389</v>
      </c>
      <c r="B2847">
        <v>16</v>
      </c>
      <c r="C2847">
        <v>10</v>
      </c>
      <c r="D2847">
        <v>2018</v>
      </c>
      <c r="E2847">
        <v>11.124000000000001</v>
      </c>
      <c r="F2847">
        <v>23</v>
      </c>
      <c r="G2847">
        <v>28</v>
      </c>
      <c r="H2847">
        <v>55</v>
      </c>
      <c r="I2847">
        <v>94</v>
      </c>
      <c r="J2847" t="s">
        <v>14</v>
      </c>
      <c r="K2847">
        <v>17.27226563</v>
      </c>
      <c r="L2847" t="s">
        <v>14</v>
      </c>
      <c r="M2847" t="s">
        <v>13</v>
      </c>
      <c r="N2847">
        <v>-6.1454256999999998E-2</v>
      </c>
      <c r="O2847">
        <v>1.0614542570000001</v>
      </c>
      <c r="Q2847">
        <v>0.81650327499999997</v>
      </c>
      <c r="R2847">
        <v>0.45361293000000003</v>
      </c>
      <c r="S2847">
        <v>0.45361293000000003</v>
      </c>
      <c r="T2847">
        <v>0.68041939600000001</v>
      </c>
    </row>
    <row r="2848" spans="1:20" x14ac:dyDescent="0.25">
      <c r="A2848" s="1">
        <v>43390</v>
      </c>
      <c r="B2848">
        <v>17</v>
      </c>
      <c r="C2848">
        <v>10</v>
      </c>
      <c r="D2848">
        <v>2018</v>
      </c>
      <c r="E2848">
        <v>20.507999999999999</v>
      </c>
      <c r="F2848">
        <v>20.5</v>
      </c>
      <c r="G2848">
        <v>33</v>
      </c>
      <c r="H2848">
        <v>51</v>
      </c>
      <c r="I2848">
        <v>92</v>
      </c>
      <c r="J2848" t="s">
        <v>14</v>
      </c>
      <c r="K2848">
        <v>26.919677960000001</v>
      </c>
      <c r="L2848" t="s">
        <v>14</v>
      </c>
      <c r="M2848" t="s">
        <v>13</v>
      </c>
      <c r="N2848">
        <v>-3.8580726000000003E-2</v>
      </c>
      <c r="O2848">
        <v>1.038580726</v>
      </c>
      <c r="Q2848">
        <v>0.79890825099999996</v>
      </c>
      <c r="R2848">
        <v>0.79890825099999996</v>
      </c>
      <c r="S2848">
        <v>0.38043250000000001</v>
      </c>
      <c r="T2848">
        <v>0.57064875100000001</v>
      </c>
    </row>
    <row r="2849" spans="1:20" x14ac:dyDescent="0.25">
      <c r="A2849" s="1">
        <v>43391</v>
      </c>
      <c r="B2849">
        <v>18</v>
      </c>
      <c r="C2849">
        <v>10</v>
      </c>
      <c r="D2849">
        <v>2018</v>
      </c>
      <c r="E2849">
        <v>18.827999999999999</v>
      </c>
      <c r="F2849">
        <v>21.5</v>
      </c>
      <c r="G2849">
        <v>31</v>
      </c>
      <c r="H2849">
        <v>63</v>
      </c>
      <c r="I2849">
        <v>93</v>
      </c>
      <c r="J2849" t="s">
        <v>14</v>
      </c>
      <c r="K2849">
        <v>66.164302070000005</v>
      </c>
      <c r="L2849" t="s">
        <v>14</v>
      </c>
      <c r="M2849" t="s">
        <v>13</v>
      </c>
      <c r="N2849">
        <v>-1.5345825E-2</v>
      </c>
      <c r="O2849">
        <v>1.015345825</v>
      </c>
      <c r="Q2849">
        <v>0.78103524999999996</v>
      </c>
      <c r="R2849">
        <v>0.78103524999999996</v>
      </c>
      <c r="S2849">
        <v>0.37192154799999999</v>
      </c>
      <c r="T2849">
        <v>0.55788232100000001</v>
      </c>
    </row>
    <row r="2850" spans="1:20" x14ac:dyDescent="0.25">
      <c r="A2850" s="1">
        <v>43392</v>
      </c>
      <c r="B2850">
        <v>19</v>
      </c>
      <c r="C2850">
        <v>10</v>
      </c>
      <c r="D2850">
        <v>2018</v>
      </c>
      <c r="E2850">
        <v>19.908000000000001</v>
      </c>
      <c r="F2850">
        <v>22</v>
      </c>
      <c r="G2850">
        <v>31.5</v>
      </c>
      <c r="H2850">
        <v>47</v>
      </c>
      <c r="I2850">
        <v>93</v>
      </c>
      <c r="J2850" t="s">
        <v>14</v>
      </c>
      <c r="K2850">
        <v>11.299866209999999</v>
      </c>
      <c r="L2850" t="s">
        <v>14</v>
      </c>
      <c r="M2850" t="s">
        <v>13</v>
      </c>
      <c r="N2850">
        <v>-9.7088640000000004E-2</v>
      </c>
      <c r="O2850">
        <v>1.0970886399999999</v>
      </c>
      <c r="Q2850">
        <v>0.84391433800000004</v>
      </c>
      <c r="R2850">
        <v>0.46884129899999999</v>
      </c>
      <c r="S2850">
        <v>0.46884129899999999</v>
      </c>
      <c r="T2850">
        <v>0.70326194900000005</v>
      </c>
    </row>
    <row r="2851" spans="1:20" x14ac:dyDescent="0.25">
      <c r="A2851" s="1">
        <v>43393</v>
      </c>
      <c r="B2851">
        <v>20</v>
      </c>
      <c r="C2851">
        <v>10</v>
      </c>
      <c r="D2851">
        <v>2018</v>
      </c>
      <c r="E2851">
        <v>18.611999999999998</v>
      </c>
      <c r="F2851">
        <v>23.2</v>
      </c>
      <c r="G2851">
        <v>31.5</v>
      </c>
      <c r="H2851">
        <v>49</v>
      </c>
      <c r="I2851">
        <v>93</v>
      </c>
      <c r="J2851" t="s">
        <v>14</v>
      </c>
      <c r="K2851">
        <v>37.525173350000003</v>
      </c>
      <c r="L2851" t="s">
        <v>14</v>
      </c>
      <c r="M2851" t="s">
        <v>13</v>
      </c>
      <c r="N2851">
        <v>-2.7378377999999998E-2</v>
      </c>
      <c r="O2851">
        <v>1.0273783780000001</v>
      </c>
      <c r="Q2851">
        <v>0.79029106000000005</v>
      </c>
      <c r="R2851">
        <v>0.79029106000000005</v>
      </c>
      <c r="S2851">
        <v>0.37632907599999998</v>
      </c>
      <c r="T2851">
        <v>0.56449361399999998</v>
      </c>
    </row>
    <row r="2852" spans="1:20" x14ac:dyDescent="0.25">
      <c r="A2852" s="1">
        <v>43394</v>
      </c>
      <c r="B2852">
        <v>21</v>
      </c>
      <c r="C2852">
        <v>10</v>
      </c>
      <c r="D2852">
        <v>2018</v>
      </c>
      <c r="E2852">
        <v>20.231999999999999</v>
      </c>
      <c r="F2852">
        <v>24</v>
      </c>
      <c r="G2852">
        <v>33.5</v>
      </c>
      <c r="H2852">
        <v>58</v>
      </c>
      <c r="I2852">
        <v>93</v>
      </c>
      <c r="J2852" t="s">
        <v>14</v>
      </c>
      <c r="K2852">
        <v>130.0029753</v>
      </c>
      <c r="L2852" t="s">
        <v>14</v>
      </c>
      <c r="M2852" t="s">
        <v>13</v>
      </c>
      <c r="N2852">
        <v>-7.7517590000000004E-3</v>
      </c>
      <c r="O2852">
        <v>1.007751759</v>
      </c>
      <c r="Q2852">
        <v>0.77519366099999998</v>
      </c>
      <c r="R2852">
        <v>0.77519366099999998</v>
      </c>
      <c r="S2852">
        <v>0.369139838</v>
      </c>
      <c r="T2852">
        <v>0.553709758</v>
      </c>
    </row>
    <row r="2853" spans="1:20" x14ac:dyDescent="0.25">
      <c r="A2853" s="1">
        <v>43395</v>
      </c>
      <c r="B2853">
        <v>22</v>
      </c>
      <c r="C2853">
        <v>10</v>
      </c>
      <c r="D2853">
        <v>2018</v>
      </c>
      <c r="E2853">
        <v>18.899999999999999</v>
      </c>
      <c r="F2853">
        <v>24.5</v>
      </c>
      <c r="G2853">
        <v>31</v>
      </c>
      <c r="H2853">
        <v>70</v>
      </c>
      <c r="I2853">
        <v>94</v>
      </c>
      <c r="J2853" t="s">
        <v>14</v>
      </c>
      <c r="K2853">
        <v>145.8110878</v>
      </c>
      <c r="L2853" t="s">
        <v>14</v>
      </c>
      <c r="M2853" t="s">
        <v>13</v>
      </c>
      <c r="N2853">
        <v>-6.9055490000000004E-3</v>
      </c>
      <c r="O2853">
        <v>1.0069055490000001</v>
      </c>
      <c r="Q2853">
        <v>0.77454272999999996</v>
      </c>
      <c r="R2853">
        <v>0.77454272999999996</v>
      </c>
      <c r="S2853">
        <v>0.36882987099999998</v>
      </c>
      <c r="T2853">
        <v>0.55324480700000001</v>
      </c>
    </row>
    <row r="2854" spans="1:20" x14ac:dyDescent="0.25">
      <c r="A2854" s="1">
        <v>43396</v>
      </c>
      <c r="B2854">
        <v>23</v>
      </c>
      <c r="C2854">
        <v>10</v>
      </c>
      <c r="D2854">
        <v>2018</v>
      </c>
      <c r="E2854">
        <v>17.28</v>
      </c>
      <c r="F2854">
        <v>22.2</v>
      </c>
      <c r="G2854">
        <v>31</v>
      </c>
      <c r="H2854">
        <v>68</v>
      </c>
      <c r="I2854">
        <v>75</v>
      </c>
      <c r="J2854" t="s">
        <v>14</v>
      </c>
      <c r="K2854">
        <v>48.851905109999997</v>
      </c>
      <c r="L2854" t="s">
        <v>14</v>
      </c>
      <c r="M2854" t="s">
        <v>13</v>
      </c>
      <c r="N2854">
        <v>-2.0897809999999999E-2</v>
      </c>
      <c r="O2854">
        <v>1.0208978099999999</v>
      </c>
      <c r="Q2854">
        <v>0.78530600800000006</v>
      </c>
      <c r="R2854">
        <v>0.78530600800000006</v>
      </c>
      <c r="S2854">
        <v>0.37395524200000002</v>
      </c>
      <c r="T2854">
        <v>0.560932863</v>
      </c>
    </row>
    <row r="2855" spans="1:20" x14ac:dyDescent="0.25">
      <c r="A2855" s="1">
        <v>43397</v>
      </c>
      <c r="B2855">
        <v>24</v>
      </c>
      <c r="C2855">
        <v>10</v>
      </c>
      <c r="D2855">
        <v>2018</v>
      </c>
      <c r="E2855">
        <v>15.768000000000001</v>
      </c>
      <c r="F2855">
        <v>2.15</v>
      </c>
      <c r="G2855">
        <v>30</v>
      </c>
      <c r="H2855">
        <v>70</v>
      </c>
      <c r="I2855">
        <v>94</v>
      </c>
      <c r="J2855" t="s">
        <v>13</v>
      </c>
      <c r="K2855">
        <v>-56.144214660000003</v>
      </c>
      <c r="L2855" t="s">
        <v>14</v>
      </c>
      <c r="M2855" t="s">
        <v>14</v>
      </c>
      <c r="N2855">
        <v>1.7499583999999999E-2</v>
      </c>
      <c r="O2855">
        <v>0.98250041600000004</v>
      </c>
      <c r="Q2855">
        <v>0.75576955099999998</v>
      </c>
      <c r="R2855">
        <v>0.75576955099999998</v>
      </c>
      <c r="S2855">
        <v>0.35989026200000002</v>
      </c>
      <c r="T2855">
        <v>0.53983539300000005</v>
      </c>
    </row>
    <row r="2856" spans="1:20" x14ac:dyDescent="0.25">
      <c r="A2856" s="1">
        <v>43398</v>
      </c>
      <c r="B2856">
        <v>25</v>
      </c>
      <c r="C2856">
        <v>10</v>
      </c>
      <c r="D2856">
        <v>2018</v>
      </c>
      <c r="E2856">
        <v>18.468</v>
      </c>
      <c r="F2856">
        <v>23.5</v>
      </c>
      <c r="G2856">
        <v>31</v>
      </c>
      <c r="H2856">
        <v>59</v>
      </c>
      <c r="I2856">
        <v>94</v>
      </c>
      <c r="J2856" t="s">
        <v>14</v>
      </c>
      <c r="K2856">
        <v>80.382380909999995</v>
      </c>
      <c r="L2856" t="s">
        <v>14</v>
      </c>
      <c r="M2856" t="s">
        <v>13</v>
      </c>
      <c r="N2856">
        <v>-1.2597254E-2</v>
      </c>
      <c r="O2856">
        <v>1.0125972539999999</v>
      </c>
      <c r="Q2856">
        <v>0.77892096499999997</v>
      </c>
      <c r="R2856">
        <v>0.77892096499999997</v>
      </c>
      <c r="S2856">
        <v>0.37091474499999999</v>
      </c>
      <c r="T2856">
        <v>0.55637211799999997</v>
      </c>
    </row>
    <row r="2857" spans="1:20" x14ac:dyDescent="0.25">
      <c r="A2857" s="1">
        <v>43399</v>
      </c>
      <c r="B2857">
        <v>26</v>
      </c>
      <c r="C2857">
        <v>10</v>
      </c>
      <c r="D2857">
        <v>2018</v>
      </c>
      <c r="E2857">
        <v>20.52</v>
      </c>
      <c r="F2857">
        <v>23.5</v>
      </c>
      <c r="G2857">
        <v>32.5</v>
      </c>
      <c r="H2857">
        <v>50</v>
      </c>
      <c r="I2857">
        <v>95</v>
      </c>
      <c r="J2857" t="s">
        <v>14</v>
      </c>
      <c r="K2857">
        <v>70.053350480000006</v>
      </c>
      <c r="L2857" t="s">
        <v>14</v>
      </c>
      <c r="M2857" t="s">
        <v>13</v>
      </c>
      <c r="N2857">
        <v>-1.4481557000000001E-2</v>
      </c>
      <c r="O2857">
        <v>1.0144815570000001</v>
      </c>
      <c r="Q2857">
        <v>0.780370428</v>
      </c>
      <c r="R2857">
        <v>0.780370428</v>
      </c>
      <c r="S2857">
        <v>0.37160496599999998</v>
      </c>
      <c r="T2857">
        <v>0.55740744900000005</v>
      </c>
    </row>
    <row r="2858" spans="1:20" x14ac:dyDescent="0.25">
      <c r="A2858" s="1">
        <v>43400</v>
      </c>
      <c r="B2858">
        <v>27</v>
      </c>
      <c r="C2858">
        <v>10</v>
      </c>
      <c r="D2858">
        <v>2018</v>
      </c>
      <c r="E2858">
        <v>14.868</v>
      </c>
      <c r="F2858">
        <v>22</v>
      </c>
      <c r="G2858">
        <v>28.5</v>
      </c>
      <c r="H2858">
        <v>64</v>
      </c>
      <c r="I2858">
        <v>94</v>
      </c>
      <c r="J2858" t="s">
        <v>14</v>
      </c>
      <c r="K2858">
        <v>37.132267659999997</v>
      </c>
      <c r="L2858" t="s">
        <v>14</v>
      </c>
      <c r="M2858" t="s">
        <v>13</v>
      </c>
      <c r="N2858">
        <v>-2.7676092999999999E-2</v>
      </c>
      <c r="O2858">
        <v>1.027676093</v>
      </c>
      <c r="Q2858">
        <v>0.79052007199999996</v>
      </c>
      <c r="R2858">
        <v>0.79052007199999996</v>
      </c>
      <c r="S2858">
        <v>0.37643812900000001</v>
      </c>
      <c r="T2858">
        <v>0.56465719400000003</v>
      </c>
    </row>
    <row r="2859" spans="1:20" x14ac:dyDescent="0.25">
      <c r="A2859" s="1">
        <v>43401</v>
      </c>
      <c r="B2859">
        <v>28</v>
      </c>
      <c r="C2859">
        <v>10</v>
      </c>
      <c r="D2859">
        <v>2018</v>
      </c>
      <c r="E2859">
        <v>21.024000000000001</v>
      </c>
      <c r="F2859">
        <v>22.5</v>
      </c>
      <c r="G2859">
        <v>33</v>
      </c>
      <c r="H2859">
        <v>64</v>
      </c>
      <c r="I2859">
        <v>95</v>
      </c>
      <c r="J2859" t="s">
        <v>14</v>
      </c>
      <c r="K2859">
        <v>136.62175579999999</v>
      </c>
      <c r="L2859" t="s">
        <v>14</v>
      </c>
      <c r="M2859" t="s">
        <v>13</v>
      </c>
      <c r="N2859">
        <v>-7.3734480000000003E-3</v>
      </c>
      <c r="O2859">
        <v>1.0073734480000001</v>
      </c>
      <c r="Q2859">
        <v>0.77490265199999997</v>
      </c>
      <c r="R2859">
        <v>0.77490265199999997</v>
      </c>
      <c r="S2859">
        <v>0.36900126300000002</v>
      </c>
      <c r="T2859">
        <v>0.55350189500000002</v>
      </c>
    </row>
    <row r="2860" spans="1:20" x14ac:dyDescent="0.25">
      <c r="A2860" s="1">
        <v>43402</v>
      </c>
      <c r="B2860">
        <v>29</v>
      </c>
      <c r="C2860">
        <v>10</v>
      </c>
      <c r="D2860">
        <v>2018</v>
      </c>
      <c r="E2860">
        <v>17.28</v>
      </c>
      <c r="F2860">
        <v>22</v>
      </c>
      <c r="G2860">
        <v>27</v>
      </c>
      <c r="H2860">
        <v>65</v>
      </c>
      <c r="I2860">
        <v>95</v>
      </c>
      <c r="J2860" t="s">
        <v>14</v>
      </c>
      <c r="K2860">
        <v>28.41487772</v>
      </c>
      <c r="L2860" t="s">
        <v>14</v>
      </c>
      <c r="M2860" t="s">
        <v>13</v>
      </c>
      <c r="N2860">
        <v>-3.6476544E-2</v>
      </c>
      <c r="O2860">
        <v>1.0364765440000001</v>
      </c>
      <c r="Q2860">
        <v>0.79728964899999999</v>
      </c>
      <c r="R2860">
        <v>0.79728964899999999</v>
      </c>
      <c r="S2860">
        <v>0.37966173800000003</v>
      </c>
      <c r="T2860">
        <v>0.56949260700000004</v>
      </c>
    </row>
    <row r="2861" spans="1:20" x14ac:dyDescent="0.25">
      <c r="A2861" s="1">
        <v>43403</v>
      </c>
      <c r="B2861">
        <v>30</v>
      </c>
      <c r="C2861">
        <v>10</v>
      </c>
      <c r="D2861">
        <v>2018</v>
      </c>
      <c r="E2861">
        <v>20.736000000000001</v>
      </c>
      <c r="F2861">
        <v>22</v>
      </c>
      <c r="G2861">
        <v>31.5</v>
      </c>
      <c r="H2861">
        <v>54</v>
      </c>
      <c r="I2861">
        <v>94</v>
      </c>
      <c r="J2861" t="s">
        <v>14</v>
      </c>
      <c r="K2861">
        <v>47.517979660000002</v>
      </c>
      <c r="L2861" t="s">
        <v>14</v>
      </c>
      <c r="M2861" t="s">
        <v>13</v>
      </c>
      <c r="N2861">
        <v>-2.1497064E-2</v>
      </c>
      <c r="O2861">
        <v>1.0214970640000001</v>
      </c>
      <c r="Q2861">
        <v>0.78576697200000001</v>
      </c>
      <c r="R2861">
        <v>0.78576697200000001</v>
      </c>
      <c r="S2861">
        <v>0.37417474899999997</v>
      </c>
      <c r="T2861">
        <v>0.561262123</v>
      </c>
    </row>
    <row r="2862" spans="1:20" x14ac:dyDescent="0.25">
      <c r="A2862" s="1">
        <v>43404</v>
      </c>
      <c r="B2862">
        <v>31</v>
      </c>
      <c r="C2862">
        <v>10</v>
      </c>
      <c r="D2862">
        <v>2018</v>
      </c>
      <c r="E2862">
        <v>22.068000000000001</v>
      </c>
      <c r="F2862">
        <v>22</v>
      </c>
      <c r="G2862">
        <v>32</v>
      </c>
      <c r="H2862">
        <v>54</v>
      </c>
      <c r="I2862">
        <v>93</v>
      </c>
      <c r="J2862" t="s">
        <v>14</v>
      </c>
      <c r="K2862">
        <v>54.786595589999997</v>
      </c>
      <c r="L2862" t="s">
        <v>14</v>
      </c>
      <c r="M2862" t="s">
        <v>13</v>
      </c>
      <c r="N2862">
        <v>-1.8591993000000001E-2</v>
      </c>
      <c r="O2862">
        <v>1.018591993</v>
      </c>
      <c r="Q2862">
        <v>0.78353230200000001</v>
      </c>
      <c r="R2862">
        <v>0.78353230200000001</v>
      </c>
      <c r="S2862">
        <v>0.37311062</v>
      </c>
      <c r="T2862">
        <v>0.55966592999999998</v>
      </c>
    </row>
    <row r="2863" spans="1:20" x14ac:dyDescent="0.25">
      <c r="A2863" s="1">
        <v>43405</v>
      </c>
      <c r="B2863">
        <v>1</v>
      </c>
      <c r="C2863">
        <v>11</v>
      </c>
      <c r="D2863">
        <v>2018</v>
      </c>
      <c r="E2863">
        <v>19.079999999999998</v>
      </c>
      <c r="F2863">
        <v>20.5</v>
      </c>
      <c r="G2863">
        <v>32.200000000000003</v>
      </c>
      <c r="H2863">
        <v>55</v>
      </c>
      <c r="I2863">
        <v>94</v>
      </c>
      <c r="J2863" t="s">
        <v>14</v>
      </c>
      <c r="K2863">
        <v>38.114528839999998</v>
      </c>
      <c r="L2863" t="s">
        <v>14</v>
      </c>
      <c r="M2863" t="s">
        <v>13</v>
      </c>
      <c r="N2863">
        <v>-2.6943625999999998E-2</v>
      </c>
      <c r="O2863">
        <v>1.026943626</v>
      </c>
      <c r="Q2863">
        <v>0.78995663500000002</v>
      </c>
      <c r="R2863">
        <v>0.78995663500000002</v>
      </c>
      <c r="S2863">
        <v>0.37616982599999998</v>
      </c>
      <c r="T2863">
        <v>0.56425473999999998</v>
      </c>
    </row>
    <row r="2864" spans="1:20" x14ac:dyDescent="0.25">
      <c r="A2864" s="1">
        <v>43406</v>
      </c>
      <c r="B2864">
        <v>2</v>
      </c>
      <c r="C2864">
        <v>11</v>
      </c>
      <c r="D2864">
        <v>2018</v>
      </c>
      <c r="E2864">
        <v>19.404</v>
      </c>
      <c r="F2864">
        <v>24</v>
      </c>
      <c r="G2864">
        <v>32</v>
      </c>
      <c r="H2864">
        <v>54</v>
      </c>
      <c r="I2864">
        <v>93</v>
      </c>
      <c r="J2864" t="s">
        <v>14</v>
      </c>
      <c r="K2864">
        <v>81.458058589999993</v>
      </c>
      <c r="L2864" t="s">
        <v>14</v>
      </c>
      <c r="M2864" t="s">
        <v>13</v>
      </c>
      <c r="N2864">
        <v>-1.2428836E-2</v>
      </c>
      <c r="O2864">
        <v>1.012428836</v>
      </c>
      <c r="Q2864">
        <v>0.77879141200000002</v>
      </c>
      <c r="R2864">
        <v>0.77879141200000002</v>
      </c>
      <c r="S2864">
        <v>0.37085305299999999</v>
      </c>
      <c r="T2864">
        <v>0.55627958</v>
      </c>
    </row>
    <row r="2865" spans="1:20" x14ac:dyDescent="0.25">
      <c r="A2865" s="1">
        <v>43407</v>
      </c>
      <c r="B2865">
        <v>3</v>
      </c>
      <c r="C2865">
        <v>11</v>
      </c>
      <c r="D2865">
        <v>2018</v>
      </c>
      <c r="E2865">
        <v>17.963999999999999</v>
      </c>
      <c r="F2865">
        <v>23</v>
      </c>
      <c r="G2865">
        <v>30</v>
      </c>
      <c r="H2865">
        <v>61</v>
      </c>
      <c r="I2865">
        <v>93</v>
      </c>
      <c r="J2865" t="s">
        <v>14</v>
      </c>
      <c r="K2865">
        <v>62.611872269999999</v>
      </c>
      <c r="L2865" t="s">
        <v>14</v>
      </c>
      <c r="M2865" t="s">
        <v>13</v>
      </c>
      <c r="N2865">
        <v>-1.6230637999999999E-2</v>
      </c>
      <c r="O2865">
        <v>1.0162306379999999</v>
      </c>
      <c r="Q2865">
        <v>0.78171587499999995</v>
      </c>
      <c r="R2865">
        <v>0.78171587499999995</v>
      </c>
      <c r="S2865">
        <v>0.37224565500000001</v>
      </c>
      <c r="T2865">
        <v>0.558368482</v>
      </c>
    </row>
    <row r="2866" spans="1:20" x14ac:dyDescent="0.25">
      <c r="A2866" s="1">
        <v>43408</v>
      </c>
      <c r="B2866">
        <v>4</v>
      </c>
      <c r="C2866">
        <v>11</v>
      </c>
      <c r="D2866">
        <v>2018</v>
      </c>
      <c r="E2866">
        <v>19.007999999999999</v>
      </c>
      <c r="F2866">
        <v>21.5</v>
      </c>
      <c r="G2866">
        <v>31</v>
      </c>
      <c r="H2866">
        <v>60</v>
      </c>
      <c r="I2866">
        <v>97</v>
      </c>
      <c r="J2866" t="s">
        <v>14</v>
      </c>
      <c r="K2866">
        <v>63.621407699999999</v>
      </c>
      <c r="L2866" t="s">
        <v>14</v>
      </c>
      <c r="M2866" t="s">
        <v>13</v>
      </c>
      <c r="N2866">
        <v>-1.5968980000000001E-2</v>
      </c>
      <c r="O2866">
        <v>1.01596898</v>
      </c>
      <c r="Q2866">
        <v>0.78151459999999995</v>
      </c>
      <c r="R2866">
        <v>0.78151459999999995</v>
      </c>
      <c r="S2866">
        <v>0.37214981000000003</v>
      </c>
      <c r="T2866">
        <v>0.55822471399999996</v>
      </c>
    </row>
    <row r="2867" spans="1:20" x14ac:dyDescent="0.25">
      <c r="A2867" s="1">
        <v>43409</v>
      </c>
      <c r="B2867">
        <v>5</v>
      </c>
      <c r="C2867">
        <v>11</v>
      </c>
      <c r="D2867">
        <v>2018</v>
      </c>
      <c r="E2867">
        <v>18.468</v>
      </c>
      <c r="F2867">
        <v>22.5</v>
      </c>
      <c r="G2867">
        <v>31</v>
      </c>
      <c r="H2867">
        <v>58</v>
      </c>
      <c r="I2867">
        <v>93</v>
      </c>
      <c r="J2867" t="s">
        <v>14</v>
      </c>
      <c r="K2867">
        <v>58.554304610000003</v>
      </c>
      <c r="L2867" t="s">
        <v>14</v>
      </c>
      <c r="M2867" t="s">
        <v>13</v>
      </c>
      <c r="N2867">
        <v>-1.7374895000000001E-2</v>
      </c>
      <c r="O2867">
        <v>1.0173748949999999</v>
      </c>
      <c r="Q2867">
        <v>0.782596073</v>
      </c>
      <c r="R2867">
        <v>0.782596073</v>
      </c>
      <c r="S2867">
        <v>0.37266479699999999</v>
      </c>
      <c r="T2867">
        <v>0.558997195</v>
      </c>
    </row>
    <row r="2868" spans="1:20" x14ac:dyDescent="0.25">
      <c r="A2868" s="1">
        <v>43410</v>
      </c>
      <c r="B2868">
        <v>6</v>
      </c>
      <c r="C2868">
        <v>11</v>
      </c>
      <c r="D2868">
        <v>2018</v>
      </c>
      <c r="E2868">
        <v>12.996</v>
      </c>
      <c r="F2868">
        <v>22.2</v>
      </c>
      <c r="G2868">
        <v>30</v>
      </c>
      <c r="H2868">
        <v>70</v>
      </c>
      <c r="I2868">
        <v>93</v>
      </c>
      <c r="J2868" t="s">
        <v>14</v>
      </c>
      <c r="K2868">
        <v>65.57686382</v>
      </c>
      <c r="L2868" t="s">
        <v>14</v>
      </c>
      <c r="M2868" t="s">
        <v>13</v>
      </c>
      <c r="N2868">
        <v>-1.5485422E-2</v>
      </c>
      <c r="O2868">
        <v>1.015485422</v>
      </c>
      <c r="Q2868">
        <v>0.781142632</v>
      </c>
      <c r="R2868">
        <v>0.781142632</v>
      </c>
      <c r="S2868">
        <v>0.371972682</v>
      </c>
      <c r="T2868">
        <v>0.557959023</v>
      </c>
    </row>
    <row r="2869" spans="1:20" x14ac:dyDescent="0.25">
      <c r="A2869" s="1">
        <v>43411</v>
      </c>
      <c r="B2869">
        <v>7</v>
      </c>
      <c r="C2869">
        <v>11</v>
      </c>
      <c r="D2869">
        <v>2018</v>
      </c>
      <c r="E2869">
        <v>18.071999999999999</v>
      </c>
      <c r="F2869">
        <v>22.5</v>
      </c>
      <c r="G2869">
        <v>30.5</v>
      </c>
      <c r="H2869">
        <v>58</v>
      </c>
      <c r="I2869">
        <v>97</v>
      </c>
      <c r="J2869" t="s">
        <v>14</v>
      </c>
      <c r="K2869">
        <v>60.682685380000002</v>
      </c>
      <c r="L2869" t="s">
        <v>14</v>
      </c>
      <c r="M2869" t="s">
        <v>13</v>
      </c>
      <c r="N2869">
        <v>-1.6755277999999998E-2</v>
      </c>
      <c r="O2869">
        <v>1.016755278</v>
      </c>
      <c r="Q2869">
        <v>0.78211944499999997</v>
      </c>
      <c r="R2869">
        <v>0.78211944499999997</v>
      </c>
      <c r="S2869">
        <v>0.372437831</v>
      </c>
      <c r="T2869">
        <v>0.55865674600000004</v>
      </c>
    </row>
    <row r="2870" spans="1:20" x14ac:dyDescent="0.25">
      <c r="A2870" s="1">
        <v>43412</v>
      </c>
      <c r="B2870">
        <v>8</v>
      </c>
      <c r="C2870">
        <v>11</v>
      </c>
      <c r="D2870">
        <v>2018</v>
      </c>
      <c r="E2870">
        <v>20.628</v>
      </c>
      <c r="F2870">
        <v>22.5</v>
      </c>
      <c r="G2870">
        <v>33</v>
      </c>
      <c r="H2870">
        <v>49</v>
      </c>
      <c r="I2870">
        <v>93</v>
      </c>
      <c r="J2870" t="s">
        <v>14</v>
      </c>
      <c r="K2870">
        <v>49.63107574</v>
      </c>
      <c r="L2870" t="s">
        <v>14</v>
      </c>
      <c r="M2870" t="s">
        <v>13</v>
      </c>
      <c r="N2870">
        <v>-2.0562983E-2</v>
      </c>
      <c r="O2870">
        <v>1.020562983</v>
      </c>
      <c r="Q2870">
        <v>0.78504844799999995</v>
      </c>
      <c r="R2870">
        <v>0.78504844799999995</v>
      </c>
      <c r="S2870">
        <v>0.37383259499999999</v>
      </c>
      <c r="T2870">
        <v>0.560748892</v>
      </c>
    </row>
    <row r="2871" spans="1:20" x14ac:dyDescent="0.25">
      <c r="A2871" s="1">
        <v>43413</v>
      </c>
      <c r="B2871">
        <v>9</v>
      </c>
      <c r="C2871">
        <v>11</v>
      </c>
      <c r="D2871">
        <v>2018</v>
      </c>
      <c r="E2871">
        <v>19.655999999999999</v>
      </c>
      <c r="F2871">
        <v>22.5</v>
      </c>
      <c r="G2871">
        <v>30.5</v>
      </c>
      <c r="H2871">
        <v>60</v>
      </c>
      <c r="I2871">
        <v>94</v>
      </c>
      <c r="J2871" t="s">
        <v>14</v>
      </c>
      <c r="K2871">
        <v>65.332157510000002</v>
      </c>
      <c r="L2871" t="s">
        <v>14</v>
      </c>
      <c r="M2871" t="s">
        <v>13</v>
      </c>
      <c r="N2871">
        <v>-1.5544326000000001E-2</v>
      </c>
      <c r="O2871">
        <v>1.0155443260000001</v>
      </c>
      <c r="Q2871">
        <v>0.78118794300000005</v>
      </c>
      <c r="R2871">
        <v>0.78118794300000005</v>
      </c>
      <c r="S2871">
        <v>0.37199425899999999</v>
      </c>
      <c r="T2871">
        <v>0.55799138800000003</v>
      </c>
    </row>
    <row r="2872" spans="1:20" x14ac:dyDescent="0.25">
      <c r="A2872" s="1">
        <v>43414</v>
      </c>
      <c r="B2872">
        <v>10</v>
      </c>
      <c r="C2872">
        <v>11</v>
      </c>
      <c r="D2872">
        <v>2018</v>
      </c>
      <c r="E2872">
        <v>18.36</v>
      </c>
      <c r="F2872">
        <v>22.5</v>
      </c>
      <c r="G2872">
        <v>31.5</v>
      </c>
      <c r="H2872">
        <v>50</v>
      </c>
      <c r="I2872">
        <v>93</v>
      </c>
      <c r="J2872" t="s">
        <v>14</v>
      </c>
      <c r="K2872">
        <v>31.26557794</v>
      </c>
      <c r="L2872" t="s">
        <v>14</v>
      </c>
      <c r="M2872" t="s">
        <v>13</v>
      </c>
      <c r="N2872">
        <v>-3.3040835999999997E-2</v>
      </c>
      <c r="O2872">
        <v>1.0330408360000001</v>
      </c>
      <c r="Q2872">
        <v>0.79464679699999996</v>
      </c>
      <c r="R2872">
        <v>0.79464679699999996</v>
      </c>
      <c r="S2872">
        <v>0.378403237</v>
      </c>
      <c r="T2872">
        <v>0.56760485500000002</v>
      </c>
    </row>
    <row r="2873" spans="1:20" x14ac:dyDescent="0.25">
      <c r="A2873" s="1">
        <v>43415</v>
      </c>
      <c r="B2873">
        <v>11</v>
      </c>
      <c r="C2873">
        <v>11</v>
      </c>
      <c r="D2873">
        <v>2018</v>
      </c>
      <c r="E2873">
        <v>20.303999999999998</v>
      </c>
      <c r="F2873">
        <v>22</v>
      </c>
      <c r="G2873">
        <v>32</v>
      </c>
      <c r="H2873">
        <v>41</v>
      </c>
      <c r="I2873">
        <v>94</v>
      </c>
      <c r="J2873" t="s">
        <v>13</v>
      </c>
      <c r="K2873">
        <v>-8.8216714110000005</v>
      </c>
      <c r="L2873" t="s">
        <v>13</v>
      </c>
      <c r="M2873" t="s">
        <v>14</v>
      </c>
      <c r="N2873">
        <v>0.101815664</v>
      </c>
      <c r="O2873">
        <v>0.89818433600000003</v>
      </c>
      <c r="Q2873">
        <v>0.69091102800000004</v>
      </c>
      <c r="R2873">
        <v>0.69091102800000004</v>
      </c>
      <c r="S2873">
        <v>0.69091102800000004</v>
      </c>
      <c r="T2873">
        <v>1.0363665419999999</v>
      </c>
    </row>
    <row r="2874" spans="1:20" x14ac:dyDescent="0.25">
      <c r="A2874" s="1">
        <v>43416</v>
      </c>
      <c r="B2874">
        <v>12</v>
      </c>
      <c r="C2874">
        <v>11</v>
      </c>
      <c r="D2874">
        <v>2018</v>
      </c>
      <c r="E2874">
        <v>19.62</v>
      </c>
      <c r="F2874">
        <v>23</v>
      </c>
      <c r="G2874">
        <v>33</v>
      </c>
      <c r="H2874">
        <v>30</v>
      </c>
      <c r="I2874">
        <v>95</v>
      </c>
      <c r="J2874" t="s">
        <v>13</v>
      </c>
      <c r="K2874">
        <v>-34.065907940000002</v>
      </c>
      <c r="L2874" t="s">
        <v>13</v>
      </c>
      <c r="M2874" t="s">
        <v>14</v>
      </c>
      <c r="N2874">
        <v>2.8517727E-2</v>
      </c>
      <c r="O2874">
        <v>0.97148227300000001</v>
      </c>
      <c r="Q2874">
        <v>0.74729405599999998</v>
      </c>
      <c r="R2874">
        <v>0.74729405599999998</v>
      </c>
      <c r="S2874">
        <v>0.35585431200000001</v>
      </c>
      <c r="T2874">
        <v>0.53378146900000001</v>
      </c>
    </row>
    <row r="2875" spans="1:20" x14ac:dyDescent="0.25">
      <c r="A2875" s="1">
        <v>43417</v>
      </c>
      <c r="B2875">
        <v>13</v>
      </c>
      <c r="C2875">
        <v>11</v>
      </c>
      <c r="D2875">
        <v>2018</v>
      </c>
      <c r="E2875">
        <v>21.635999999999999</v>
      </c>
      <c r="F2875">
        <v>24</v>
      </c>
      <c r="G2875">
        <v>34</v>
      </c>
      <c r="H2875">
        <v>30</v>
      </c>
      <c r="I2875">
        <v>92</v>
      </c>
      <c r="J2875" t="s">
        <v>13</v>
      </c>
      <c r="K2875">
        <v>-21.640168110000001</v>
      </c>
      <c r="L2875" t="s">
        <v>13</v>
      </c>
      <c r="M2875" t="s">
        <v>14</v>
      </c>
      <c r="N2875">
        <v>4.4169282999999997E-2</v>
      </c>
      <c r="O2875">
        <v>0.955830717</v>
      </c>
      <c r="Q2875">
        <v>0.73525439800000003</v>
      </c>
      <c r="R2875">
        <v>0.73525439800000003</v>
      </c>
      <c r="S2875">
        <v>0.350121142</v>
      </c>
      <c r="T2875">
        <v>0.52518171300000005</v>
      </c>
    </row>
    <row r="2876" spans="1:20" x14ac:dyDescent="0.25">
      <c r="A2876" s="1">
        <v>43418</v>
      </c>
      <c r="B2876">
        <v>14</v>
      </c>
      <c r="C2876">
        <v>11</v>
      </c>
      <c r="D2876">
        <v>2018</v>
      </c>
      <c r="E2876">
        <v>17.28</v>
      </c>
      <c r="F2876">
        <v>23.5</v>
      </c>
      <c r="G2876">
        <v>34</v>
      </c>
      <c r="H2876">
        <v>35</v>
      </c>
      <c r="I2876">
        <v>92</v>
      </c>
      <c r="J2876" t="s">
        <v>14</v>
      </c>
      <c r="K2876">
        <v>2.1071974149999999</v>
      </c>
      <c r="L2876" t="s">
        <v>14</v>
      </c>
      <c r="M2876" t="s">
        <v>13</v>
      </c>
      <c r="N2876">
        <v>-0.90318129999999996</v>
      </c>
      <c r="O2876">
        <v>1.9031813</v>
      </c>
      <c r="Q2876">
        <v>1.9031813</v>
      </c>
      <c r="R2876">
        <v>1.057322944</v>
      </c>
      <c r="S2876">
        <v>0.50348711599999996</v>
      </c>
      <c r="T2876">
        <v>0.75523067499999996</v>
      </c>
    </row>
    <row r="2877" spans="1:20" x14ac:dyDescent="0.25">
      <c r="A2877" s="1">
        <v>43419</v>
      </c>
      <c r="B2877">
        <v>15</v>
      </c>
      <c r="C2877">
        <v>11</v>
      </c>
      <c r="D2877">
        <v>2018</v>
      </c>
      <c r="E2877">
        <v>17.28</v>
      </c>
      <c r="F2877">
        <v>25</v>
      </c>
      <c r="G2877">
        <v>30</v>
      </c>
      <c r="H2877">
        <v>74</v>
      </c>
      <c r="I2877">
        <v>94</v>
      </c>
      <c r="J2877" t="s">
        <v>14</v>
      </c>
      <c r="K2877">
        <v>141.3052912</v>
      </c>
      <c r="L2877" t="s">
        <v>14</v>
      </c>
      <c r="M2877" t="s">
        <v>13</v>
      </c>
      <c r="N2877">
        <v>-7.1273150000000004E-3</v>
      </c>
      <c r="O2877">
        <v>1.007127315</v>
      </c>
      <c r="Q2877">
        <v>0.77471331899999996</v>
      </c>
      <c r="R2877">
        <v>0.77471331899999996</v>
      </c>
      <c r="S2877">
        <v>0.36891110399999999</v>
      </c>
      <c r="T2877">
        <v>0.55336665699999998</v>
      </c>
    </row>
    <row r="2878" spans="1:20" x14ac:dyDescent="0.25">
      <c r="A2878" s="1">
        <v>43420</v>
      </c>
      <c r="B2878">
        <v>16</v>
      </c>
      <c r="C2878">
        <v>11</v>
      </c>
      <c r="D2878">
        <v>2018</v>
      </c>
      <c r="E2878">
        <v>20.231999999999999</v>
      </c>
      <c r="F2878">
        <v>25</v>
      </c>
      <c r="G2878">
        <v>32</v>
      </c>
      <c r="H2878">
        <v>38</v>
      </c>
      <c r="I2878">
        <v>94</v>
      </c>
      <c r="J2878" t="s">
        <v>14</v>
      </c>
      <c r="K2878">
        <v>26.931721939999999</v>
      </c>
      <c r="L2878" t="s">
        <v>14</v>
      </c>
      <c r="M2878" t="s">
        <v>13</v>
      </c>
      <c r="N2878">
        <v>-3.8562806999999998E-2</v>
      </c>
      <c r="O2878">
        <v>1.0385628069999999</v>
      </c>
      <c r="Q2878">
        <v>0.798894467</v>
      </c>
      <c r="R2878">
        <v>0.798894467</v>
      </c>
      <c r="S2878">
        <v>0.38042593699999999</v>
      </c>
      <c r="T2878">
        <v>0.57063890500000003</v>
      </c>
    </row>
    <row r="2879" spans="1:20" x14ac:dyDescent="0.25">
      <c r="A2879" s="1">
        <v>43421</v>
      </c>
      <c r="B2879">
        <v>17</v>
      </c>
      <c r="C2879">
        <v>11</v>
      </c>
      <c r="D2879">
        <v>2018</v>
      </c>
      <c r="E2879">
        <v>18.684000000000001</v>
      </c>
      <c r="F2879">
        <v>24</v>
      </c>
      <c r="G2879">
        <v>32</v>
      </c>
      <c r="H2879">
        <v>56</v>
      </c>
      <c r="I2879">
        <v>93</v>
      </c>
      <c r="J2879" t="s">
        <v>14</v>
      </c>
      <c r="K2879">
        <v>87.998647079999998</v>
      </c>
      <c r="L2879" t="s">
        <v>14</v>
      </c>
      <c r="M2879" t="s">
        <v>13</v>
      </c>
      <c r="N2879">
        <v>-1.1494432000000001E-2</v>
      </c>
      <c r="O2879">
        <v>1.0114944320000001</v>
      </c>
      <c r="Q2879">
        <v>0.77807263999999998</v>
      </c>
      <c r="R2879">
        <v>0.77807263999999998</v>
      </c>
      <c r="S2879">
        <v>0.37051078100000001</v>
      </c>
      <c r="T2879">
        <v>0.55576617100000003</v>
      </c>
    </row>
    <row r="2880" spans="1:20" x14ac:dyDescent="0.25">
      <c r="A2880" s="1">
        <v>43422</v>
      </c>
      <c r="B2880">
        <v>18</v>
      </c>
      <c r="C2880">
        <v>11</v>
      </c>
      <c r="D2880">
        <v>2018</v>
      </c>
      <c r="E2880">
        <v>19.728000000000002</v>
      </c>
      <c r="F2880">
        <v>25</v>
      </c>
      <c r="G2880">
        <v>32.5</v>
      </c>
      <c r="H2880">
        <v>43</v>
      </c>
      <c r="I2880">
        <v>94</v>
      </c>
      <c r="J2880" t="s">
        <v>14</v>
      </c>
      <c r="K2880">
        <v>56.660949430000002</v>
      </c>
      <c r="L2880" t="s">
        <v>14</v>
      </c>
      <c r="M2880" t="s">
        <v>13</v>
      </c>
      <c r="N2880">
        <v>-1.7965917000000001E-2</v>
      </c>
      <c r="O2880">
        <v>1.0179659169999999</v>
      </c>
      <c r="Q2880">
        <v>0.78305070499999996</v>
      </c>
      <c r="R2880">
        <v>0.78305070499999996</v>
      </c>
      <c r="S2880">
        <v>0.37288128799999998</v>
      </c>
      <c r="T2880">
        <v>0.55932193200000002</v>
      </c>
    </row>
    <row r="2881" spans="1:20" x14ac:dyDescent="0.25">
      <c r="A2881" s="1">
        <v>43423</v>
      </c>
      <c r="B2881">
        <v>19</v>
      </c>
      <c r="C2881">
        <v>11</v>
      </c>
      <c r="D2881">
        <v>2018</v>
      </c>
      <c r="E2881">
        <v>18.611999999999998</v>
      </c>
      <c r="F2881">
        <v>24.5</v>
      </c>
      <c r="G2881">
        <v>31.5</v>
      </c>
      <c r="H2881">
        <v>57</v>
      </c>
      <c r="I2881">
        <v>94</v>
      </c>
      <c r="J2881" t="s">
        <v>14</v>
      </c>
      <c r="K2881">
        <v>95.935307929999993</v>
      </c>
      <c r="L2881" t="s">
        <v>14</v>
      </c>
      <c r="M2881" t="s">
        <v>13</v>
      </c>
      <c r="N2881">
        <v>-1.0533489E-2</v>
      </c>
      <c r="O2881">
        <v>1.010533489</v>
      </c>
      <c r="Q2881">
        <v>0.77733345300000001</v>
      </c>
      <c r="R2881">
        <v>0.77733345300000001</v>
      </c>
      <c r="S2881">
        <v>0.37015878699999999</v>
      </c>
      <c r="T2881">
        <v>0.555238181</v>
      </c>
    </row>
    <row r="2882" spans="1:20" x14ac:dyDescent="0.25">
      <c r="A2882" s="1">
        <v>43424</v>
      </c>
      <c r="B2882">
        <v>20</v>
      </c>
      <c r="C2882">
        <v>11</v>
      </c>
      <c r="D2882">
        <v>2018</v>
      </c>
      <c r="E2882">
        <v>15.731999999999999</v>
      </c>
      <c r="F2882">
        <v>24</v>
      </c>
      <c r="G2882">
        <v>31.5</v>
      </c>
      <c r="H2882">
        <v>62</v>
      </c>
      <c r="I2882">
        <v>93</v>
      </c>
      <c r="J2882" t="s">
        <v>14</v>
      </c>
      <c r="K2882">
        <v>92.310569939999993</v>
      </c>
      <c r="L2882" t="s">
        <v>14</v>
      </c>
      <c r="M2882" t="s">
        <v>13</v>
      </c>
      <c r="N2882">
        <v>-1.0951634999999999E-2</v>
      </c>
      <c r="O2882">
        <v>1.0109516350000001</v>
      </c>
      <c r="Q2882">
        <v>0.77765510400000004</v>
      </c>
      <c r="R2882">
        <v>0.77765510400000004</v>
      </c>
      <c r="S2882">
        <v>0.370311954</v>
      </c>
      <c r="T2882">
        <v>0.55546793100000003</v>
      </c>
    </row>
    <row r="2883" spans="1:20" x14ac:dyDescent="0.25">
      <c r="A2883" s="1">
        <v>43425</v>
      </c>
      <c r="B2883">
        <v>21</v>
      </c>
      <c r="C2883">
        <v>11</v>
      </c>
      <c r="D2883">
        <v>2018</v>
      </c>
      <c r="E2883">
        <v>19.62</v>
      </c>
      <c r="F2883">
        <v>24</v>
      </c>
      <c r="G2883">
        <v>32.5</v>
      </c>
      <c r="H2883">
        <v>47</v>
      </c>
      <c r="I2883">
        <v>93</v>
      </c>
      <c r="J2883" t="s">
        <v>14</v>
      </c>
      <c r="K2883">
        <v>55.490647350000003</v>
      </c>
      <c r="L2883" t="s">
        <v>14</v>
      </c>
      <c r="M2883" t="s">
        <v>13</v>
      </c>
      <c r="N2883">
        <v>-1.8351772999999998E-2</v>
      </c>
      <c r="O2883">
        <v>1.018351773</v>
      </c>
      <c r="Q2883">
        <v>0.78334751800000002</v>
      </c>
      <c r="R2883">
        <v>0.78334751800000002</v>
      </c>
      <c r="S2883">
        <v>0.373022627</v>
      </c>
      <c r="T2883">
        <v>0.55953394099999998</v>
      </c>
    </row>
    <row r="2884" spans="1:20" x14ac:dyDescent="0.25">
      <c r="A2884" s="1">
        <v>43426</v>
      </c>
      <c r="B2884">
        <v>22</v>
      </c>
      <c r="C2884">
        <v>11</v>
      </c>
      <c r="D2884">
        <v>2018</v>
      </c>
      <c r="E2884">
        <v>18.899999999999999</v>
      </c>
      <c r="F2884">
        <v>24</v>
      </c>
      <c r="G2884">
        <v>33.5</v>
      </c>
      <c r="H2884">
        <v>36</v>
      </c>
      <c r="I2884">
        <v>96</v>
      </c>
      <c r="J2884" t="s">
        <v>14</v>
      </c>
      <c r="K2884">
        <v>20.517840769999999</v>
      </c>
      <c r="L2884" t="s">
        <v>14</v>
      </c>
      <c r="M2884" t="s">
        <v>13</v>
      </c>
      <c r="N2884">
        <v>-5.1235176E-2</v>
      </c>
      <c r="O2884">
        <v>1.051235176</v>
      </c>
      <c r="Q2884">
        <v>0.80864244299999999</v>
      </c>
      <c r="R2884">
        <v>0.44924580200000003</v>
      </c>
      <c r="S2884">
        <v>0.44924580200000003</v>
      </c>
      <c r="T2884">
        <v>0.67386870300000001</v>
      </c>
    </row>
    <row r="2885" spans="1:20" x14ac:dyDescent="0.25">
      <c r="A2885" s="1">
        <v>43427</v>
      </c>
      <c r="B2885">
        <v>23</v>
      </c>
      <c r="C2885">
        <v>11</v>
      </c>
      <c r="D2885">
        <v>2018</v>
      </c>
      <c r="E2885">
        <v>20.484000000000002</v>
      </c>
      <c r="F2885">
        <v>23.5</v>
      </c>
      <c r="G2885">
        <v>34</v>
      </c>
      <c r="H2885">
        <v>18</v>
      </c>
      <c r="I2885">
        <v>95</v>
      </c>
      <c r="J2885" t="s">
        <v>13</v>
      </c>
      <c r="K2885">
        <v>-86.246555729999997</v>
      </c>
      <c r="L2885" t="s">
        <v>14</v>
      </c>
      <c r="M2885" t="s">
        <v>14</v>
      </c>
      <c r="N2885">
        <v>1.1461771000000001E-2</v>
      </c>
      <c r="O2885">
        <v>0.98853822899999999</v>
      </c>
      <c r="Q2885">
        <v>0.76041402199999997</v>
      </c>
      <c r="R2885">
        <v>0.76041402199999997</v>
      </c>
      <c r="S2885">
        <v>0.362101915</v>
      </c>
      <c r="T2885">
        <v>0.54315287300000004</v>
      </c>
    </row>
    <row r="2886" spans="1:20" x14ac:dyDescent="0.25">
      <c r="A2886" s="1">
        <v>43428</v>
      </c>
      <c r="B2886">
        <v>24</v>
      </c>
      <c r="C2886">
        <v>11</v>
      </c>
      <c r="D2886">
        <v>2018</v>
      </c>
      <c r="E2886">
        <v>20.952000000000002</v>
      </c>
      <c r="F2886">
        <v>23</v>
      </c>
      <c r="G2886">
        <v>26</v>
      </c>
      <c r="H2886">
        <v>12</v>
      </c>
      <c r="I2886">
        <v>92</v>
      </c>
      <c r="J2886" t="s">
        <v>13</v>
      </c>
      <c r="K2886">
        <v>-155.5229689</v>
      </c>
      <c r="L2886" t="s">
        <v>14</v>
      </c>
      <c r="M2886" t="s">
        <v>13</v>
      </c>
      <c r="N2886">
        <v>6.3888390000000003E-3</v>
      </c>
      <c r="O2886">
        <v>0.99361116100000002</v>
      </c>
      <c r="Q2886">
        <v>0.76431627800000002</v>
      </c>
      <c r="R2886">
        <v>0.76431627800000002</v>
      </c>
      <c r="S2886">
        <v>0.36396013199999999</v>
      </c>
      <c r="T2886">
        <v>0.54594019800000004</v>
      </c>
    </row>
    <row r="2887" spans="1:20" x14ac:dyDescent="0.25">
      <c r="A2887" s="1">
        <v>43429</v>
      </c>
      <c r="B2887">
        <v>25</v>
      </c>
      <c r="C2887">
        <v>11</v>
      </c>
      <c r="D2887">
        <v>2018</v>
      </c>
      <c r="E2887">
        <v>21.06</v>
      </c>
      <c r="F2887">
        <v>23.5</v>
      </c>
      <c r="G2887">
        <v>34.5</v>
      </c>
      <c r="H2887">
        <v>19</v>
      </c>
      <c r="I2887">
        <v>95</v>
      </c>
      <c r="J2887" t="s">
        <v>13</v>
      </c>
      <c r="K2887">
        <v>-80.582795489999995</v>
      </c>
      <c r="L2887" t="s">
        <v>14</v>
      </c>
      <c r="M2887" t="s">
        <v>14</v>
      </c>
      <c r="N2887">
        <v>1.2257486E-2</v>
      </c>
      <c r="O2887">
        <v>0.98774251400000002</v>
      </c>
      <c r="Q2887">
        <v>0.75980193399999996</v>
      </c>
      <c r="R2887">
        <v>0.75980193399999996</v>
      </c>
      <c r="S2887">
        <v>0.36181044499999998</v>
      </c>
      <c r="T2887">
        <v>0.54271566699999996</v>
      </c>
    </row>
    <row r="2888" spans="1:20" x14ac:dyDescent="0.25">
      <c r="A2888" s="1">
        <v>43430</v>
      </c>
      <c r="B2888">
        <v>26</v>
      </c>
      <c r="C2888">
        <v>11</v>
      </c>
      <c r="D2888">
        <v>2018</v>
      </c>
      <c r="E2888">
        <v>19.835999999999999</v>
      </c>
      <c r="F2888">
        <v>24</v>
      </c>
      <c r="G2888">
        <v>33</v>
      </c>
      <c r="H2888">
        <v>41</v>
      </c>
      <c r="I2888">
        <v>93</v>
      </c>
      <c r="J2888" t="s">
        <v>14</v>
      </c>
      <c r="K2888">
        <v>32.059512570000003</v>
      </c>
      <c r="L2888" t="s">
        <v>14</v>
      </c>
      <c r="M2888" t="s">
        <v>13</v>
      </c>
      <c r="N2888">
        <v>-3.2196255E-2</v>
      </c>
      <c r="O2888">
        <v>1.0321962549999999</v>
      </c>
      <c r="Q2888">
        <v>0.79399711900000003</v>
      </c>
      <c r="R2888">
        <v>0.79399711900000003</v>
      </c>
      <c r="S2888">
        <v>0.378093866</v>
      </c>
      <c r="T2888">
        <v>0.56714079900000003</v>
      </c>
    </row>
    <row r="2889" spans="1:20" x14ac:dyDescent="0.25">
      <c r="A2889" s="1">
        <v>43431</v>
      </c>
      <c r="B2889">
        <v>27</v>
      </c>
      <c r="C2889">
        <v>11</v>
      </c>
      <c r="D2889">
        <v>2018</v>
      </c>
      <c r="E2889">
        <v>16.524000000000001</v>
      </c>
      <c r="F2889">
        <v>24</v>
      </c>
      <c r="G2889">
        <v>32</v>
      </c>
      <c r="H2889">
        <v>50</v>
      </c>
      <c r="I2889">
        <v>95</v>
      </c>
      <c r="J2889" t="s">
        <v>14</v>
      </c>
      <c r="K2889">
        <v>60.494133750000003</v>
      </c>
      <c r="L2889" t="s">
        <v>14</v>
      </c>
      <c r="M2889" t="s">
        <v>13</v>
      </c>
      <c r="N2889">
        <v>-1.6808380000000001E-2</v>
      </c>
      <c r="O2889">
        <v>1.0168083800000001</v>
      </c>
      <c r="Q2889">
        <v>0.78216029200000003</v>
      </c>
      <c r="R2889">
        <v>0.78216029200000003</v>
      </c>
      <c r="S2889">
        <v>0.372457282</v>
      </c>
      <c r="T2889">
        <v>0.55868592299999997</v>
      </c>
    </row>
    <row r="2890" spans="1:20" x14ac:dyDescent="0.25">
      <c r="A2890" s="1">
        <v>43432</v>
      </c>
      <c r="B2890">
        <v>28</v>
      </c>
      <c r="C2890">
        <v>11</v>
      </c>
      <c r="D2890">
        <v>2018</v>
      </c>
      <c r="E2890">
        <v>19.547999999999998</v>
      </c>
      <c r="F2890">
        <v>24</v>
      </c>
      <c r="G2890">
        <v>33.5</v>
      </c>
      <c r="H2890">
        <v>32</v>
      </c>
      <c r="I2890">
        <v>94</v>
      </c>
      <c r="J2890" t="s">
        <v>13</v>
      </c>
      <c r="K2890">
        <v>-6.0564458930000002</v>
      </c>
      <c r="L2890" t="s">
        <v>13</v>
      </c>
      <c r="M2890" t="s">
        <v>14</v>
      </c>
      <c r="N2890">
        <v>0.14171440099999999</v>
      </c>
      <c r="O2890">
        <v>0.85828559900000001</v>
      </c>
      <c r="Q2890">
        <v>0.66021969199999997</v>
      </c>
      <c r="R2890">
        <v>0.66021969199999997</v>
      </c>
      <c r="S2890">
        <v>0.66021969199999997</v>
      </c>
      <c r="T2890">
        <v>0.99032953700000004</v>
      </c>
    </row>
    <row r="2891" spans="1:20" x14ac:dyDescent="0.25">
      <c r="A2891" s="1">
        <v>43433</v>
      </c>
      <c r="B2891">
        <v>29</v>
      </c>
      <c r="C2891">
        <v>11</v>
      </c>
      <c r="D2891">
        <v>2018</v>
      </c>
      <c r="E2891">
        <v>21.24</v>
      </c>
      <c r="F2891">
        <v>24</v>
      </c>
      <c r="G2891">
        <v>34</v>
      </c>
      <c r="H2891">
        <v>25</v>
      </c>
      <c r="I2891">
        <v>92</v>
      </c>
      <c r="J2891" t="s">
        <v>13</v>
      </c>
      <c r="K2891">
        <v>-50.120469640000003</v>
      </c>
      <c r="L2891" t="s">
        <v>14</v>
      </c>
      <c r="M2891" t="s">
        <v>14</v>
      </c>
      <c r="N2891">
        <v>1.9561636E-2</v>
      </c>
      <c r="O2891">
        <v>0.98043836399999995</v>
      </c>
      <c r="Q2891">
        <v>0.75418335700000005</v>
      </c>
      <c r="R2891">
        <v>0.75418335700000005</v>
      </c>
      <c r="S2891">
        <v>0.35913493200000002</v>
      </c>
      <c r="T2891">
        <v>0.53870239799999997</v>
      </c>
    </row>
    <row r="2892" spans="1:20" x14ac:dyDescent="0.25">
      <c r="A2892" s="1">
        <v>43434</v>
      </c>
      <c r="B2892">
        <v>30</v>
      </c>
      <c r="C2892">
        <v>11</v>
      </c>
      <c r="D2892">
        <v>2018</v>
      </c>
      <c r="E2892">
        <v>17.28</v>
      </c>
      <c r="F2892">
        <v>24</v>
      </c>
      <c r="G2892">
        <v>34</v>
      </c>
      <c r="H2892">
        <v>24</v>
      </c>
      <c r="I2892">
        <v>92</v>
      </c>
      <c r="J2892" t="s">
        <v>13</v>
      </c>
      <c r="K2892">
        <v>-42.845821030000003</v>
      </c>
      <c r="L2892" t="s">
        <v>13</v>
      </c>
      <c r="M2892" t="s">
        <v>14</v>
      </c>
      <c r="N2892">
        <v>2.2807191000000001E-2</v>
      </c>
      <c r="O2892">
        <v>0.97719280900000005</v>
      </c>
      <c r="Q2892">
        <v>0.751686776</v>
      </c>
      <c r="R2892">
        <v>0.751686776</v>
      </c>
      <c r="S2892">
        <v>0.357946084</v>
      </c>
      <c r="T2892">
        <v>0.53691912600000002</v>
      </c>
    </row>
    <row r="2893" spans="1:20" x14ac:dyDescent="0.25">
      <c r="A2893" s="1">
        <v>43435</v>
      </c>
      <c r="B2893">
        <v>1</v>
      </c>
      <c r="C2893">
        <v>12</v>
      </c>
      <c r="D2893">
        <v>2018</v>
      </c>
      <c r="E2893">
        <v>17.46</v>
      </c>
      <c r="F2893">
        <v>23</v>
      </c>
      <c r="G2893">
        <v>34</v>
      </c>
      <c r="H2893">
        <v>28</v>
      </c>
      <c r="I2893">
        <v>95</v>
      </c>
      <c r="J2893" t="s">
        <v>13</v>
      </c>
      <c r="K2893">
        <v>-30.841177900000002</v>
      </c>
      <c r="L2893" t="s">
        <v>13</v>
      </c>
      <c r="M2893" t="s">
        <v>14</v>
      </c>
      <c r="N2893">
        <v>3.1405873000000001E-2</v>
      </c>
      <c r="O2893">
        <v>0.96859412700000003</v>
      </c>
      <c r="Q2893">
        <v>0.74507240500000005</v>
      </c>
      <c r="R2893">
        <v>0.74507240500000005</v>
      </c>
      <c r="S2893">
        <v>0.35479638400000002</v>
      </c>
      <c r="T2893">
        <v>0.532194575</v>
      </c>
    </row>
    <row r="2894" spans="1:20" x14ac:dyDescent="0.25">
      <c r="A2894" s="1">
        <v>43436</v>
      </c>
      <c r="B2894">
        <v>2</v>
      </c>
      <c r="C2894">
        <v>12</v>
      </c>
      <c r="D2894">
        <v>2018</v>
      </c>
      <c r="E2894">
        <v>19.044</v>
      </c>
      <c r="F2894">
        <v>23</v>
      </c>
      <c r="G2894">
        <v>34</v>
      </c>
      <c r="H2894">
        <v>18</v>
      </c>
      <c r="I2894">
        <v>95</v>
      </c>
      <c r="J2894" t="s">
        <v>13</v>
      </c>
      <c r="K2894">
        <v>-86.856083690000006</v>
      </c>
      <c r="L2894" t="s">
        <v>14</v>
      </c>
      <c r="M2894" t="s">
        <v>14</v>
      </c>
      <c r="N2894">
        <v>1.1382250999999999E-2</v>
      </c>
      <c r="O2894">
        <v>0.98861774899999999</v>
      </c>
      <c r="Q2894">
        <v>0.76047519200000002</v>
      </c>
      <c r="R2894">
        <v>0.76047519200000002</v>
      </c>
      <c r="S2894">
        <v>0.36213104400000001</v>
      </c>
      <c r="T2894">
        <v>0.54319656500000002</v>
      </c>
    </row>
    <row r="2895" spans="1:20" x14ac:dyDescent="0.25">
      <c r="A2895" s="1">
        <v>43437</v>
      </c>
      <c r="B2895">
        <v>3</v>
      </c>
      <c r="C2895">
        <v>12</v>
      </c>
      <c r="D2895">
        <v>2018</v>
      </c>
      <c r="E2895">
        <v>19.475999999999999</v>
      </c>
      <c r="F2895">
        <v>23</v>
      </c>
      <c r="G2895">
        <v>28.5</v>
      </c>
      <c r="H2895">
        <v>0</v>
      </c>
      <c r="I2895">
        <v>86</v>
      </c>
      <c r="J2895" t="s">
        <v>13</v>
      </c>
      <c r="K2895">
        <v>-201.39579169999999</v>
      </c>
      <c r="L2895" t="s">
        <v>14</v>
      </c>
      <c r="M2895" t="s">
        <v>13</v>
      </c>
      <c r="N2895">
        <v>4.940814E-3</v>
      </c>
      <c r="O2895">
        <v>0.99505918599999998</v>
      </c>
      <c r="Q2895">
        <v>0.76543014300000001</v>
      </c>
      <c r="R2895">
        <v>0.76543014300000001</v>
      </c>
      <c r="S2895">
        <v>0.36449054400000003</v>
      </c>
      <c r="T2895">
        <v>0.54673581599999999</v>
      </c>
    </row>
    <row r="2896" spans="1:20" x14ac:dyDescent="0.25">
      <c r="A2896" s="1">
        <v>43438</v>
      </c>
      <c r="B2896">
        <v>4</v>
      </c>
      <c r="C2896">
        <v>12</v>
      </c>
      <c r="D2896">
        <v>2018</v>
      </c>
      <c r="E2896">
        <v>17.675999999999998</v>
      </c>
      <c r="F2896">
        <v>21.5</v>
      </c>
      <c r="G2896">
        <v>25.8</v>
      </c>
      <c r="H2896">
        <v>40</v>
      </c>
      <c r="I2896">
        <v>95</v>
      </c>
      <c r="J2896" t="s">
        <v>13</v>
      </c>
      <c r="K2896">
        <v>-61.591359590000003</v>
      </c>
      <c r="L2896" t="s">
        <v>14</v>
      </c>
      <c r="M2896" t="s">
        <v>14</v>
      </c>
      <c r="N2896">
        <v>1.5976646000000001E-2</v>
      </c>
      <c r="O2896">
        <v>0.98402335399999996</v>
      </c>
      <c r="Q2896">
        <v>0.75694104200000001</v>
      </c>
      <c r="R2896">
        <v>0.75694104200000001</v>
      </c>
      <c r="S2896">
        <v>0.36044811500000001</v>
      </c>
      <c r="T2896">
        <v>0.54067217300000003</v>
      </c>
    </row>
    <row r="2897" spans="1:20" x14ac:dyDescent="0.25">
      <c r="A2897" s="1">
        <v>43439</v>
      </c>
      <c r="B2897">
        <v>5</v>
      </c>
      <c r="C2897">
        <v>12</v>
      </c>
      <c r="D2897">
        <v>2018</v>
      </c>
      <c r="E2897">
        <v>19.224</v>
      </c>
      <c r="F2897">
        <v>21.5</v>
      </c>
      <c r="G2897">
        <v>34.5</v>
      </c>
      <c r="H2897">
        <v>0</v>
      </c>
      <c r="I2897">
        <v>89</v>
      </c>
      <c r="J2897" t="s">
        <v>13</v>
      </c>
      <c r="K2897">
        <v>-218.865365</v>
      </c>
      <c r="L2897" t="s">
        <v>14</v>
      </c>
      <c r="M2897" t="s">
        <v>13</v>
      </c>
      <c r="N2897">
        <v>4.5482379999999996E-3</v>
      </c>
      <c r="O2897">
        <v>0.99545176199999996</v>
      </c>
      <c r="Q2897">
        <v>0.76573212499999999</v>
      </c>
      <c r="R2897">
        <v>0.76573212499999999</v>
      </c>
      <c r="S2897">
        <v>0.36463434500000003</v>
      </c>
      <c r="T2897">
        <v>0.54695151799999997</v>
      </c>
    </row>
    <row r="2898" spans="1:20" x14ac:dyDescent="0.25">
      <c r="A2898" s="1">
        <v>43440</v>
      </c>
      <c r="B2898">
        <v>6</v>
      </c>
      <c r="C2898">
        <v>12</v>
      </c>
      <c r="D2898">
        <v>2018</v>
      </c>
      <c r="E2898">
        <v>20.015999999999998</v>
      </c>
      <c r="F2898">
        <v>21</v>
      </c>
      <c r="G2898">
        <v>35</v>
      </c>
      <c r="H2898">
        <v>0</v>
      </c>
      <c r="I2898">
        <v>81</v>
      </c>
      <c r="J2898" t="s">
        <v>13</v>
      </c>
      <c r="K2898">
        <v>-255.91064510000001</v>
      </c>
      <c r="L2898" t="s">
        <v>14</v>
      </c>
      <c r="M2898" t="s">
        <v>13</v>
      </c>
      <c r="N2898">
        <v>3.8924039999999999E-3</v>
      </c>
      <c r="O2898">
        <v>0.99610759599999998</v>
      </c>
      <c r="Q2898">
        <v>0.76623661200000004</v>
      </c>
      <c r="R2898">
        <v>0.76623661200000004</v>
      </c>
      <c r="S2898">
        <v>0.36487457699999998</v>
      </c>
      <c r="T2898">
        <v>0.54731186600000004</v>
      </c>
    </row>
    <row r="2899" spans="1:20" x14ac:dyDescent="0.25">
      <c r="A2899" s="1">
        <v>43441</v>
      </c>
      <c r="B2899">
        <v>7</v>
      </c>
      <c r="C2899">
        <v>12</v>
      </c>
      <c r="D2899">
        <v>2018</v>
      </c>
      <c r="E2899">
        <v>18.54</v>
      </c>
      <c r="F2899">
        <v>18</v>
      </c>
      <c r="G2899">
        <v>37</v>
      </c>
      <c r="H2899">
        <v>8</v>
      </c>
      <c r="I2899">
        <v>93</v>
      </c>
      <c r="J2899" t="s">
        <v>13</v>
      </c>
      <c r="K2899">
        <v>-196.67934639999999</v>
      </c>
      <c r="L2899" t="s">
        <v>14</v>
      </c>
      <c r="M2899" t="s">
        <v>13</v>
      </c>
      <c r="N2899">
        <v>5.058697E-3</v>
      </c>
      <c r="O2899">
        <v>0.99494130300000005</v>
      </c>
      <c r="Q2899">
        <v>0.76533946399999997</v>
      </c>
      <c r="R2899">
        <v>0.76533946399999997</v>
      </c>
      <c r="S2899">
        <v>0.364447364</v>
      </c>
      <c r="T2899">
        <v>0.54667104600000005</v>
      </c>
    </row>
    <row r="2900" spans="1:20" x14ac:dyDescent="0.25">
      <c r="A2900" s="1">
        <v>43442</v>
      </c>
      <c r="B2900">
        <v>8</v>
      </c>
      <c r="C2900">
        <v>12</v>
      </c>
      <c r="D2900">
        <v>2018</v>
      </c>
      <c r="E2900">
        <v>18.972000000000001</v>
      </c>
      <c r="F2900">
        <v>18.5</v>
      </c>
      <c r="G2900">
        <v>34</v>
      </c>
      <c r="H2900">
        <v>15</v>
      </c>
      <c r="I2900">
        <v>93</v>
      </c>
      <c r="J2900" t="s">
        <v>13</v>
      </c>
      <c r="K2900">
        <v>-163.75104200000001</v>
      </c>
      <c r="L2900" t="s">
        <v>14</v>
      </c>
      <c r="M2900" t="s">
        <v>13</v>
      </c>
      <c r="N2900">
        <v>6.0697640000000001E-3</v>
      </c>
      <c r="O2900">
        <v>0.99393023599999997</v>
      </c>
      <c r="Q2900">
        <v>0.76456172</v>
      </c>
      <c r="R2900">
        <v>0.76456172</v>
      </c>
      <c r="S2900">
        <v>0.36407700999999998</v>
      </c>
      <c r="T2900">
        <v>0.54611551400000002</v>
      </c>
    </row>
    <row r="2901" spans="1:20" x14ac:dyDescent="0.25">
      <c r="A2901" s="1">
        <v>43443</v>
      </c>
      <c r="B2901">
        <v>9</v>
      </c>
      <c r="C2901">
        <v>12</v>
      </c>
      <c r="D2901">
        <v>2018</v>
      </c>
      <c r="E2901">
        <v>17.783999999999999</v>
      </c>
      <c r="F2901">
        <v>20</v>
      </c>
      <c r="G2901">
        <v>31</v>
      </c>
      <c r="H2901">
        <v>10</v>
      </c>
      <c r="I2901">
        <v>93</v>
      </c>
      <c r="J2901" t="s">
        <v>13</v>
      </c>
      <c r="K2901">
        <v>-164.14738080000001</v>
      </c>
      <c r="L2901" t="s">
        <v>14</v>
      </c>
      <c r="M2901" t="s">
        <v>13</v>
      </c>
      <c r="N2901">
        <v>6.055197E-3</v>
      </c>
      <c r="O2901">
        <v>0.99394480299999999</v>
      </c>
      <c r="Q2901">
        <v>0.76457292499999996</v>
      </c>
      <c r="R2901">
        <v>0.76457292499999996</v>
      </c>
      <c r="S2901">
        <v>0.36408234499999997</v>
      </c>
      <c r="T2901">
        <v>0.54612351800000003</v>
      </c>
    </row>
    <row r="2902" spans="1:20" x14ac:dyDescent="0.25">
      <c r="A2902" s="1">
        <v>43444</v>
      </c>
      <c r="B2902">
        <v>10</v>
      </c>
      <c r="C2902">
        <v>12</v>
      </c>
      <c r="D2902">
        <v>2018</v>
      </c>
      <c r="E2902">
        <v>18.792000000000002</v>
      </c>
      <c r="F2902">
        <v>21</v>
      </c>
      <c r="G2902">
        <v>33.5</v>
      </c>
      <c r="H2902">
        <v>23</v>
      </c>
      <c r="I2902">
        <v>93</v>
      </c>
      <c r="J2902" t="s">
        <v>13</v>
      </c>
      <c r="K2902">
        <v>-95.591748390000006</v>
      </c>
      <c r="L2902" t="s">
        <v>14</v>
      </c>
      <c r="M2902" t="s">
        <v>14</v>
      </c>
      <c r="N2902">
        <v>1.0352851E-2</v>
      </c>
      <c r="O2902">
        <v>0.98964714899999995</v>
      </c>
      <c r="Q2902">
        <v>0.76126703799999995</v>
      </c>
      <c r="R2902">
        <v>0.76126703799999995</v>
      </c>
      <c r="S2902">
        <v>0.36250811300000002</v>
      </c>
      <c r="T2902">
        <v>0.54376217000000004</v>
      </c>
    </row>
    <row r="2903" spans="1:20" x14ac:dyDescent="0.25">
      <c r="A2903" s="1">
        <v>43445</v>
      </c>
      <c r="B2903">
        <v>11</v>
      </c>
      <c r="C2903">
        <v>12</v>
      </c>
      <c r="D2903">
        <v>2018</v>
      </c>
      <c r="E2903">
        <v>18.827999999999999</v>
      </c>
      <c r="F2903">
        <v>22.2</v>
      </c>
      <c r="G2903">
        <v>29.5</v>
      </c>
      <c r="H2903">
        <v>19</v>
      </c>
      <c r="I2903">
        <v>93</v>
      </c>
      <c r="J2903" t="s">
        <v>13</v>
      </c>
      <c r="K2903">
        <v>-114.9257398</v>
      </c>
      <c r="L2903" t="s">
        <v>14</v>
      </c>
      <c r="M2903" t="s">
        <v>13</v>
      </c>
      <c r="N2903">
        <v>8.6262119999999994E-3</v>
      </c>
      <c r="O2903">
        <v>0.99137378799999998</v>
      </c>
      <c r="Q2903">
        <v>0.76259522199999996</v>
      </c>
      <c r="R2903">
        <v>0.76259522199999996</v>
      </c>
      <c r="S2903">
        <v>0.36314058199999999</v>
      </c>
      <c r="T2903">
        <v>0.54471087299999998</v>
      </c>
    </row>
    <row r="2904" spans="1:20" x14ac:dyDescent="0.25">
      <c r="A2904" s="1">
        <v>43446</v>
      </c>
      <c r="B2904">
        <v>12</v>
      </c>
      <c r="C2904">
        <v>12</v>
      </c>
      <c r="D2904">
        <v>2018</v>
      </c>
      <c r="E2904">
        <v>18.504000000000001</v>
      </c>
      <c r="F2904">
        <v>20</v>
      </c>
      <c r="G2904">
        <v>34.5</v>
      </c>
      <c r="H2904">
        <v>21</v>
      </c>
      <c r="I2904">
        <v>92</v>
      </c>
      <c r="J2904" t="s">
        <v>13</v>
      </c>
      <c r="K2904">
        <v>-112.9739977</v>
      </c>
      <c r="L2904" t="s">
        <v>14</v>
      </c>
      <c r="M2904" t="s">
        <v>13</v>
      </c>
      <c r="N2904">
        <v>8.7739310000000004E-3</v>
      </c>
      <c r="O2904">
        <v>0.99122606899999999</v>
      </c>
      <c r="Q2904">
        <v>0.76248159199999999</v>
      </c>
      <c r="R2904">
        <v>0.76248159199999999</v>
      </c>
      <c r="S2904">
        <v>0.36308647199999999</v>
      </c>
      <c r="T2904">
        <v>0.54462970799999999</v>
      </c>
    </row>
    <row r="2905" spans="1:20" x14ac:dyDescent="0.25">
      <c r="A2905" s="1">
        <v>43447</v>
      </c>
      <c r="B2905">
        <v>13</v>
      </c>
      <c r="C2905">
        <v>12</v>
      </c>
      <c r="D2905">
        <v>2018</v>
      </c>
      <c r="E2905">
        <v>19.116</v>
      </c>
      <c r="F2905">
        <v>20</v>
      </c>
      <c r="G2905">
        <v>33.5</v>
      </c>
      <c r="H2905">
        <v>22</v>
      </c>
      <c r="I2905">
        <v>97</v>
      </c>
      <c r="J2905" t="s">
        <v>13</v>
      </c>
      <c r="K2905">
        <v>-106.007181</v>
      </c>
      <c r="L2905" t="s">
        <v>14</v>
      </c>
      <c r="M2905" t="s">
        <v>13</v>
      </c>
      <c r="N2905">
        <v>9.3451669999999997E-3</v>
      </c>
      <c r="O2905">
        <v>0.99065483300000001</v>
      </c>
      <c r="Q2905">
        <v>0.76204217900000004</v>
      </c>
      <c r="R2905">
        <v>0.76204217900000004</v>
      </c>
      <c r="S2905">
        <v>0.362877228</v>
      </c>
      <c r="T2905">
        <v>0.54431584200000005</v>
      </c>
    </row>
    <row r="2906" spans="1:20" x14ac:dyDescent="0.25">
      <c r="A2906" s="1">
        <v>43448</v>
      </c>
      <c r="B2906">
        <v>14</v>
      </c>
      <c r="C2906">
        <v>12</v>
      </c>
      <c r="D2906">
        <v>2018</v>
      </c>
      <c r="E2906">
        <v>19.655999999999999</v>
      </c>
      <c r="F2906">
        <v>20</v>
      </c>
      <c r="G2906">
        <v>35.5</v>
      </c>
      <c r="H2906">
        <v>49</v>
      </c>
      <c r="I2906">
        <v>93</v>
      </c>
      <c r="J2906" t="s">
        <v>14</v>
      </c>
      <c r="K2906">
        <v>48.737456199999997</v>
      </c>
      <c r="L2906" t="s">
        <v>14</v>
      </c>
      <c r="M2906" t="s">
        <v>13</v>
      </c>
      <c r="N2906">
        <v>-2.0947911E-2</v>
      </c>
      <c r="O2906">
        <v>1.0209479109999999</v>
      </c>
      <c r="Q2906">
        <v>0.785344547</v>
      </c>
      <c r="R2906">
        <v>0.785344547</v>
      </c>
      <c r="S2906">
        <v>0.37397359400000002</v>
      </c>
      <c r="T2906">
        <v>0.56096039099999995</v>
      </c>
    </row>
    <row r="2907" spans="1:20" x14ac:dyDescent="0.25">
      <c r="A2907" s="1">
        <v>43449</v>
      </c>
      <c r="B2907">
        <v>15</v>
      </c>
      <c r="C2907">
        <v>12</v>
      </c>
      <c r="D2907">
        <v>2018</v>
      </c>
      <c r="E2907">
        <v>19.512</v>
      </c>
      <c r="F2907">
        <v>19.5</v>
      </c>
      <c r="G2907">
        <v>35</v>
      </c>
      <c r="H2907">
        <v>19</v>
      </c>
      <c r="I2907">
        <v>93</v>
      </c>
      <c r="J2907" t="s">
        <v>13</v>
      </c>
      <c r="K2907">
        <v>-132.10782639999999</v>
      </c>
      <c r="L2907" t="s">
        <v>14</v>
      </c>
      <c r="M2907" t="s">
        <v>13</v>
      </c>
      <c r="N2907">
        <v>7.5127060000000001E-3</v>
      </c>
      <c r="O2907">
        <v>0.99248729400000002</v>
      </c>
      <c r="Q2907">
        <v>0.763451765</v>
      </c>
      <c r="R2907">
        <v>0.763451765</v>
      </c>
      <c r="S2907">
        <v>0.36354845899999999</v>
      </c>
      <c r="T2907">
        <v>0.54532268900000003</v>
      </c>
    </row>
    <row r="2908" spans="1:20" x14ac:dyDescent="0.25">
      <c r="A2908" s="1">
        <v>43450</v>
      </c>
      <c r="B2908">
        <v>16</v>
      </c>
      <c r="C2908">
        <v>12</v>
      </c>
      <c r="D2908">
        <v>2018</v>
      </c>
      <c r="E2908">
        <v>17.28</v>
      </c>
      <c r="F2908">
        <v>21</v>
      </c>
      <c r="G2908">
        <v>35</v>
      </c>
      <c r="H2908">
        <v>28</v>
      </c>
      <c r="I2908">
        <v>93</v>
      </c>
      <c r="J2908" t="s">
        <v>13</v>
      </c>
      <c r="K2908">
        <v>-54.003195060000003</v>
      </c>
      <c r="L2908" t="s">
        <v>14</v>
      </c>
      <c r="M2908" t="s">
        <v>14</v>
      </c>
      <c r="N2908">
        <v>1.8180762E-2</v>
      </c>
      <c r="O2908">
        <v>0.98181923800000004</v>
      </c>
      <c r="Q2908">
        <v>0.75524556799999998</v>
      </c>
      <c r="R2908">
        <v>0.75524556799999998</v>
      </c>
      <c r="S2908">
        <v>0.35964074699999998</v>
      </c>
      <c r="T2908">
        <v>0.53946112000000002</v>
      </c>
    </row>
    <row r="2909" spans="1:20" x14ac:dyDescent="0.25">
      <c r="A2909" s="1">
        <v>43451</v>
      </c>
      <c r="B2909">
        <v>17</v>
      </c>
      <c r="C2909">
        <v>12</v>
      </c>
      <c r="D2909">
        <v>2018</v>
      </c>
      <c r="E2909">
        <v>18.54</v>
      </c>
      <c r="F2909">
        <v>23.5</v>
      </c>
      <c r="G2909">
        <v>34</v>
      </c>
      <c r="H2909">
        <v>30</v>
      </c>
      <c r="I2909">
        <v>65</v>
      </c>
      <c r="J2909" t="s">
        <v>13</v>
      </c>
      <c r="K2909">
        <v>-98.665514189999996</v>
      </c>
      <c r="L2909" t="s">
        <v>14</v>
      </c>
      <c r="M2909" t="s">
        <v>14</v>
      </c>
      <c r="N2909">
        <v>1.0033561E-2</v>
      </c>
      <c r="O2909">
        <v>0.98996643900000003</v>
      </c>
      <c r="Q2909">
        <v>0.76151264500000004</v>
      </c>
      <c r="R2909">
        <v>0.76151264500000004</v>
      </c>
      <c r="S2909">
        <v>0.36262506900000002</v>
      </c>
      <c r="T2909">
        <v>0.54393760400000002</v>
      </c>
    </row>
    <row r="2910" spans="1:20" x14ac:dyDescent="0.25">
      <c r="A2910" s="1">
        <v>43452</v>
      </c>
      <c r="B2910">
        <v>18</v>
      </c>
      <c r="C2910">
        <v>12</v>
      </c>
      <c r="D2910">
        <v>2018</v>
      </c>
      <c r="E2910">
        <v>19.367999999999999</v>
      </c>
      <c r="F2910">
        <v>23</v>
      </c>
      <c r="G2910">
        <v>35</v>
      </c>
      <c r="H2910">
        <v>0</v>
      </c>
      <c r="I2910">
        <v>88</v>
      </c>
      <c r="J2910" t="s">
        <v>13</v>
      </c>
      <c r="K2910">
        <v>-204.71764089999999</v>
      </c>
      <c r="L2910" t="s">
        <v>14</v>
      </c>
      <c r="M2910" t="s">
        <v>13</v>
      </c>
      <c r="N2910">
        <v>4.8610320000000004E-3</v>
      </c>
      <c r="O2910">
        <v>0.99513896800000001</v>
      </c>
      <c r="Q2910">
        <v>0.76549151400000004</v>
      </c>
      <c r="R2910">
        <v>0.76549151400000004</v>
      </c>
      <c r="S2910">
        <v>0.36451976800000002</v>
      </c>
      <c r="T2910">
        <v>0.54677965299999998</v>
      </c>
    </row>
    <row r="2911" spans="1:20" x14ac:dyDescent="0.25">
      <c r="A2911" s="1">
        <v>43453</v>
      </c>
      <c r="B2911">
        <v>19</v>
      </c>
      <c r="C2911">
        <v>12</v>
      </c>
      <c r="D2911">
        <v>2018</v>
      </c>
      <c r="E2911">
        <v>19.187999999999999</v>
      </c>
      <c r="F2911">
        <v>22</v>
      </c>
      <c r="G2911">
        <v>34.5</v>
      </c>
      <c r="H2911">
        <v>11</v>
      </c>
      <c r="I2911">
        <v>76</v>
      </c>
      <c r="J2911" t="s">
        <v>13</v>
      </c>
      <c r="K2911">
        <v>-186.93050500000001</v>
      </c>
      <c r="L2911" t="s">
        <v>14</v>
      </c>
      <c r="M2911" t="s">
        <v>13</v>
      </c>
      <c r="N2911">
        <v>5.3211159999999999E-3</v>
      </c>
      <c r="O2911">
        <v>0.99467888400000004</v>
      </c>
      <c r="Q2911">
        <v>0.765137603</v>
      </c>
      <c r="R2911">
        <v>0.765137603</v>
      </c>
      <c r="S2911">
        <v>0.36435124000000002</v>
      </c>
      <c r="T2911">
        <v>0.54652685899999998</v>
      </c>
    </row>
    <row r="2912" spans="1:20" x14ac:dyDescent="0.25">
      <c r="A2912" s="1">
        <v>43454</v>
      </c>
      <c r="B2912">
        <v>20</v>
      </c>
      <c r="C2912">
        <v>12</v>
      </c>
      <c r="D2912">
        <v>2018</v>
      </c>
      <c r="E2912">
        <v>17.928000000000001</v>
      </c>
      <c r="F2912">
        <v>21</v>
      </c>
      <c r="G2912">
        <v>34</v>
      </c>
      <c r="H2912">
        <v>21</v>
      </c>
      <c r="I2912">
        <v>87</v>
      </c>
      <c r="J2912" t="s">
        <v>13</v>
      </c>
      <c r="K2912">
        <v>-111.08060260000001</v>
      </c>
      <c r="L2912" t="s">
        <v>14</v>
      </c>
      <c r="M2912" t="s">
        <v>13</v>
      </c>
      <c r="N2912">
        <v>8.9221500000000002E-3</v>
      </c>
      <c r="O2912">
        <v>0.99107785000000004</v>
      </c>
      <c r="Q2912">
        <v>0.76236757700000002</v>
      </c>
      <c r="R2912">
        <v>0.76236757700000002</v>
      </c>
      <c r="S2912">
        <v>0.36303217900000001</v>
      </c>
      <c r="T2912">
        <v>0.54454826899999997</v>
      </c>
    </row>
    <row r="2913" spans="1:20" x14ac:dyDescent="0.25">
      <c r="A2913" s="1">
        <v>43455</v>
      </c>
      <c r="B2913">
        <v>21</v>
      </c>
      <c r="C2913">
        <v>12</v>
      </c>
      <c r="D2913">
        <v>2018</v>
      </c>
      <c r="E2913">
        <v>19.187999999999999</v>
      </c>
      <c r="F2913">
        <v>19.5</v>
      </c>
      <c r="G2913">
        <v>34.5</v>
      </c>
      <c r="H2913">
        <v>2</v>
      </c>
      <c r="I2913">
        <v>80</v>
      </c>
      <c r="J2913" t="s">
        <v>13</v>
      </c>
      <c r="K2913">
        <v>-250.2272261</v>
      </c>
      <c r="L2913" t="s">
        <v>14</v>
      </c>
      <c r="M2913" t="s">
        <v>13</v>
      </c>
      <c r="N2913">
        <v>3.9804599999999999E-3</v>
      </c>
      <c r="O2913">
        <v>0.99601954000000004</v>
      </c>
      <c r="Q2913">
        <v>0.76616887700000003</v>
      </c>
      <c r="R2913">
        <v>0.76616887700000003</v>
      </c>
      <c r="S2913">
        <v>0.364842322</v>
      </c>
      <c r="T2913">
        <v>0.54726348400000002</v>
      </c>
    </row>
    <row r="2914" spans="1:20" x14ac:dyDescent="0.25">
      <c r="A2914" s="1">
        <v>43456</v>
      </c>
      <c r="B2914">
        <v>22</v>
      </c>
      <c r="C2914">
        <v>12</v>
      </c>
      <c r="D2914">
        <v>2018</v>
      </c>
      <c r="E2914">
        <v>19.62</v>
      </c>
      <c r="F2914">
        <v>19</v>
      </c>
      <c r="G2914">
        <v>35</v>
      </c>
      <c r="H2914">
        <v>11</v>
      </c>
      <c r="I2914">
        <v>86</v>
      </c>
      <c r="J2914" t="s">
        <v>13</v>
      </c>
      <c r="K2914">
        <v>-198.47890799999999</v>
      </c>
      <c r="L2914" t="s">
        <v>14</v>
      </c>
      <c r="M2914" t="s">
        <v>13</v>
      </c>
      <c r="N2914">
        <v>5.0130610000000001E-3</v>
      </c>
      <c r="O2914">
        <v>0.99498693900000001</v>
      </c>
      <c r="Q2914">
        <v>0.76537456800000003</v>
      </c>
      <c r="R2914">
        <v>0.76537456800000003</v>
      </c>
      <c r="S2914">
        <v>0.36446408000000002</v>
      </c>
      <c r="T2914">
        <v>0.54669612000000001</v>
      </c>
    </row>
    <row r="2915" spans="1:20" x14ac:dyDescent="0.25">
      <c r="A2915" s="1">
        <v>43457</v>
      </c>
      <c r="B2915">
        <v>23</v>
      </c>
      <c r="C2915">
        <v>12</v>
      </c>
      <c r="D2915">
        <v>2018</v>
      </c>
      <c r="E2915">
        <v>18.576000000000001</v>
      </c>
      <c r="F2915">
        <v>18.5</v>
      </c>
      <c r="G2915">
        <v>34.5</v>
      </c>
      <c r="H2915">
        <v>7</v>
      </c>
      <c r="I2915">
        <v>87</v>
      </c>
      <c r="J2915" t="s">
        <v>13</v>
      </c>
      <c r="K2915">
        <v>-211.13255229999999</v>
      </c>
      <c r="L2915" t="s">
        <v>14</v>
      </c>
      <c r="M2915" t="s">
        <v>13</v>
      </c>
      <c r="N2915">
        <v>4.7140339999999998E-3</v>
      </c>
      <c r="O2915">
        <v>0.99528596599999997</v>
      </c>
      <c r="Q2915">
        <v>0.76560458899999995</v>
      </c>
      <c r="R2915">
        <v>0.76560458899999995</v>
      </c>
      <c r="S2915">
        <v>0.36457361399999999</v>
      </c>
      <c r="T2915">
        <v>0.54686042099999999</v>
      </c>
    </row>
    <row r="2916" spans="1:20" x14ac:dyDescent="0.25">
      <c r="A2916" s="1">
        <v>43458</v>
      </c>
      <c r="B2916">
        <v>24</v>
      </c>
      <c r="C2916">
        <v>12</v>
      </c>
      <c r="D2916">
        <v>2018</v>
      </c>
      <c r="E2916">
        <v>19.943999999999999</v>
      </c>
      <c r="F2916">
        <v>18</v>
      </c>
      <c r="G2916">
        <v>35</v>
      </c>
      <c r="H2916">
        <v>10</v>
      </c>
      <c r="I2916">
        <v>78</v>
      </c>
      <c r="J2916" t="s">
        <v>13</v>
      </c>
      <c r="K2916">
        <v>-234.1861442</v>
      </c>
      <c r="L2916" t="s">
        <v>14</v>
      </c>
      <c r="M2916" t="s">
        <v>13</v>
      </c>
      <c r="N2916">
        <v>4.2519510000000003E-3</v>
      </c>
      <c r="O2916">
        <v>0.99574804900000002</v>
      </c>
      <c r="Q2916">
        <v>0.76596003800000001</v>
      </c>
      <c r="R2916">
        <v>0.76596003800000001</v>
      </c>
      <c r="S2916">
        <v>0.36474287500000002</v>
      </c>
      <c r="T2916">
        <v>0.54711431300000002</v>
      </c>
    </row>
    <row r="2917" spans="1:20" x14ac:dyDescent="0.25">
      <c r="A2917" s="1">
        <v>43459</v>
      </c>
      <c r="B2917">
        <v>25</v>
      </c>
      <c r="C2917">
        <v>12</v>
      </c>
      <c r="D2917">
        <v>2018</v>
      </c>
      <c r="E2917">
        <v>17.856000000000002</v>
      </c>
      <c r="F2917">
        <v>19</v>
      </c>
      <c r="G2917">
        <v>34.5</v>
      </c>
      <c r="H2917">
        <v>8</v>
      </c>
      <c r="I2917">
        <v>80</v>
      </c>
      <c r="J2917" t="s">
        <v>13</v>
      </c>
      <c r="K2917">
        <v>-206.6980652</v>
      </c>
      <c r="L2917" t="s">
        <v>14</v>
      </c>
      <c r="M2917" t="s">
        <v>13</v>
      </c>
      <c r="N2917">
        <v>4.8146810000000003E-3</v>
      </c>
      <c r="O2917">
        <v>0.99518531899999996</v>
      </c>
      <c r="Q2917">
        <v>0.76552716799999998</v>
      </c>
      <c r="R2917">
        <v>0.76552716799999998</v>
      </c>
      <c r="S2917">
        <v>0.36453674699999999</v>
      </c>
      <c r="T2917">
        <v>0.54680512000000003</v>
      </c>
    </row>
    <row r="2918" spans="1:20" x14ac:dyDescent="0.25">
      <c r="A2918" s="1">
        <v>43460</v>
      </c>
      <c r="B2918">
        <v>26</v>
      </c>
      <c r="C2918">
        <v>12</v>
      </c>
      <c r="D2918">
        <v>2018</v>
      </c>
      <c r="E2918">
        <v>18.396000000000001</v>
      </c>
      <c r="F2918">
        <v>19</v>
      </c>
      <c r="G2918">
        <v>34</v>
      </c>
      <c r="H2918">
        <v>13</v>
      </c>
      <c r="I2918">
        <v>75</v>
      </c>
      <c r="J2918" t="s">
        <v>13</v>
      </c>
      <c r="K2918">
        <v>-199.28689259999999</v>
      </c>
      <c r="L2918" t="s">
        <v>14</v>
      </c>
      <c r="M2918" t="s">
        <v>13</v>
      </c>
      <c r="N2918">
        <v>4.9928380000000003E-3</v>
      </c>
      <c r="O2918">
        <v>0.99500716199999995</v>
      </c>
      <c r="Q2918">
        <v>0.76539012500000003</v>
      </c>
      <c r="R2918">
        <v>0.76539012500000003</v>
      </c>
      <c r="S2918">
        <v>0.36447148800000001</v>
      </c>
      <c r="T2918">
        <v>0.54670723200000004</v>
      </c>
    </row>
    <row r="2919" spans="1:20" x14ac:dyDescent="0.25">
      <c r="A2919" s="1">
        <v>43461</v>
      </c>
      <c r="B2919">
        <v>27</v>
      </c>
      <c r="C2919">
        <v>12</v>
      </c>
      <c r="D2919">
        <v>2018</v>
      </c>
      <c r="E2919">
        <v>18.648</v>
      </c>
      <c r="F2919">
        <v>20</v>
      </c>
      <c r="G2919">
        <v>34.5</v>
      </c>
      <c r="H2919">
        <v>12</v>
      </c>
      <c r="I2919">
        <v>87</v>
      </c>
      <c r="J2919" t="s">
        <v>13</v>
      </c>
      <c r="K2919">
        <v>-171.3148425</v>
      </c>
      <c r="L2919" t="s">
        <v>14</v>
      </c>
      <c r="M2919" t="s">
        <v>13</v>
      </c>
      <c r="N2919">
        <v>5.8033310000000001E-3</v>
      </c>
      <c r="O2919">
        <v>0.99419666900000003</v>
      </c>
      <c r="Q2919">
        <v>0.76476666800000004</v>
      </c>
      <c r="R2919">
        <v>0.76476666800000004</v>
      </c>
      <c r="S2919">
        <v>0.36417460400000001</v>
      </c>
      <c r="T2919">
        <v>0.54626190600000002</v>
      </c>
    </row>
    <row r="2920" spans="1:20" x14ac:dyDescent="0.25">
      <c r="A2920" s="1">
        <v>43462</v>
      </c>
      <c r="B2920">
        <v>28</v>
      </c>
      <c r="C2920">
        <v>12</v>
      </c>
      <c r="D2920">
        <v>2018</v>
      </c>
      <c r="E2920">
        <v>18</v>
      </c>
      <c r="F2920">
        <v>20</v>
      </c>
      <c r="G2920">
        <v>35</v>
      </c>
      <c r="H2920">
        <v>13</v>
      </c>
      <c r="I2920">
        <v>93</v>
      </c>
      <c r="J2920" t="s">
        <v>13</v>
      </c>
      <c r="K2920">
        <v>-145.92300560000001</v>
      </c>
      <c r="L2920" t="s">
        <v>14</v>
      </c>
      <c r="M2920" t="s">
        <v>13</v>
      </c>
      <c r="N2920">
        <v>6.8062859999999999E-3</v>
      </c>
      <c r="O2920">
        <v>0.99319371400000001</v>
      </c>
      <c r="Q2920">
        <v>0.76399516499999998</v>
      </c>
      <c r="R2920">
        <v>0.76399516499999998</v>
      </c>
      <c r="S2920">
        <v>0.36380722100000001</v>
      </c>
      <c r="T2920">
        <v>0.54571083200000003</v>
      </c>
    </row>
    <row r="2921" spans="1:20" x14ac:dyDescent="0.25">
      <c r="A2921" s="1">
        <v>43463</v>
      </c>
      <c r="B2921">
        <v>29</v>
      </c>
      <c r="C2921">
        <v>12</v>
      </c>
      <c r="D2921">
        <v>2018</v>
      </c>
      <c r="E2921">
        <v>19.332000000000001</v>
      </c>
      <c r="F2921">
        <v>20</v>
      </c>
      <c r="G2921">
        <v>35</v>
      </c>
      <c r="H2921">
        <v>12</v>
      </c>
      <c r="I2921">
        <v>100</v>
      </c>
      <c r="J2921" t="s">
        <v>13</v>
      </c>
      <c r="K2921">
        <v>-147.23722509999999</v>
      </c>
      <c r="L2921" t="s">
        <v>14</v>
      </c>
      <c r="M2921" t="s">
        <v>13</v>
      </c>
      <c r="N2921">
        <v>6.7459440000000002E-3</v>
      </c>
      <c r="O2921">
        <v>0.99325405600000005</v>
      </c>
      <c r="Q2921">
        <v>0.76404158200000005</v>
      </c>
      <c r="R2921">
        <v>0.76404158200000005</v>
      </c>
      <c r="S2921">
        <v>0.36382932499999998</v>
      </c>
      <c r="T2921">
        <v>0.54574398700000004</v>
      </c>
    </row>
    <row r="2922" spans="1:20" x14ac:dyDescent="0.25">
      <c r="A2922" s="1">
        <v>43464</v>
      </c>
      <c r="B2922">
        <v>30</v>
      </c>
      <c r="C2922">
        <v>12</v>
      </c>
      <c r="D2922">
        <v>2018</v>
      </c>
      <c r="E2922">
        <v>18.864000000000001</v>
      </c>
      <c r="F2922">
        <v>20</v>
      </c>
      <c r="G2922">
        <v>35</v>
      </c>
      <c r="H2922">
        <v>6</v>
      </c>
      <c r="I2922">
        <v>92</v>
      </c>
      <c r="J2922" t="s">
        <v>13</v>
      </c>
      <c r="K2922">
        <v>-193.4588287</v>
      </c>
      <c r="L2922" t="s">
        <v>14</v>
      </c>
      <c r="M2922" t="s">
        <v>13</v>
      </c>
      <c r="N2922">
        <v>5.1424770000000003E-3</v>
      </c>
      <c r="O2922">
        <v>0.99485752299999997</v>
      </c>
      <c r="Q2922">
        <v>0.76527501799999997</v>
      </c>
      <c r="R2922">
        <v>0.76527501799999997</v>
      </c>
      <c r="S2922">
        <v>0.36441667500000002</v>
      </c>
      <c r="T2922">
        <v>0.54662501299999999</v>
      </c>
    </row>
    <row r="2923" spans="1:20" x14ac:dyDescent="0.25">
      <c r="A2923" s="1">
        <v>43465</v>
      </c>
      <c r="B2923">
        <v>31</v>
      </c>
      <c r="C2923">
        <v>12</v>
      </c>
      <c r="D2923">
        <v>2018</v>
      </c>
      <c r="E2923">
        <v>18.684000000000001</v>
      </c>
      <c r="F2923">
        <v>21</v>
      </c>
      <c r="G2923">
        <v>34</v>
      </c>
      <c r="H2923">
        <v>10</v>
      </c>
      <c r="I2923">
        <v>78</v>
      </c>
      <c r="J2923" t="s">
        <v>13</v>
      </c>
      <c r="K2923">
        <v>-192.87196560000001</v>
      </c>
      <c r="L2923" t="s">
        <v>14</v>
      </c>
      <c r="M2923" t="s">
        <v>13</v>
      </c>
      <c r="N2923">
        <v>5.1580430000000002E-3</v>
      </c>
      <c r="O2923">
        <v>0.994841957</v>
      </c>
      <c r="Q2923">
        <v>0.765263044</v>
      </c>
      <c r="R2923">
        <v>0.765263044</v>
      </c>
      <c r="S2923">
        <v>0.36441097300000003</v>
      </c>
      <c r="T2923">
        <v>0.54661645999999997</v>
      </c>
    </row>
    <row r="2924" spans="1:20" x14ac:dyDescent="0.25">
      <c r="A2924" s="1">
        <v>43466</v>
      </c>
      <c r="B2924">
        <v>1</v>
      </c>
      <c r="C2924">
        <v>1</v>
      </c>
      <c r="D2924">
        <v>2019</v>
      </c>
      <c r="E2924">
        <v>16.873200000000001</v>
      </c>
      <c r="F2924">
        <v>19.5</v>
      </c>
      <c r="G2924">
        <v>35</v>
      </c>
      <c r="H2924">
        <v>0</v>
      </c>
      <c r="I2924">
        <v>88</v>
      </c>
      <c r="J2924" t="s">
        <v>13</v>
      </c>
      <c r="K2924">
        <v>-213.0622382</v>
      </c>
      <c r="L2924" t="s">
        <v>14</v>
      </c>
      <c r="M2924" t="s">
        <v>13</v>
      </c>
      <c r="N2924">
        <v>4.6715389999999997E-3</v>
      </c>
      <c r="O2924">
        <v>0.99532846100000005</v>
      </c>
      <c r="Q2924">
        <v>0.76563727800000003</v>
      </c>
      <c r="R2924">
        <v>0.76563727800000003</v>
      </c>
      <c r="S2924">
        <v>0.36458918000000001</v>
      </c>
      <c r="T2924">
        <v>0.54688376999999999</v>
      </c>
    </row>
    <row r="2925" spans="1:20" x14ac:dyDescent="0.25">
      <c r="A2925" s="1">
        <v>43467</v>
      </c>
      <c r="B2925">
        <v>2</v>
      </c>
      <c r="C2925">
        <v>1</v>
      </c>
      <c r="D2925">
        <v>2019</v>
      </c>
      <c r="E2925">
        <v>15.9894</v>
      </c>
      <c r="F2925">
        <v>19.5</v>
      </c>
      <c r="G2925">
        <v>35.200000000000003</v>
      </c>
      <c r="H2925">
        <v>7</v>
      </c>
      <c r="I2925">
        <v>87</v>
      </c>
      <c r="J2925" t="s">
        <v>13</v>
      </c>
      <c r="K2925">
        <v>-171.12259109999999</v>
      </c>
      <c r="L2925" t="s">
        <v>14</v>
      </c>
      <c r="M2925" t="s">
        <v>13</v>
      </c>
      <c r="N2925">
        <v>5.8098129999999996E-3</v>
      </c>
      <c r="O2925">
        <v>0.99419018699999995</v>
      </c>
      <c r="Q2925">
        <v>0.76476168200000005</v>
      </c>
      <c r="R2925">
        <v>0.76476168200000005</v>
      </c>
      <c r="S2925">
        <v>0.36417222999999999</v>
      </c>
      <c r="T2925">
        <v>0.54625834500000003</v>
      </c>
    </row>
    <row r="2926" spans="1:20" x14ac:dyDescent="0.25">
      <c r="A2926" s="1">
        <v>43468</v>
      </c>
      <c r="B2926">
        <v>3</v>
      </c>
      <c r="C2926">
        <v>1</v>
      </c>
      <c r="D2926">
        <v>2019</v>
      </c>
      <c r="E2926">
        <v>15.8652</v>
      </c>
      <c r="F2926">
        <v>19</v>
      </c>
      <c r="G2926">
        <v>35.5</v>
      </c>
      <c r="H2926">
        <v>6</v>
      </c>
      <c r="I2926">
        <v>85</v>
      </c>
      <c r="J2926" t="s">
        <v>13</v>
      </c>
      <c r="K2926">
        <v>-181.99092580000001</v>
      </c>
      <c r="L2926" t="s">
        <v>14</v>
      </c>
      <c r="M2926" t="s">
        <v>13</v>
      </c>
      <c r="N2926">
        <v>5.4647519999999998E-3</v>
      </c>
      <c r="O2926">
        <v>0.99453524800000004</v>
      </c>
      <c r="Q2926">
        <v>0.76502711400000001</v>
      </c>
      <c r="R2926">
        <v>0.76502711400000001</v>
      </c>
      <c r="S2926">
        <v>0.36429862600000001</v>
      </c>
      <c r="T2926">
        <v>0.54644793800000002</v>
      </c>
    </row>
    <row r="2927" spans="1:20" x14ac:dyDescent="0.25">
      <c r="A2927" s="1">
        <v>43469</v>
      </c>
      <c r="B2927">
        <v>4</v>
      </c>
      <c r="C2927">
        <v>1</v>
      </c>
      <c r="D2927">
        <v>2019</v>
      </c>
      <c r="E2927">
        <v>16.3584</v>
      </c>
      <c r="F2927">
        <v>18.2</v>
      </c>
      <c r="G2927">
        <v>35.5</v>
      </c>
      <c r="H2927">
        <v>0</v>
      </c>
      <c r="I2927">
        <v>70</v>
      </c>
      <c r="J2927" t="s">
        <v>13</v>
      </c>
      <c r="K2927">
        <v>-248.92448150000001</v>
      </c>
      <c r="L2927" t="s">
        <v>14</v>
      </c>
      <c r="M2927" t="s">
        <v>13</v>
      </c>
      <c r="N2927">
        <v>4.0012090000000004E-3</v>
      </c>
      <c r="O2927">
        <v>0.99599879099999999</v>
      </c>
      <c r="Q2927">
        <v>0.76615291600000002</v>
      </c>
      <c r="R2927">
        <v>0.76615291600000002</v>
      </c>
      <c r="S2927">
        <v>0.364834722</v>
      </c>
      <c r="T2927">
        <v>0.54725208299999994</v>
      </c>
    </row>
    <row r="2928" spans="1:20" x14ac:dyDescent="0.25">
      <c r="A2928" s="1">
        <v>43470</v>
      </c>
      <c r="B2928">
        <v>5</v>
      </c>
      <c r="C2928">
        <v>1</v>
      </c>
      <c r="D2928">
        <v>2019</v>
      </c>
      <c r="E2928">
        <v>16.619399999999999</v>
      </c>
      <c r="F2928">
        <v>19.5</v>
      </c>
      <c r="G2928">
        <v>36</v>
      </c>
      <c r="H2928">
        <v>2</v>
      </c>
      <c r="I2928">
        <v>78</v>
      </c>
      <c r="J2928" t="s">
        <v>13</v>
      </c>
      <c r="K2928">
        <v>-220.39479119999999</v>
      </c>
      <c r="L2928" t="s">
        <v>14</v>
      </c>
      <c r="M2928" t="s">
        <v>13</v>
      </c>
      <c r="N2928">
        <v>4.5168179999999997E-3</v>
      </c>
      <c r="O2928">
        <v>0.99548318199999997</v>
      </c>
      <c r="Q2928">
        <v>0.765756294</v>
      </c>
      <c r="R2928">
        <v>0.765756294</v>
      </c>
      <c r="S2928">
        <v>0.36464585399999999</v>
      </c>
      <c r="T2928">
        <v>0.54696878100000001</v>
      </c>
    </row>
    <row r="2929" spans="1:20" x14ac:dyDescent="0.25">
      <c r="A2929" s="1">
        <v>43471</v>
      </c>
      <c r="B2929">
        <v>6</v>
      </c>
      <c r="C2929">
        <v>1</v>
      </c>
      <c r="D2929">
        <v>2019</v>
      </c>
      <c r="E2929">
        <v>16.176600000000001</v>
      </c>
      <c r="F2929">
        <v>20</v>
      </c>
      <c r="G2929">
        <v>35.200000000000003</v>
      </c>
      <c r="H2929">
        <v>10</v>
      </c>
      <c r="I2929">
        <v>91</v>
      </c>
      <c r="J2929" t="s">
        <v>13</v>
      </c>
      <c r="K2929">
        <v>-147.0957421</v>
      </c>
      <c r="L2929" t="s">
        <v>14</v>
      </c>
      <c r="M2929" t="s">
        <v>13</v>
      </c>
      <c r="N2929">
        <v>6.7523890000000001E-3</v>
      </c>
      <c r="O2929">
        <v>0.99324761100000003</v>
      </c>
      <c r="Q2929">
        <v>0.76403662400000005</v>
      </c>
      <c r="R2929">
        <v>0.76403662400000005</v>
      </c>
      <c r="S2929">
        <v>0.36382696399999997</v>
      </c>
      <c r="T2929">
        <v>0.54574044600000005</v>
      </c>
    </row>
    <row r="2930" spans="1:20" x14ac:dyDescent="0.25">
      <c r="A2930" s="1">
        <v>43472</v>
      </c>
      <c r="B2930">
        <v>7</v>
      </c>
      <c r="C2930">
        <v>1</v>
      </c>
      <c r="D2930">
        <v>2019</v>
      </c>
      <c r="E2930">
        <v>14.4504</v>
      </c>
      <c r="F2930">
        <v>19</v>
      </c>
      <c r="G2930">
        <v>34.5</v>
      </c>
      <c r="H2930">
        <v>6</v>
      </c>
      <c r="I2930">
        <v>82</v>
      </c>
      <c r="J2930" t="s">
        <v>13</v>
      </c>
      <c r="K2930">
        <v>-169.36174879999999</v>
      </c>
      <c r="L2930" t="s">
        <v>14</v>
      </c>
      <c r="M2930" t="s">
        <v>13</v>
      </c>
      <c r="N2930">
        <v>5.869862E-3</v>
      </c>
      <c r="O2930">
        <v>0.99413013800000005</v>
      </c>
      <c r="Q2930">
        <v>0.76471549100000002</v>
      </c>
      <c r="R2930">
        <v>0.76471549100000002</v>
      </c>
      <c r="S2930">
        <v>0.36415023400000002</v>
      </c>
      <c r="T2930">
        <v>0.54622535100000003</v>
      </c>
    </row>
    <row r="2931" spans="1:20" x14ac:dyDescent="0.25">
      <c r="A2931" s="1">
        <v>43473</v>
      </c>
      <c r="B2931">
        <v>8</v>
      </c>
      <c r="C2931">
        <v>1</v>
      </c>
      <c r="D2931">
        <v>2019</v>
      </c>
      <c r="E2931">
        <v>15.856199999999999</v>
      </c>
      <c r="F2931">
        <v>20</v>
      </c>
      <c r="G2931">
        <v>35.1</v>
      </c>
      <c r="H2931">
        <v>4</v>
      </c>
      <c r="I2931">
        <v>54</v>
      </c>
      <c r="J2931" t="s">
        <v>13</v>
      </c>
      <c r="K2931">
        <v>-240.87556000000001</v>
      </c>
      <c r="L2931" t="s">
        <v>14</v>
      </c>
      <c r="M2931" t="s">
        <v>13</v>
      </c>
      <c r="N2931">
        <v>4.134357E-3</v>
      </c>
      <c r="O2931">
        <v>0.99586564300000002</v>
      </c>
      <c r="Q2931">
        <v>0.766050495</v>
      </c>
      <c r="R2931">
        <v>0.766050495</v>
      </c>
      <c r="S2931">
        <v>0.36478595000000003</v>
      </c>
      <c r="T2931">
        <v>0.54717892499999998</v>
      </c>
    </row>
    <row r="2932" spans="1:20" x14ac:dyDescent="0.25">
      <c r="A2932" s="1">
        <v>43474</v>
      </c>
      <c r="B2932">
        <v>9</v>
      </c>
      <c r="C2932">
        <v>1</v>
      </c>
      <c r="D2932">
        <v>2019</v>
      </c>
      <c r="E2932">
        <v>15.683400000000001</v>
      </c>
      <c r="F2932">
        <v>20</v>
      </c>
      <c r="G2932">
        <v>35.5</v>
      </c>
      <c r="H2932">
        <v>7</v>
      </c>
      <c r="I2932">
        <v>86</v>
      </c>
      <c r="J2932" t="s">
        <v>13</v>
      </c>
      <c r="K2932">
        <v>-164.9169162</v>
      </c>
      <c r="L2932" t="s">
        <v>14</v>
      </c>
      <c r="M2932" t="s">
        <v>13</v>
      </c>
      <c r="N2932">
        <v>6.0271129999999997E-3</v>
      </c>
      <c r="O2932">
        <v>0.99397288699999997</v>
      </c>
      <c r="Q2932">
        <v>0.76459452800000005</v>
      </c>
      <c r="R2932">
        <v>0.76459452800000005</v>
      </c>
      <c r="S2932">
        <v>0.364092633</v>
      </c>
      <c r="T2932">
        <v>0.54613894900000004</v>
      </c>
    </row>
    <row r="2933" spans="1:20" x14ac:dyDescent="0.25">
      <c r="A2933" s="1">
        <v>43475</v>
      </c>
      <c r="B2933">
        <v>10</v>
      </c>
      <c r="C2933">
        <v>1</v>
      </c>
      <c r="D2933">
        <v>2019</v>
      </c>
      <c r="E2933">
        <v>13.755599999999999</v>
      </c>
      <c r="F2933">
        <v>20</v>
      </c>
      <c r="G2933">
        <v>35</v>
      </c>
      <c r="H2933">
        <v>35</v>
      </c>
      <c r="I2933">
        <v>95</v>
      </c>
      <c r="J2933" t="s">
        <v>13</v>
      </c>
      <c r="K2933">
        <v>-18.717609800000002</v>
      </c>
      <c r="L2933" t="s">
        <v>13</v>
      </c>
      <c r="M2933" t="s">
        <v>14</v>
      </c>
      <c r="N2933">
        <v>5.0716086E-2</v>
      </c>
      <c r="O2933">
        <v>0.94928391400000001</v>
      </c>
      <c r="Q2933">
        <v>0.73021839499999996</v>
      </c>
      <c r="R2933">
        <v>0.73021839499999996</v>
      </c>
      <c r="S2933">
        <v>0.34772304500000001</v>
      </c>
      <c r="T2933">
        <v>0.52158456799999997</v>
      </c>
    </row>
    <row r="2934" spans="1:20" x14ac:dyDescent="0.25">
      <c r="A2934" s="1">
        <v>43770</v>
      </c>
      <c r="B2934">
        <v>1</v>
      </c>
      <c r="C2934">
        <v>11</v>
      </c>
      <c r="D2934">
        <v>2019</v>
      </c>
      <c r="E2934">
        <v>13.7286</v>
      </c>
      <c r="F2934">
        <v>19.5</v>
      </c>
      <c r="G2934">
        <v>36.5</v>
      </c>
      <c r="H2934">
        <v>16</v>
      </c>
      <c r="I2934">
        <v>96</v>
      </c>
      <c r="J2934" t="s">
        <v>13</v>
      </c>
      <c r="K2934">
        <v>-91.53757075</v>
      </c>
      <c r="L2934" t="s">
        <v>14</v>
      </c>
      <c r="M2934" t="s">
        <v>14</v>
      </c>
      <c r="N2934">
        <v>1.0806422E-2</v>
      </c>
      <c r="O2934">
        <v>0.98919357799999996</v>
      </c>
      <c r="Q2934">
        <v>0.76091813699999999</v>
      </c>
      <c r="R2934">
        <v>0.76091813699999999</v>
      </c>
      <c r="S2934">
        <v>0.36234197000000001</v>
      </c>
      <c r="T2934">
        <v>0.54351295499999996</v>
      </c>
    </row>
    <row r="2935" spans="1:20" x14ac:dyDescent="0.25">
      <c r="A2935" s="1">
        <v>43771</v>
      </c>
      <c r="B2935">
        <v>2</v>
      </c>
      <c r="C2935">
        <v>11</v>
      </c>
      <c r="D2935">
        <v>2019</v>
      </c>
      <c r="E2935">
        <v>15.39</v>
      </c>
      <c r="F2935">
        <v>22</v>
      </c>
      <c r="G2935">
        <v>36.5</v>
      </c>
      <c r="H2935">
        <v>7</v>
      </c>
      <c r="I2935">
        <v>94</v>
      </c>
      <c r="J2935" t="s">
        <v>13</v>
      </c>
      <c r="K2935">
        <v>-125.35556440000001</v>
      </c>
      <c r="L2935" t="s">
        <v>14</v>
      </c>
      <c r="M2935" t="s">
        <v>13</v>
      </c>
      <c r="N2935">
        <v>7.9141750000000007E-3</v>
      </c>
      <c r="O2935">
        <v>0.99208582499999998</v>
      </c>
      <c r="Q2935">
        <v>0.76314294199999999</v>
      </c>
      <c r="R2935">
        <v>0.76314294199999999</v>
      </c>
      <c r="S2935">
        <v>0.36340140100000001</v>
      </c>
      <c r="T2935">
        <v>0.54510210199999998</v>
      </c>
    </row>
    <row r="2936" spans="1:20" x14ac:dyDescent="0.25">
      <c r="A2936" s="1">
        <v>43772</v>
      </c>
      <c r="B2936">
        <v>3</v>
      </c>
      <c r="C2936">
        <v>11</v>
      </c>
      <c r="D2936">
        <v>2019</v>
      </c>
      <c r="E2936">
        <v>13.9878</v>
      </c>
      <c r="F2936">
        <v>25</v>
      </c>
      <c r="G2936">
        <v>36</v>
      </c>
      <c r="H2936">
        <v>33</v>
      </c>
      <c r="I2936">
        <v>93</v>
      </c>
      <c r="J2936" t="s">
        <v>14</v>
      </c>
      <c r="K2936">
        <v>32.245556559999997</v>
      </c>
      <c r="L2936" t="s">
        <v>14</v>
      </c>
      <c r="M2936" t="s">
        <v>13</v>
      </c>
      <c r="N2936">
        <v>-3.2004550999999999E-2</v>
      </c>
      <c r="O2936">
        <v>1.032004551</v>
      </c>
      <c r="Q2936">
        <v>0.79384965500000004</v>
      </c>
      <c r="R2936">
        <v>0.79384965500000004</v>
      </c>
      <c r="S2936">
        <v>0.37802364500000002</v>
      </c>
      <c r="T2936">
        <v>0.56703546800000004</v>
      </c>
    </row>
    <row r="2937" spans="1:20" x14ac:dyDescent="0.25">
      <c r="A2937" s="1">
        <v>43773</v>
      </c>
      <c r="B2937">
        <v>4</v>
      </c>
      <c r="C2937">
        <v>11</v>
      </c>
      <c r="D2937">
        <v>2019</v>
      </c>
      <c r="E2937">
        <v>10.773</v>
      </c>
      <c r="F2937">
        <v>24</v>
      </c>
      <c r="G2937">
        <v>34.5</v>
      </c>
      <c r="H2937">
        <v>48</v>
      </c>
      <c r="I2937">
        <v>92</v>
      </c>
      <c r="J2937" t="s">
        <v>14</v>
      </c>
      <c r="K2937">
        <v>53.770942359999999</v>
      </c>
      <c r="L2937" t="s">
        <v>14</v>
      </c>
      <c r="M2937" t="s">
        <v>13</v>
      </c>
      <c r="N2937">
        <v>-1.8949823000000001E-2</v>
      </c>
      <c r="O2937">
        <v>1.018949823</v>
      </c>
      <c r="Q2937">
        <v>0.78380755599999996</v>
      </c>
      <c r="R2937">
        <v>0.78380755599999996</v>
      </c>
      <c r="S2937">
        <v>0.37324169299999999</v>
      </c>
      <c r="T2937">
        <v>0.55986254000000002</v>
      </c>
    </row>
    <row r="2938" spans="1:20" x14ac:dyDescent="0.25">
      <c r="A2938" s="1">
        <v>43774</v>
      </c>
      <c r="B2938">
        <v>5</v>
      </c>
      <c r="C2938">
        <v>11</v>
      </c>
      <c r="D2938">
        <v>2019</v>
      </c>
      <c r="E2938">
        <v>13.2624</v>
      </c>
      <c r="F2938">
        <v>24</v>
      </c>
      <c r="G2938">
        <v>36</v>
      </c>
      <c r="H2938">
        <v>48</v>
      </c>
      <c r="I2938">
        <v>92</v>
      </c>
      <c r="J2938" t="s">
        <v>14</v>
      </c>
      <c r="K2938">
        <v>79.106038510000005</v>
      </c>
      <c r="L2938" t="s">
        <v>14</v>
      </c>
      <c r="M2938" t="s">
        <v>13</v>
      </c>
      <c r="N2938">
        <v>-1.2803106999999999E-2</v>
      </c>
      <c r="O2938">
        <v>1.0128031070000001</v>
      </c>
      <c r="Q2938">
        <v>0.779079313</v>
      </c>
      <c r="R2938">
        <v>0.779079313</v>
      </c>
      <c r="S2938">
        <v>0.37099014899999999</v>
      </c>
      <c r="T2938">
        <v>0.556485224</v>
      </c>
    </row>
    <row r="2939" spans="1:20" x14ac:dyDescent="0.25">
      <c r="A2939" s="1">
        <v>43775</v>
      </c>
      <c r="B2939">
        <v>6</v>
      </c>
      <c r="C2939">
        <v>11</v>
      </c>
      <c r="D2939">
        <v>2019</v>
      </c>
      <c r="E2939">
        <v>14.891400000000001</v>
      </c>
      <c r="F2939">
        <v>23.1</v>
      </c>
      <c r="G2939">
        <v>36.1</v>
      </c>
      <c r="H2939">
        <v>13</v>
      </c>
      <c r="I2939">
        <v>98</v>
      </c>
      <c r="J2939" t="s">
        <v>13</v>
      </c>
      <c r="K2939">
        <v>-72.237105810000003</v>
      </c>
      <c r="L2939" t="s">
        <v>14</v>
      </c>
      <c r="M2939" t="s">
        <v>14</v>
      </c>
      <c r="N2939">
        <v>1.3654281000000001E-2</v>
      </c>
      <c r="O2939">
        <v>0.98634571900000001</v>
      </c>
      <c r="Q2939">
        <v>0.75872747600000001</v>
      </c>
      <c r="R2939">
        <v>0.75872747600000001</v>
      </c>
      <c r="S2939">
        <v>0.36129879799999998</v>
      </c>
      <c r="T2939">
        <v>0.54194819699999996</v>
      </c>
    </row>
    <row r="2940" spans="1:20" x14ac:dyDescent="0.25">
      <c r="A2940" s="1">
        <v>43776</v>
      </c>
      <c r="B2940">
        <v>7</v>
      </c>
      <c r="C2940">
        <v>11</v>
      </c>
      <c r="D2940">
        <v>2019</v>
      </c>
      <c r="E2940">
        <v>15.0246</v>
      </c>
      <c r="F2940">
        <v>23</v>
      </c>
      <c r="G2940">
        <v>35.5</v>
      </c>
      <c r="H2940">
        <v>22</v>
      </c>
      <c r="I2940">
        <v>87</v>
      </c>
      <c r="J2940" t="s">
        <v>13</v>
      </c>
      <c r="K2940">
        <v>-59.414299419999999</v>
      </c>
      <c r="L2940" t="s">
        <v>14</v>
      </c>
      <c r="M2940" t="s">
        <v>14</v>
      </c>
      <c r="N2940">
        <v>1.6552372999999999E-2</v>
      </c>
      <c r="O2940">
        <v>0.98344762699999999</v>
      </c>
      <c r="Q2940">
        <v>0.75649817500000005</v>
      </c>
      <c r="R2940">
        <v>0.75649817500000005</v>
      </c>
      <c r="S2940">
        <v>0.36023722600000002</v>
      </c>
      <c r="T2940">
        <v>0.54035583899999995</v>
      </c>
    </row>
    <row r="2941" spans="1:20" x14ac:dyDescent="0.25">
      <c r="A2941" s="1">
        <v>43777</v>
      </c>
      <c r="B2941">
        <v>8</v>
      </c>
      <c r="C2941">
        <v>11</v>
      </c>
      <c r="D2941">
        <v>2019</v>
      </c>
      <c r="E2941">
        <v>14.180400000000001</v>
      </c>
      <c r="F2941">
        <v>22</v>
      </c>
      <c r="G2941">
        <v>36</v>
      </c>
      <c r="H2941">
        <v>18</v>
      </c>
      <c r="I2941">
        <v>95</v>
      </c>
      <c r="J2941" t="s">
        <v>13</v>
      </c>
      <c r="K2941">
        <v>-64.950346109999998</v>
      </c>
      <c r="L2941" t="s">
        <v>14</v>
      </c>
      <c r="M2941" t="s">
        <v>14</v>
      </c>
      <c r="N2941">
        <v>1.5162923E-2</v>
      </c>
      <c r="O2941">
        <v>0.98483707700000001</v>
      </c>
      <c r="Q2941">
        <v>0.75756698200000006</v>
      </c>
      <c r="R2941">
        <v>0.75756698200000006</v>
      </c>
      <c r="S2941">
        <v>0.36074618200000003</v>
      </c>
      <c r="T2941">
        <v>0.54111927299999996</v>
      </c>
    </row>
    <row r="2942" spans="1:20" x14ac:dyDescent="0.25">
      <c r="A2942" s="1">
        <v>43778</v>
      </c>
      <c r="B2942">
        <v>9</v>
      </c>
      <c r="C2942">
        <v>11</v>
      </c>
      <c r="D2942">
        <v>2019</v>
      </c>
      <c r="E2942">
        <v>11.507400000000001</v>
      </c>
      <c r="F2942">
        <v>24</v>
      </c>
      <c r="G2942">
        <v>34.5</v>
      </c>
      <c r="H2942">
        <v>37</v>
      </c>
      <c r="I2942">
        <v>93</v>
      </c>
      <c r="J2942" t="s">
        <v>14</v>
      </c>
      <c r="K2942">
        <v>22.40003939</v>
      </c>
      <c r="L2942" t="s">
        <v>14</v>
      </c>
      <c r="M2942" t="s">
        <v>13</v>
      </c>
      <c r="N2942">
        <v>-4.6728885999999997E-2</v>
      </c>
      <c r="O2942">
        <v>1.0467288859999999</v>
      </c>
      <c r="Q2942">
        <v>0.80517606600000002</v>
      </c>
      <c r="R2942">
        <v>0.447320037</v>
      </c>
      <c r="S2942">
        <v>0.447320037</v>
      </c>
      <c r="T2942">
        <v>0.67098005500000002</v>
      </c>
    </row>
    <row r="2943" spans="1:20" x14ac:dyDescent="0.25">
      <c r="A2943" s="1">
        <v>43485</v>
      </c>
      <c r="B2943">
        <v>20</v>
      </c>
      <c r="C2943">
        <v>1</v>
      </c>
      <c r="D2943">
        <v>2019</v>
      </c>
      <c r="E2943">
        <v>14.0526</v>
      </c>
      <c r="F2943">
        <v>25</v>
      </c>
      <c r="G2943">
        <v>36</v>
      </c>
      <c r="H2943">
        <v>34</v>
      </c>
      <c r="I2943">
        <v>96</v>
      </c>
      <c r="J2943" t="s">
        <v>14</v>
      </c>
      <c r="K2943">
        <v>43.749749080000001</v>
      </c>
      <c r="L2943" t="s">
        <v>14</v>
      </c>
      <c r="M2943" t="s">
        <v>13</v>
      </c>
      <c r="N2943">
        <v>-2.3391950000000002E-2</v>
      </c>
      <c r="O2943">
        <v>1.0233919499999999</v>
      </c>
      <c r="Q2943">
        <v>0.78722457700000004</v>
      </c>
      <c r="R2943">
        <v>0.78722457700000004</v>
      </c>
      <c r="S2943">
        <v>0.37486884599999998</v>
      </c>
      <c r="T2943">
        <v>0.56230326900000005</v>
      </c>
    </row>
    <row r="2944" spans="1:20" x14ac:dyDescent="0.25">
      <c r="A2944" s="1">
        <v>43800</v>
      </c>
      <c r="B2944">
        <v>1</v>
      </c>
      <c r="C2944">
        <v>12</v>
      </c>
      <c r="D2944">
        <v>2019</v>
      </c>
      <c r="E2944">
        <v>13.1868</v>
      </c>
      <c r="F2944">
        <v>24</v>
      </c>
      <c r="G2944">
        <v>36</v>
      </c>
      <c r="H2944">
        <v>20</v>
      </c>
      <c r="I2944">
        <v>91</v>
      </c>
      <c r="J2944" t="s">
        <v>13</v>
      </c>
      <c r="K2944">
        <v>-38.055302220000002</v>
      </c>
      <c r="L2944" t="s">
        <v>13</v>
      </c>
      <c r="M2944" t="s">
        <v>14</v>
      </c>
      <c r="N2944">
        <v>2.5604717999999999E-2</v>
      </c>
      <c r="O2944">
        <v>0.97439528200000003</v>
      </c>
      <c r="Q2944">
        <v>0.74953483200000004</v>
      </c>
      <c r="R2944">
        <v>0.74953483200000004</v>
      </c>
      <c r="S2944">
        <v>0.356921349</v>
      </c>
      <c r="T2944">
        <v>0.53538202300000004</v>
      </c>
    </row>
    <row r="2945" spans="1:20" x14ac:dyDescent="0.25">
      <c r="A2945" s="1">
        <v>43801</v>
      </c>
      <c r="B2945">
        <v>2</v>
      </c>
      <c r="C2945">
        <v>12</v>
      </c>
      <c r="D2945">
        <v>2019</v>
      </c>
      <c r="E2945">
        <v>14.9778</v>
      </c>
      <c r="F2945">
        <v>22</v>
      </c>
      <c r="G2945">
        <v>36.5</v>
      </c>
      <c r="H2945">
        <v>26</v>
      </c>
      <c r="I2945">
        <v>93</v>
      </c>
      <c r="J2945" t="s">
        <v>13</v>
      </c>
      <c r="K2945">
        <v>-33.57771331</v>
      </c>
      <c r="L2945" t="s">
        <v>13</v>
      </c>
      <c r="M2945" t="s">
        <v>14</v>
      </c>
      <c r="N2945">
        <v>2.8920362000000002E-2</v>
      </c>
      <c r="O2945">
        <v>0.97107963799999997</v>
      </c>
      <c r="Q2945">
        <v>0.746984337</v>
      </c>
      <c r="R2945">
        <v>0.746984337</v>
      </c>
      <c r="S2945">
        <v>0.355706827</v>
      </c>
      <c r="T2945">
        <v>0.53356024099999999</v>
      </c>
    </row>
    <row r="2946" spans="1:20" x14ac:dyDescent="0.25">
      <c r="A2946" s="1">
        <v>43802</v>
      </c>
      <c r="B2946">
        <v>3</v>
      </c>
      <c r="C2946">
        <v>12</v>
      </c>
      <c r="D2946">
        <v>2019</v>
      </c>
      <c r="E2946">
        <v>13.487399999999999</v>
      </c>
      <c r="F2946">
        <v>23.5</v>
      </c>
      <c r="G2946">
        <v>36.5</v>
      </c>
      <c r="H2946">
        <v>28</v>
      </c>
      <c r="I2946">
        <v>95</v>
      </c>
      <c r="J2946" t="s">
        <v>13</v>
      </c>
      <c r="K2946">
        <v>2.3675010999999999E-2</v>
      </c>
      <c r="L2946" t="s">
        <v>13</v>
      </c>
      <c r="M2946" t="s">
        <v>14</v>
      </c>
      <c r="N2946">
        <v>1.0242491090000001</v>
      </c>
      <c r="O2946">
        <v>-2.4249109000000001E-2</v>
      </c>
      <c r="Q2946">
        <v>-2.4249109000000001E-2</v>
      </c>
      <c r="R2946">
        <v>-2.4249109000000001E-2</v>
      </c>
      <c r="S2946">
        <v>-2.4249109000000001E-2</v>
      </c>
      <c r="T2946">
        <v>-3.6373664E-2</v>
      </c>
    </row>
    <row r="2947" spans="1:20" x14ac:dyDescent="0.25">
      <c r="A2947" s="1">
        <v>43803</v>
      </c>
      <c r="B2947">
        <v>4</v>
      </c>
      <c r="C2947">
        <v>12</v>
      </c>
      <c r="D2947">
        <v>2019</v>
      </c>
      <c r="E2947">
        <v>13.77385714</v>
      </c>
      <c r="F2947">
        <v>25.3</v>
      </c>
      <c r="G2947">
        <v>30</v>
      </c>
      <c r="H2947">
        <v>64</v>
      </c>
      <c r="I2947">
        <v>97</v>
      </c>
      <c r="J2947" t="s">
        <v>14</v>
      </c>
      <c r="K2947">
        <v>96.586253080000006</v>
      </c>
      <c r="L2947" t="s">
        <v>14</v>
      </c>
      <c r="M2947" t="s">
        <v>13</v>
      </c>
      <c r="N2947">
        <v>-1.0461755E-2</v>
      </c>
      <c r="O2947">
        <v>1.0104617549999999</v>
      </c>
      <c r="Q2947">
        <v>0.77727827299999996</v>
      </c>
      <c r="R2947">
        <v>0.77727827299999996</v>
      </c>
      <c r="S2947">
        <v>0.370132511</v>
      </c>
      <c r="T2947">
        <v>0.55519876599999995</v>
      </c>
    </row>
    <row r="2948" spans="1:20" x14ac:dyDescent="0.25">
      <c r="A2948" s="1">
        <v>43804</v>
      </c>
      <c r="B2948">
        <v>5</v>
      </c>
      <c r="C2948">
        <v>12</v>
      </c>
      <c r="D2948">
        <v>2019</v>
      </c>
      <c r="E2948">
        <v>16.155000000000001</v>
      </c>
      <c r="F2948">
        <v>22</v>
      </c>
      <c r="G2948">
        <v>35.5</v>
      </c>
      <c r="H2948">
        <v>30</v>
      </c>
      <c r="I2948">
        <v>95</v>
      </c>
      <c r="J2948" t="s">
        <v>13</v>
      </c>
      <c r="K2948">
        <v>-20.395218830000001</v>
      </c>
      <c r="L2948" t="s">
        <v>13</v>
      </c>
      <c r="M2948" t="s">
        <v>14</v>
      </c>
      <c r="N2948">
        <v>4.6739414E-2</v>
      </c>
      <c r="O2948">
        <v>0.95326058599999997</v>
      </c>
      <c r="Q2948">
        <v>0.73327737400000004</v>
      </c>
      <c r="R2948">
        <v>0.73327737400000004</v>
      </c>
      <c r="S2948">
        <v>0.34917970199999998</v>
      </c>
      <c r="T2948">
        <v>0.52376955300000005</v>
      </c>
    </row>
    <row r="2949" spans="1:20" x14ac:dyDescent="0.25">
      <c r="A2949" s="1">
        <v>43805</v>
      </c>
      <c r="B2949">
        <v>6</v>
      </c>
      <c r="C2949">
        <v>12</v>
      </c>
      <c r="D2949">
        <v>2019</v>
      </c>
      <c r="E2949">
        <v>14.7402</v>
      </c>
      <c r="F2949">
        <v>21.5</v>
      </c>
      <c r="G2949">
        <v>36</v>
      </c>
      <c r="H2949">
        <v>22</v>
      </c>
      <c r="I2949">
        <v>96</v>
      </c>
      <c r="J2949" t="s">
        <v>13</v>
      </c>
      <c r="K2949">
        <v>-53.573388960000003</v>
      </c>
      <c r="L2949" t="s">
        <v>14</v>
      </c>
      <c r="M2949" t="s">
        <v>14</v>
      </c>
      <c r="N2949">
        <v>1.8323948999999999E-2</v>
      </c>
      <c r="O2949">
        <v>0.98167605099999999</v>
      </c>
      <c r="Q2949">
        <v>0.755135424</v>
      </c>
      <c r="R2949">
        <v>0.755135424</v>
      </c>
      <c r="S2949">
        <v>0.359588297</v>
      </c>
      <c r="T2949">
        <v>0.53938244599999996</v>
      </c>
    </row>
    <row r="2950" spans="1:20" x14ac:dyDescent="0.25">
      <c r="A2950" s="1">
        <v>43806</v>
      </c>
      <c r="B2950">
        <v>7</v>
      </c>
      <c r="C2950">
        <v>12</v>
      </c>
      <c r="D2950">
        <v>2019</v>
      </c>
      <c r="E2950">
        <v>12.720599999999999</v>
      </c>
      <c r="F2950">
        <v>23.5</v>
      </c>
      <c r="G2950">
        <v>35</v>
      </c>
      <c r="H2950">
        <v>30</v>
      </c>
      <c r="I2950">
        <v>97</v>
      </c>
      <c r="J2950" t="s">
        <v>14</v>
      </c>
      <c r="K2950">
        <v>3.2815646150000002</v>
      </c>
      <c r="L2950" t="s">
        <v>14</v>
      </c>
      <c r="M2950" t="s">
        <v>13</v>
      </c>
      <c r="N2950">
        <v>-0.43829571699999997</v>
      </c>
      <c r="O2950">
        <v>1.4382957169999999</v>
      </c>
      <c r="Q2950">
        <v>1.106381321</v>
      </c>
      <c r="R2950">
        <v>0.61465628900000002</v>
      </c>
      <c r="S2950">
        <v>0.61465628900000002</v>
      </c>
      <c r="T2950">
        <v>0.92198443399999996</v>
      </c>
    </row>
    <row r="2951" spans="1:20" x14ac:dyDescent="0.25">
      <c r="A2951" s="1">
        <v>43807</v>
      </c>
      <c r="B2951">
        <v>8</v>
      </c>
      <c r="C2951">
        <v>12</v>
      </c>
      <c r="D2951">
        <v>2019</v>
      </c>
      <c r="E2951">
        <v>10.690200000000001</v>
      </c>
      <c r="F2951">
        <v>24</v>
      </c>
      <c r="G2951">
        <v>34</v>
      </c>
      <c r="H2951">
        <v>53</v>
      </c>
      <c r="I2951">
        <v>95</v>
      </c>
      <c r="J2951" t="s">
        <v>14</v>
      </c>
      <c r="K2951">
        <v>68.954438010000004</v>
      </c>
      <c r="L2951" t="s">
        <v>14</v>
      </c>
      <c r="M2951" t="s">
        <v>13</v>
      </c>
      <c r="N2951">
        <v>-1.4715742E-2</v>
      </c>
      <c r="O2951">
        <v>1.0147157419999999</v>
      </c>
      <c r="Q2951">
        <v>0.78055057100000003</v>
      </c>
      <c r="R2951">
        <v>0.78055057100000003</v>
      </c>
      <c r="S2951">
        <v>0.37169074800000002</v>
      </c>
      <c r="T2951">
        <v>0.55753612200000002</v>
      </c>
    </row>
    <row r="2952" spans="1:20" x14ac:dyDescent="0.25">
      <c r="A2952" s="1">
        <v>43808</v>
      </c>
      <c r="B2952">
        <v>9</v>
      </c>
      <c r="C2952">
        <v>12</v>
      </c>
      <c r="D2952">
        <v>2019</v>
      </c>
      <c r="E2952">
        <v>11.854799999999999</v>
      </c>
      <c r="F2952">
        <v>25</v>
      </c>
      <c r="G2952">
        <v>30</v>
      </c>
      <c r="H2952">
        <v>43</v>
      </c>
      <c r="I2952">
        <v>96</v>
      </c>
      <c r="J2952" t="s">
        <v>14</v>
      </c>
      <c r="K2952">
        <v>26.388752910000001</v>
      </c>
      <c r="L2952" t="s">
        <v>14</v>
      </c>
      <c r="M2952" t="s">
        <v>13</v>
      </c>
      <c r="N2952">
        <v>-3.9387519000000003E-2</v>
      </c>
      <c r="O2952">
        <v>1.0393875189999999</v>
      </c>
      <c r="Q2952">
        <v>0.79952886099999998</v>
      </c>
      <c r="R2952">
        <v>0.79952886099999998</v>
      </c>
      <c r="S2952">
        <v>0.38072802900000002</v>
      </c>
      <c r="T2952">
        <v>0.57109204300000005</v>
      </c>
    </row>
    <row r="2953" spans="1:20" x14ac:dyDescent="0.25">
      <c r="A2953" s="1">
        <v>43495</v>
      </c>
      <c r="B2953">
        <v>30</v>
      </c>
      <c r="C2953">
        <v>1</v>
      </c>
      <c r="D2953">
        <v>2019</v>
      </c>
      <c r="E2953">
        <v>12.1266</v>
      </c>
      <c r="F2953">
        <v>24</v>
      </c>
      <c r="G2953">
        <v>30.1</v>
      </c>
      <c r="H2953">
        <v>37</v>
      </c>
      <c r="I2953">
        <v>95</v>
      </c>
      <c r="J2953" t="s">
        <v>13</v>
      </c>
      <c r="K2953">
        <v>-0.92776521000000001</v>
      </c>
      <c r="L2953" t="s">
        <v>13</v>
      </c>
      <c r="M2953" t="s">
        <v>14</v>
      </c>
      <c r="N2953">
        <v>0.51873537000000003</v>
      </c>
      <c r="O2953">
        <v>0.48126463000000003</v>
      </c>
      <c r="Q2953">
        <v>0.48126463000000003</v>
      </c>
      <c r="R2953">
        <v>0.48126463000000003</v>
      </c>
      <c r="S2953">
        <v>0.48126463000000003</v>
      </c>
      <c r="T2953">
        <v>0.72189694500000001</v>
      </c>
    </row>
    <row r="2954" spans="1:20" x14ac:dyDescent="0.25">
      <c r="A2954" s="1">
        <v>43496</v>
      </c>
      <c r="B2954">
        <v>31</v>
      </c>
      <c r="C2954">
        <v>1</v>
      </c>
      <c r="D2954">
        <v>2019</v>
      </c>
      <c r="E2954">
        <v>14.6808</v>
      </c>
      <c r="F2954">
        <v>24</v>
      </c>
      <c r="G2954">
        <v>36</v>
      </c>
      <c r="H2954">
        <v>34</v>
      </c>
      <c r="I2954">
        <v>94</v>
      </c>
      <c r="J2954" t="s">
        <v>14</v>
      </c>
      <c r="K2954">
        <v>26.727987760000001</v>
      </c>
      <c r="L2954" t="s">
        <v>14</v>
      </c>
      <c r="M2954" t="s">
        <v>13</v>
      </c>
      <c r="N2954">
        <v>-3.8868178000000003E-2</v>
      </c>
      <c r="O2954">
        <v>1.038868178</v>
      </c>
      <c r="Q2954">
        <v>0.79912936800000001</v>
      </c>
      <c r="R2954">
        <v>0.79912936800000001</v>
      </c>
      <c r="S2954">
        <v>0.38053779399999998</v>
      </c>
      <c r="T2954">
        <v>0.57080669100000003</v>
      </c>
    </row>
    <row r="2955" spans="1:20" x14ac:dyDescent="0.25">
      <c r="A2955" s="1">
        <v>43497</v>
      </c>
      <c r="B2955">
        <v>1</v>
      </c>
      <c r="C2955">
        <v>2</v>
      </c>
      <c r="D2955">
        <v>2019</v>
      </c>
      <c r="E2955">
        <v>11.476800000000001</v>
      </c>
      <c r="F2955">
        <v>24</v>
      </c>
      <c r="G2955">
        <v>36</v>
      </c>
      <c r="H2955">
        <v>39</v>
      </c>
      <c r="I2955">
        <v>95</v>
      </c>
      <c r="J2955" t="s">
        <v>14</v>
      </c>
      <c r="K2955">
        <v>43.68843056</v>
      </c>
      <c r="L2955" t="s">
        <v>14</v>
      </c>
      <c r="M2955" t="s">
        <v>13</v>
      </c>
      <c r="N2955">
        <v>-2.3425550999999999E-2</v>
      </c>
      <c r="O2955">
        <v>1.0234255510000001</v>
      </c>
      <c r="Q2955">
        <v>0.787250424</v>
      </c>
      <c r="R2955">
        <v>0.787250424</v>
      </c>
      <c r="S2955">
        <v>0.37488115399999999</v>
      </c>
      <c r="T2955">
        <v>0.56232173100000005</v>
      </c>
    </row>
    <row r="2956" spans="1:20" x14ac:dyDescent="0.25">
      <c r="A2956" s="1">
        <v>43498</v>
      </c>
      <c r="B2956">
        <v>2</v>
      </c>
      <c r="C2956">
        <v>2</v>
      </c>
      <c r="D2956">
        <v>2019</v>
      </c>
      <c r="E2956">
        <v>10.827</v>
      </c>
      <c r="F2956">
        <v>23.5</v>
      </c>
      <c r="G2956">
        <v>29.5</v>
      </c>
      <c r="H2956">
        <v>47</v>
      </c>
      <c r="I2956">
        <v>95</v>
      </c>
      <c r="J2956" t="s">
        <v>14</v>
      </c>
      <c r="K2956">
        <v>15.5720735</v>
      </c>
      <c r="L2956" t="s">
        <v>14</v>
      </c>
      <c r="M2956" t="s">
        <v>13</v>
      </c>
      <c r="N2956">
        <v>-6.8624413999999995E-2</v>
      </c>
      <c r="O2956">
        <v>1.0686244140000001</v>
      </c>
      <c r="Q2956">
        <v>0.82201877999999995</v>
      </c>
      <c r="R2956">
        <v>0.4566771</v>
      </c>
      <c r="S2956">
        <v>0.4566771</v>
      </c>
      <c r="T2956">
        <v>0.68501564999999998</v>
      </c>
    </row>
    <row r="2957" spans="1:20" x14ac:dyDescent="0.25">
      <c r="A2957" s="1">
        <v>43499</v>
      </c>
      <c r="B2957">
        <v>3</v>
      </c>
      <c r="C2957">
        <v>2</v>
      </c>
      <c r="D2957">
        <v>2019</v>
      </c>
      <c r="E2957">
        <v>12.8232</v>
      </c>
      <c r="F2957">
        <v>24.5</v>
      </c>
      <c r="G2957">
        <v>35</v>
      </c>
      <c r="H2957">
        <v>32</v>
      </c>
      <c r="I2957">
        <v>97</v>
      </c>
      <c r="J2957" t="s">
        <v>14</v>
      </c>
      <c r="K2957">
        <v>22.25368237</v>
      </c>
      <c r="L2957" t="s">
        <v>14</v>
      </c>
      <c r="M2957" t="s">
        <v>13</v>
      </c>
      <c r="N2957">
        <v>-4.7050670000000003E-2</v>
      </c>
      <c r="O2957">
        <v>1.04705067</v>
      </c>
      <c r="Q2957">
        <v>0.80542359200000002</v>
      </c>
      <c r="R2957">
        <v>0.44745755100000001</v>
      </c>
      <c r="S2957">
        <v>0.44745755100000001</v>
      </c>
      <c r="T2957">
        <v>0.67118632700000003</v>
      </c>
    </row>
    <row r="2958" spans="1:20" x14ac:dyDescent="0.25">
      <c r="A2958" s="1">
        <v>43500</v>
      </c>
      <c r="B2958">
        <v>4</v>
      </c>
      <c r="C2958">
        <v>2</v>
      </c>
      <c r="D2958">
        <v>2019</v>
      </c>
      <c r="E2958">
        <v>14.110200000000001</v>
      </c>
      <c r="F2958">
        <v>25.5</v>
      </c>
      <c r="G2958">
        <v>35.5</v>
      </c>
      <c r="H2958">
        <v>29</v>
      </c>
      <c r="I2958">
        <v>98</v>
      </c>
      <c r="J2958" t="s">
        <v>14</v>
      </c>
      <c r="K2958">
        <v>29.996406279999999</v>
      </c>
      <c r="L2958" t="s">
        <v>14</v>
      </c>
      <c r="M2958" t="s">
        <v>13</v>
      </c>
      <c r="N2958">
        <v>-3.4487032000000001E-2</v>
      </c>
      <c r="O2958">
        <v>1.0344870319999999</v>
      </c>
      <c r="Q2958">
        <v>0.795759255</v>
      </c>
      <c r="R2958">
        <v>0.795759255</v>
      </c>
      <c r="S2958">
        <v>0.378932979</v>
      </c>
      <c r="T2958">
        <v>0.56839946799999996</v>
      </c>
    </row>
    <row r="2959" spans="1:20" x14ac:dyDescent="0.25">
      <c r="A2959" s="1">
        <v>43501</v>
      </c>
      <c r="B2959">
        <v>5</v>
      </c>
      <c r="C2959">
        <v>2</v>
      </c>
      <c r="D2959">
        <v>2019</v>
      </c>
      <c r="E2959">
        <v>15.004799999999999</v>
      </c>
      <c r="F2959">
        <v>24</v>
      </c>
      <c r="G2959">
        <v>36.5</v>
      </c>
      <c r="H2959">
        <v>20</v>
      </c>
      <c r="I2959">
        <v>96</v>
      </c>
      <c r="J2959" t="s">
        <v>13</v>
      </c>
      <c r="K2959">
        <v>-31.167799380000002</v>
      </c>
      <c r="L2959" t="s">
        <v>13</v>
      </c>
      <c r="M2959" t="s">
        <v>14</v>
      </c>
      <c r="N2959">
        <v>3.1086987999999999E-2</v>
      </c>
      <c r="O2959">
        <v>0.96891301200000002</v>
      </c>
      <c r="Q2959">
        <v>0.74531770200000003</v>
      </c>
      <c r="R2959">
        <v>0.74531770200000003</v>
      </c>
      <c r="S2959">
        <v>0.35491319100000002</v>
      </c>
      <c r="T2959">
        <v>0.53236978700000004</v>
      </c>
    </row>
    <row r="2960" spans="1:20" x14ac:dyDescent="0.25">
      <c r="A2960" s="1">
        <v>43502</v>
      </c>
      <c r="B2960">
        <v>6</v>
      </c>
      <c r="C2960">
        <v>2</v>
      </c>
      <c r="D2960">
        <v>2019</v>
      </c>
      <c r="E2960">
        <v>13.114800000000001</v>
      </c>
      <c r="F2960">
        <v>25</v>
      </c>
      <c r="G2960">
        <v>36.5</v>
      </c>
      <c r="H2960">
        <v>22</v>
      </c>
      <c r="I2960">
        <v>97</v>
      </c>
      <c r="J2960" t="s">
        <v>13</v>
      </c>
      <c r="K2960">
        <v>-2.7666139420000002</v>
      </c>
      <c r="L2960" t="s">
        <v>13</v>
      </c>
      <c r="M2960" t="s">
        <v>14</v>
      </c>
      <c r="N2960">
        <v>0.26549044199999999</v>
      </c>
      <c r="O2960">
        <v>0.73450955799999995</v>
      </c>
      <c r="Q2960">
        <v>0.73450955799999995</v>
      </c>
      <c r="R2960">
        <v>0.73450955799999995</v>
      </c>
      <c r="S2960">
        <v>0.349766456</v>
      </c>
      <c r="T2960">
        <v>0.52464968400000001</v>
      </c>
    </row>
    <row r="2961" spans="1:20" x14ac:dyDescent="0.25">
      <c r="A2961" s="1">
        <v>43503</v>
      </c>
      <c r="B2961">
        <v>7</v>
      </c>
      <c r="C2961">
        <v>2</v>
      </c>
      <c r="D2961">
        <v>2019</v>
      </c>
      <c r="E2961">
        <v>12.2148</v>
      </c>
      <c r="F2961">
        <v>24.5</v>
      </c>
      <c r="G2961">
        <v>36</v>
      </c>
      <c r="H2961">
        <v>35</v>
      </c>
      <c r="I2961">
        <v>93</v>
      </c>
      <c r="J2961" t="s">
        <v>14</v>
      </c>
      <c r="K2961">
        <v>32.02044849</v>
      </c>
      <c r="L2961" t="s">
        <v>14</v>
      </c>
      <c r="M2961" t="s">
        <v>13</v>
      </c>
      <c r="N2961">
        <v>-3.2236800000000003E-2</v>
      </c>
      <c r="O2961">
        <v>1.0322368</v>
      </c>
      <c r="Q2961">
        <v>0.79402830800000002</v>
      </c>
      <c r="R2961">
        <v>0.79402830800000002</v>
      </c>
      <c r="S2961">
        <v>0.37810871800000001</v>
      </c>
      <c r="T2961">
        <v>0.56716307700000002</v>
      </c>
    </row>
    <row r="2962" spans="1:20" x14ac:dyDescent="0.25">
      <c r="A2962" s="1">
        <v>43504</v>
      </c>
      <c r="B2962">
        <v>8</v>
      </c>
      <c r="C2962">
        <v>2</v>
      </c>
      <c r="D2962">
        <v>2019</v>
      </c>
      <c r="E2962">
        <v>10.027799999999999</v>
      </c>
      <c r="F2962">
        <v>25</v>
      </c>
      <c r="G2962">
        <v>35.5</v>
      </c>
      <c r="H2962">
        <v>32</v>
      </c>
      <c r="I2962">
        <v>97</v>
      </c>
      <c r="J2962" t="s">
        <v>14</v>
      </c>
      <c r="K2962">
        <v>28.024985189999999</v>
      </c>
      <c r="L2962" t="s">
        <v>14</v>
      </c>
      <c r="M2962" t="s">
        <v>13</v>
      </c>
      <c r="N2962">
        <v>-3.7002794999999998E-2</v>
      </c>
      <c r="O2962">
        <v>1.037002795</v>
      </c>
      <c r="Q2962">
        <v>0.79769445800000005</v>
      </c>
      <c r="R2962">
        <v>0.79769445800000005</v>
      </c>
      <c r="S2962">
        <v>0.37985450399999998</v>
      </c>
      <c r="T2962">
        <v>0.56978175499999995</v>
      </c>
    </row>
    <row r="2963" spans="1:20" x14ac:dyDescent="0.25">
      <c r="A2963" s="1">
        <v>43505</v>
      </c>
      <c r="B2963">
        <v>9</v>
      </c>
      <c r="C2963">
        <v>2</v>
      </c>
      <c r="D2963">
        <v>2019</v>
      </c>
      <c r="E2963">
        <v>14.0274</v>
      </c>
      <c r="F2963">
        <v>22</v>
      </c>
      <c r="G2963">
        <v>35</v>
      </c>
      <c r="H2963">
        <v>35</v>
      </c>
      <c r="I2963">
        <v>95</v>
      </c>
      <c r="J2963" t="s">
        <v>14</v>
      </c>
      <c r="K2963">
        <v>1.114633306</v>
      </c>
      <c r="L2963" t="s">
        <v>14</v>
      </c>
      <c r="M2963" t="s">
        <v>13</v>
      </c>
      <c r="N2963">
        <v>-8.7234682150000005</v>
      </c>
      <c r="O2963">
        <v>9.7234682150000005</v>
      </c>
      <c r="Q2963">
        <v>9.7234682150000005</v>
      </c>
      <c r="R2963">
        <v>5.4019267859999998</v>
      </c>
      <c r="S2963">
        <v>2.5723460889999998</v>
      </c>
      <c r="T2963">
        <v>3.8585191330000002</v>
      </c>
    </row>
    <row r="2964" spans="1:20" x14ac:dyDescent="0.25">
      <c r="A2964" s="1">
        <v>43506</v>
      </c>
      <c r="B2964">
        <v>10</v>
      </c>
      <c r="C2964">
        <v>2</v>
      </c>
      <c r="D2964">
        <v>2019</v>
      </c>
      <c r="E2964">
        <v>15.1236</v>
      </c>
      <c r="F2964">
        <v>22</v>
      </c>
      <c r="G2964">
        <v>36</v>
      </c>
      <c r="H2964">
        <v>35</v>
      </c>
      <c r="I2964">
        <v>88</v>
      </c>
      <c r="J2964" t="s">
        <v>13</v>
      </c>
      <c r="K2964">
        <v>-5.7739196069999998</v>
      </c>
      <c r="L2964" t="s">
        <v>13</v>
      </c>
      <c r="M2964" t="s">
        <v>14</v>
      </c>
      <c r="N2964">
        <v>0.147625017</v>
      </c>
      <c r="O2964">
        <v>0.85237498300000003</v>
      </c>
      <c r="Q2964">
        <v>0.65567306400000003</v>
      </c>
      <c r="R2964">
        <v>0.65567306400000003</v>
      </c>
      <c r="S2964">
        <v>0.65567306400000003</v>
      </c>
      <c r="T2964">
        <v>0.98350959599999999</v>
      </c>
    </row>
    <row r="2965" spans="1:20" x14ac:dyDescent="0.25">
      <c r="A2965" s="1">
        <v>43507</v>
      </c>
      <c r="B2965">
        <v>11</v>
      </c>
      <c r="C2965">
        <v>2</v>
      </c>
      <c r="D2965">
        <v>2019</v>
      </c>
      <c r="E2965">
        <v>13.458600000000001</v>
      </c>
      <c r="F2965">
        <v>20</v>
      </c>
      <c r="G2965">
        <v>36.5</v>
      </c>
      <c r="H2965">
        <v>0</v>
      </c>
      <c r="I2965">
        <v>83</v>
      </c>
      <c r="J2965" t="s">
        <v>13</v>
      </c>
      <c r="K2965">
        <v>-173.34117319999999</v>
      </c>
      <c r="L2965" t="s">
        <v>14</v>
      </c>
      <c r="M2965" t="s">
        <v>13</v>
      </c>
      <c r="N2965">
        <v>5.7358799999999996E-3</v>
      </c>
      <c r="O2965">
        <v>0.99426411999999997</v>
      </c>
      <c r="Q2965">
        <v>0.76481855399999998</v>
      </c>
      <c r="R2965">
        <v>0.76481855399999998</v>
      </c>
      <c r="S2965">
        <v>0.36419931100000003</v>
      </c>
      <c r="T2965">
        <v>0.54629896700000002</v>
      </c>
    </row>
    <row r="2966" spans="1:20" x14ac:dyDescent="0.25">
      <c r="A2966" s="1">
        <v>43508</v>
      </c>
      <c r="B2966">
        <v>12</v>
      </c>
      <c r="C2966">
        <v>2</v>
      </c>
      <c r="D2966">
        <v>2019</v>
      </c>
      <c r="E2966">
        <v>12.6036</v>
      </c>
      <c r="F2966">
        <v>21</v>
      </c>
      <c r="G2966">
        <v>36.5</v>
      </c>
      <c r="H2966">
        <v>0</v>
      </c>
      <c r="I2966">
        <v>87</v>
      </c>
      <c r="J2966" t="s">
        <v>13</v>
      </c>
      <c r="K2966">
        <v>-148.0107146</v>
      </c>
      <c r="L2966" t="s">
        <v>14</v>
      </c>
      <c r="M2966" t="s">
        <v>13</v>
      </c>
      <c r="N2966">
        <v>6.7109270000000002E-3</v>
      </c>
      <c r="O2966">
        <v>0.99328907300000002</v>
      </c>
      <c r="Q2966">
        <v>0.76406851799999997</v>
      </c>
      <c r="R2966">
        <v>0.76406851799999997</v>
      </c>
      <c r="S2966">
        <v>0.363842151</v>
      </c>
      <c r="T2966">
        <v>0.54576322700000002</v>
      </c>
    </row>
    <row r="2967" spans="1:20" x14ac:dyDescent="0.25">
      <c r="A2967" s="1">
        <v>43509</v>
      </c>
      <c r="B2967">
        <v>13</v>
      </c>
      <c r="C2967">
        <v>2</v>
      </c>
      <c r="D2967">
        <v>2019</v>
      </c>
      <c r="E2967">
        <v>12.897</v>
      </c>
      <c r="F2967">
        <v>21</v>
      </c>
      <c r="G2967">
        <v>36.5</v>
      </c>
      <c r="H2967">
        <v>10</v>
      </c>
      <c r="I2967">
        <v>92</v>
      </c>
      <c r="J2967" t="s">
        <v>13</v>
      </c>
      <c r="K2967">
        <v>-102.9468717</v>
      </c>
      <c r="L2967" t="s">
        <v>14</v>
      </c>
      <c r="M2967" t="s">
        <v>13</v>
      </c>
      <c r="N2967">
        <v>9.6202990000000006E-3</v>
      </c>
      <c r="O2967">
        <v>0.99037970099999995</v>
      </c>
      <c r="Q2967">
        <v>0.76183053899999997</v>
      </c>
      <c r="R2967">
        <v>0.76183053899999997</v>
      </c>
      <c r="S2967">
        <v>0.362776447</v>
      </c>
      <c r="T2967">
        <v>0.54416467099999999</v>
      </c>
    </row>
    <row r="2968" spans="1:20" x14ac:dyDescent="0.25">
      <c r="A2968" s="1">
        <v>43510</v>
      </c>
      <c r="B2968">
        <v>14</v>
      </c>
      <c r="C2968">
        <v>2</v>
      </c>
      <c r="D2968">
        <v>2019</v>
      </c>
      <c r="E2968">
        <v>11.9412</v>
      </c>
      <c r="F2968">
        <v>22</v>
      </c>
      <c r="G2968">
        <v>36</v>
      </c>
      <c r="H2968">
        <v>25</v>
      </c>
      <c r="I2968">
        <v>94</v>
      </c>
      <c r="J2968" t="s">
        <v>13</v>
      </c>
      <c r="K2968">
        <v>-28.403546630000001</v>
      </c>
      <c r="L2968" t="s">
        <v>13</v>
      </c>
      <c r="M2968" t="s">
        <v>14</v>
      </c>
      <c r="N2968">
        <v>3.4009503000000003E-2</v>
      </c>
      <c r="O2968">
        <v>0.96599049699999995</v>
      </c>
      <c r="Q2968">
        <v>0.74306961299999996</v>
      </c>
      <c r="R2968">
        <v>0.74306961299999996</v>
      </c>
      <c r="S2968">
        <v>0.353842673</v>
      </c>
      <c r="T2968">
        <v>0.53076400899999998</v>
      </c>
    </row>
    <row r="2969" spans="1:20" x14ac:dyDescent="0.25">
      <c r="A2969" s="1">
        <v>43511</v>
      </c>
      <c r="B2969">
        <v>15</v>
      </c>
      <c r="C2969">
        <v>2</v>
      </c>
      <c r="D2969">
        <v>2019</v>
      </c>
      <c r="E2969">
        <v>12.0708</v>
      </c>
      <c r="F2969">
        <v>23.5</v>
      </c>
      <c r="G2969">
        <v>36</v>
      </c>
      <c r="H2969">
        <v>0</v>
      </c>
      <c r="I2969">
        <v>68</v>
      </c>
      <c r="J2969" t="s">
        <v>13</v>
      </c>
      <c r="K2969">
        <v>-155.22900419999999</v>
      </c>
      <c r="L2969" t="s">
        <v>14</v>
      </c>
      <c r="M2969" t="s">
        <v>13</v>
      </c>
      <c r="N2969">
        <v>6.4008600000000004E-3</v>
      </c>
      <c r="O2969">
        <v>0.99359914000000005</v>
      </c>
      <c r="Q2969">
        <v>0.76430703099999997</v>
      </c>
      <c r="R2969">
        <v>0.76430703099999997</v>
      </c>
      <c r="S2969">
        <v>0.36395572900000001</v>
      </c>
      <c r="T2969">
        <v>0.54593359299999999</v>
      </c>
    </row>
    <row r="2970" spans="1:20" x14ac:dyDescent="0.25">
      <c r="A2970" s="1">
        <v>43512</v>
      </c>
      <c r="B2970">
        <v>16</v>
      </c>
      <c r="C2970">
        <v>2</v>
      </c>
      <c r="D2970">
        <v>2019</v>
      </c>
      <c r="E2970">
        <v>14.772600000000001</v>
      </c>
      <c r="F2970">
        <v>20</v>
      </c>
      <c r="G2970">
        <v>36.5</v>
      </c>
      <c r="H2970">
        <v>0</v>
      </c>
      <c r="I2970">
        <v>91</v>
      </c>
      <c r="J2970" t="s">
        <v>13</v>
      </c>
      <c r="K2970">
        <v>-177.50074699999999</v>
      </c>
      <c r="L2970" t="s">
        <v>14</v>
      </c>
      <c r="M2970" t="s">
        <v>13</v>
      </c>
      <c r="N2970">
        <v>5.6022169999999996E-3</v>
      </c>
      <c r="O2970">
        <v>0.99439778300000004</v>
      </c>
      <c r="Q2970">
        <v>0.76492137199999999</v>
      </c>
      <c r="R2970">
        <v>0.76492137199999999</v>
      </c>
      <c r="S2970">
        <v>0.36424827199999998</v>
      </c>
      <c r="T2970">
        <v>0.54637240799999998</v>
      </c>
    </row>
    <row r="2971" spans="1:20" x14ac:dyDescent="0.25">
      <c r="A2971" s="1">
        <v>43513</v>
      </c>
      <c r="B2971">
        <v>17</v>
      </c>
      <c r="C2971">
        <v>2</v>
      </c>
      <c r="D2971">
        <v>2019</v>
      </c>
      <c r="E2971">
        <v>12.4056</v>
      </c>
      <c r="F2971">
        <v>22.5</v>
      </c>
      <c r="G2971">
        <v>33.5</v>
      </c>
      <c r="H2971">
        <v>21</v>
      </c>
      <c r="I2971">
        <v>88</v>
      </c>
      <c r="J2971" t="s">
        <v>13</v>
      </c>
      <c r="K2971">
        <v>-60.137829660000001</v>
      </c>
      <c r="L2971" t="s">
        <v>14</v>
      </c>
      <c r="M2971" t="s">
        <v>14</v>
      </c>
      <c r="N2971">
        <v>1.6356485E-2</v>
      </c>
      <c r="O2971">
        <v>0.98364351500000002</v>
      </c>
      <c r="Q2971">
        <v>0.75664885800000004</v>
      </c>
      <c r="R2971">
        <v>0.75664885800000004</v>
      </c>
      <c r="S2971">
        <v>0.36030898</v>
      </c>
      <c r="T2971">
        <v>0.54046346999999995</v>
      </c>
    </row>
    <row r="2972" spans="1:20" x14ac:dyDescent="0.25">
      <c r="A2972" s="1">
        <v>43514</v>
      </c>
      <c r="B2972">
        <v>18</v>
      </c>
      <c r="C2972">
        <v>2</v>
      </c>
      <c r="D2972">
        <v>2019</v>
      </c>
      <c r="E2972">
        <v>10.881</v>
      </c>
      <c r="F2972">
        <v>23.5</v>
      </c>
      <c r="G2972">
        <v>36.5</v>
      </c>
      <c r="H2972">
        <v>35</v>
      </c>
      <c r="I2972">
        <v>94</v>
      </c>
      <c r="J2972" t="s">
        <v>14</v>
      </c>
      <c r="K2972">
        <v>25.514552699999999</v>
      </c>
      <c r="L2972" t="s">
        <v>14</v>
      </c>
      <c r="M2972" t="s">
        <v>13</v>
      </c>
      <c r="N2972">
        <v>-4.0792096999999999E-2</v>
      </c>
      <c r="O2972">
        <v>1.040792097</v>
      </c>
      <c r="Q2972">
        <v>0.80060930500000005</v>
      </c>
      <c r="R2972">
        <v>0.44478294699999998</v>
      </c>
      <c r="S2972">
        <v>0.44478294699999998</v>
      </c>
      <c r="T2972">
        <v>0.66717442100000002</v>
      </c>
    </row>
    <row r="2973" spans="1:20" x14ac:dyDescent="0.25">
      <c r="A2973" s="1">
        <v>43515</v>
      </c>
      <c r="B2973">
        <v>19</v>
      </c>
      <c r="C2973">
        <v>2</v>
      </c>
      <c r="D2973">
        <v>2019</v>
      </c>
      <c r="E2973">
        <v>13.183199999999999</v>
      </c>
      <c r="F2973">
        <v>26</v>
      </c>
      <c r="G2973">
        <v>37</v>
      </c>
      <c r="H2973">
        <v>24</v>
      </c>
      <c r="I2973">
        <v>95</v>
      </c>
      <c r="J2973" t="s">
        <v>14</v>
      </c>
      <c r="K2973">
        <v>16.901188520000002</v>
      </c>
      <c r="L2973" t="s">
        <v>14</v>
      </c>
      <c r="M2973" t="s">
        <v>13</v>
      </c>
      <c r="N2973">
        <v>-6.2888380999999993E-2</v>
      </c>
      <c r="O2973">
        <v>1.062888381</v>
      </c>
      <c r="Q2973">
        <v>0.81760644699999996</v>
      </c>
      <c r="R2973">
        <v>0.45422580400000001</v>
      </c>
      <c r="S2973">
        <v>0.45422580400000001</v>
      </c>
      <c r="T2973">
        <v>0.68133870600000002</v>
      </c>
    </row>
    <row r="2974" spans="1:20" x14ac:dyDescent="0.25">
      <c r="A2974" s="1">
        <v>43516</v>
      </c>
      <c r="B2974">
        <v>20</v>
      </c>
      <c r="C2974">
        <v>2</v>
      </c>
      <c r="D2974">
        <v>2019</v>
      </c>
      <c r="E2974">
        <v>15.046200000000001</v>
      </c>
      <c r="F2974">
        <v>25</v>
      </c>
      <c r="G2974">
        <v>37</v>
      </c>
      <c r="H2974">
        <v>26</v>
      </c>
      <c r="I2974">
        <v>96</v>
      </c>
      <c r="J2974" t="s">
        <v>14</v>
      </c>
      <c r="K2974">
        <v>15.04557994</v>
      </c>
      <c r="L2974" t="s">
        <v>14</v>
      </c>
      <c r="M2974" t="s">
        <v>13</v>
      </c>
      <c r="N2974">
        <v>-7.1196775000000004E-2</v>
      </c>
      <c r="O2974">
        <v>1.071196775</v>
      </c>
      <c r="Q2974">
        <v>0.82399751899999996</v>
      </c>
      <c r="R2974">
        <v>0.45777640000000003</v>
      </c>
      <c r="S2974">
        <v>0.45777640000000003</v>
      </c>
      <c r="T2974">
        <v>0.68666459899999999</v>
      </c>
    </row>
    <row r="2975" spans="1:20" x14ac:dyDescent="0.25">
      <c r="A2975" s="1">
        <v>43517</v>
      </c>
      <c r="B2975">
        <v>21</v>
      </c>
      <c r="C2975">
        <v>2</v>
      </c>
      <c r="D2975">
        <v>2019</v>
      </c>
      <c r="E2975">
        <v>13.501799999999999</v>
      </c>
      <c r="F2975">
        <v>24</v>
      </c>
      <c r="G2975">
        <v>38</v>
      </c>
      <c r="H2975">
        <v>32</v>
      </c>
      <c r="I2975">
        <v>96</v>
      </c>
      <c r="J2975" t="s">
        <v>14</v>
      </c>
      <c r="K2975">
        <v>37.355274459999997</v>
      </c>
      <c r="L2975" t="s">
        <v>14</v>
      </c>
      <c r="M2975" t="s">
        <v>13</v>
      </c>
      <c r="N2975">
        <v>-2.7506325000000002E-2</v>
      </c>
      <c r="O2975">
        <v>1.0275063250000001</v>
      </c>
      <c r="Q2975">
        <v>0.79038948099999995</v>
      </c>
      <c r="R2975">
        <v>0.79038948099999995</v>
      </c>
      <c r="S2975">
        <v>0.37637594299999999</v>
      </c>
      <c r="T2975">
        <v>0.56456391500000003</v>
      </c>
    </row>
    <row r="2976" spans="1:20" x14ac:dyDescent="0.25">
      <c r="A2976" s="1">
        <v>43518</v>
      </c>
      <c r="B2976">
        <v>22</v>
      </c>
      <c r="C2976">
        <v>2</v>
      </c>
      <c r="D2976">
        <v>2019</v>
      </c>
      <c r="E2976">
        <v>11.5794</v>
      </c>
      <c r="F2976">
        <v>24</v>
      </c>
      <c r="G2976">
        <v>37</v>
      </c>
      <c r="H2976">
        <v>48</v>
      </c>
      <c r="I2976">
        <v>94</v>
      </c>
      <c r="J2976" t="s">
        <v>14</v>
      </c>
      <c r="K2976">
        <v>84.739809679999993</v>
      </c>
      <c r="L2976" t="s">
        <v>14</v>
      </c>
      <c r="M2976" t="s">
        <v>13</v>
      </c>
      <c r="N2976">
        <v>-1.1941752E-2</v>
      </c>
      <c r="O2976">
        <v>1.011941752</v>
      </c>
      <c r="Q2976">
        <v>0.77841673199999994</v>
      </c>
      <c r="R2976">
        <v>0.77841673199999994</v>
      </c>
      <c r="S2976">
        <v>0.370674634</v>
      </c>
      <c r="T2976">
        <v>0.55601195199999998</v>
      </c>
    </row>
    <row r="2977" spans="1:20" x14ac:dyDescent="0.25">
      <c r="A2977" s="1">
        <v>43519</v>
      </c>
      <c r="B2977">
        <v>23</v>
      </c>
      <c r="C2977">
        <v>2</v>
      </c>
      <c r="D2977">
        <v>2019</v>
      </c>
      <c r="E2977">
        <v>12.691800000000001</v>
      </c>
      <c r="F2977">
        <v>26</v>
      </c>
      <c r="G2977">
        <v>36</v>
      </c>
      <c r="H2977">
        <v>33</v>
      </c>
      <c r="I2977">
        <v>94</v>
      </c>
      <c r="J2977" t="s">
        <v>14</v>
      </c>
      <c r="K2977">
        <v>45.089795209999998</v>
      </c>
      <c r="L2977" t="s">
        <v>14</v>
      </c>
      <c r="M2977" t="s">
        <v>13</v>
      </c>
      <c r="N2977">
        <v>-2.2680985000000001E-2</v>
      </c>
      <c r="O2977">
        <v>1.022680985</v>
      </c>
      <c r="Q2977">
        <v>0.78667768100000002</v>
      </c>
      <c r="R2977">
        <v>0.78667768100000002</v>
      </c>
      <c r="S2977">
        <v>0.37460841900000003</v>
      </c>
      <c r="T2977">
        <v>0.56191262900000005</v>
      </c>
    </row>
    <row r="2978" spans="1:20" x14ac:dyDescent="0.25">
      <c r="A2978" s="1">
        <v>43520</v>
      </c>
      <c r="B2978">
        <v>24</v>
      </c>
      <c r="C2978">
        <v>2</v>
      </c>
      <c r="D2978">
        <v>2019</v>
      </c>
      <c r="E2978">
        <v>13.864599999999999</v>
      </c>
      <c r="F2978">
        <v>26</v>
      </c>
      <c r="G2978">
        <v>31</v>
      </c>
      <c r="H2978">
        <v>72</v>
      </c>
      <c r="I2978">
        <v>94</v>
      </c>
      <c r="J2978" t="s">
        <v>14</v>
      </c>
      <c r="K2978">
        <v>137.15982990000001</v>
      </c>
      <c r="L2978" t="s">
        <v>14</v>
      </c>
      <c r="M2978" t="s">
        <v>13</v>
      </c>
      <c r="N2978">
        <v>-7.3443099999999997E-3</v>
      </c>
      <c r="O2978">
        <v>1.0073443099999999</v>
      </c>
      <c r="Q2978">
        <v>0.77488023800000005</v>
      </c>
      <c r="R2978">
        <v>0.77488023800000005</v>
      </c>
      <c r="S2978">
        <v>0.36899059000000001</v>
      </c>
      <c r="T2978">
        <v>0.55348588499999996</v>
      </c>
    </row>
    <row r="2979" spans="1:20" x14ac:dyDescent="0.25">
      <c r="A2979" s="1">
        <v>43521</v>
      </c>
      <c r="B2979">
        <v>25</v>
      </c>
      <c r="C2979">
        <v>2</v>
      </c>
      <c r="D2979">
        <v>2019</v>
      </c>
      <c r="E2979">
        <v>13.944599999999999</v>
      </c>
      <c r="F2979">
        <v>25.5</v>
      </c>
      <c r="G2979">
        <v>35</v>
      </c>
      <c r="H2979">
        <v>48</v>
      </c>
      <c r="I2979">
        <v>94</v>
      </c>
      <c r="J2979" t="s">
        <v>14</v>
      </c>
      <c r="K2979">
        <v>94.990694750000003</v>
      </c>
      <c r="L2979" t="s">
        <v>14</v>
      </c>
      <c r="M2979" t="s">
        <v>13</v>
      </c>
      <c r="N2979">
        <v>-1.0639351E-2</v>
      </c>
      <c r="O2979">
        <v>1.010639351</v>
      </c>
      <c r="Q2979">
        <v>0.777414885</v>
      </c>
      <c r="R2979">
        <v>0.777414885</v>
      </c>
      <c r="S2979">
        <v>0.37019756399999998</v>
      </c>
      <c r="T2979">
        <v>0.55529634699999997</v>
      </c>
    </row>
    <row r="2980" spans="1:20" x14ac:dyDescent="0.25">
      <c r="A2980" s="1">
        <v>43522</v>
      </c>
      <c r="B2980">
        <v>26</v>
      </c>
      <c r="C2980">
        <v>2</v>
      </c>
      <c r="D2980">
        <v>2019</v>
      </c>
      <c r="E2980">
        <v>13.401657139999999</v>
      </c>
      <c r="F2980">
        <v>25</v>
      </c>
      <c r="G2980">
        <v>26</v>
      </c>
      <c r="H2980">
        <v>54</v>
      </c>
      <c r="I2980">
        <v>93</v>
      </c>
      <c r="J2980" t="s">
        <v>14</v>
      </c>
      <c r="K2980">
        <v>20.73588445</v>
      </c>
      <c r="L2980" t="s">
        <v>14</v>
      </c>
      <c r="M2980" t="s">
        <v>13</v>
      </c>
      <c r="N2980">
        <v>-5.0669125000000002E-2</v>
      </c>
      <c r="O2980">
        <v>1.050669125</v>
      </c>
      <c r="Q2980">
        <v>0.80820701900000003</v>
      </c>
      <c r="R2980">
        <v>0.44900390000000001</v>
      </c>
      <c r="S2980">
        <v>0.44900390000000001</v>
      </c>
      <c r="T2980">
        <v>0.67350584899999999</v>
      </c>
    </row>
    <row r="2981" spans="1:20" x14ac:dyDescent="0.25">
      <c r="A2981" s="1">
        <v>43523</v>
      </c>
      <c r="B2981">
        <v>27</v>
      </c>
      <c r="C2981">
        <v>2</v>
      </c>
      <c r="D2981">
        <v>2019</v>
      </c>
      <c r="E2981">
        <v>14.895</v>
      </c>
      <c r="F2981">
        <v>22</v>
      </c>
      <c r="G2981">
        <v>34</v>
      </c>
      <c r="H2981">
        <v>40</v>
      </c>
      <c r="I2981">
        <v>91</v>
      </c>
      <c r="J2981" t="s">
        <v>14</v>
      </c>
      <c r="K2981">
        <v>4.5024260270000003</v>
      </c>
      <c r="L2981" t="s">
        <v>14</v>
      </c>
      <c r="M2981" t="s">
        <v>13</v>
      </c>
      <c r="N2981">
        <v>-0.28551638000000001</v>
      </c>
      <c r="O2981">
        <v>1.28551638</v>
      </c>
      <c r="Q2981">
        <v>0.98885875400000001</v>
      </c>
      <c r="R2981">
        <v>0.54936597399999998</v>
      </c>
      <c r="S2981">
        <v>0.54936597399999998</v>
      </c>
      <c r="T2981">
        <v>0.824048962</v>
      </c>
    </row>
    <row r="2982" spans="1:20" x14ac:dyDescent="0.25">
      <c r="A2982" s="1">
        <v>43524</v>
      </c>
      <c r="B2982">
        <v>28</v>
      </c>
      <c r="C2982">
        <v>2</v>
      </c>
      <c r="D2982">
        <v>2019</v>
      </c>
      <c r="E2982">
        <v>16.667999999999999</v>
      </c>
      <c r="F2982">
        <v>22</v>
      </c>
      <c r="G2982">
        <v>32</v>
      </c>
      <c r="H2982">
        <v>32</v>
      </c>
      <c r="I2982">
        <v>93</v>
      </c>
      <c r="J2982" t="s">
        <v>13</v>
      </c>
      <c r="K2982">
        <v>-42.784824110000002</v>
      </c>
      <c r="L2982" t="s">
        <v>13</v>
      </c>
      <c r="M2982" t="s">
        <v>14</v>
      </c>
      <c r="N2982">
        <v>2.2838964E-2</v>
      </c>
      <c r="O2982">
        <v>0.97716103600000004</v>
      </c>
      <c r="Q2982">
        <v>0.75166233500000001</v>
      </c>
      <c r="R2982">
        <v>0.75166233500000001</v>
      </c>
      <c r="S2982">
        <v>0.35793444499999999</v>
      </c>
      <c r="T2982">
        <v>0.53690166800000005</v>
      </c>
    </row>
    <row r="2983" spans="1:20" x14ac:dyDescent="0.25">
      <c r="A2983" s="1">
        <v>43525</v>
      </c>
      <c r="B2983">
        <v>1</v>
      </c>
      <c r="C2983">
        <v>3</v>
      </c>
      <c r="D2983">
        <v>2019</v>
      </c>
      <c r="E2983">
        <v>13.791600000000001</v>
      </c>
      <c r="F2983">
        <v>23</v>
      </c>
      <c r="G2983">
        <v>34</v>
      </c>
      <c r="H2983">
        <v>28</v>
      </c>
      <c r="I2983">
        <v>89</v>
      </c>
      <c r="J2983" t="s">
        <v>13</v>
      </c>
      <c r="K2983">
        <v>-33.286430449999997</v>
      </c>
      <c r="L2983" t="s">
        <v>13</v>
      </c>
      <c r="M2983" t="s">
        <v>14</v>
      </c>
      <c r="N2983">
        <v>2.9166056999999999E-2</v>
      </c>
      <c r="O2983">
        <v>0.97083394300000003</v>
      </c>
      <c r="Q2983">
        <v>0.746795341</v>
      </c>
      <c r="R2983">
        <v>0.746795341</v>
      </c>
      <c r="S2983">
        <v>0.35561682900000002</v>
      </c>
      <c r="T2983">
        <v>0.53342524300000005</v>
      </c>
    </row>
    <row r="2984" spans="1:20" x14ac:dyDescent="0.25">
      <c r="A2984" s="1">
        <v>43526</v>
      </c>
      <c r="B2984">
        <v>2</v>
      </c>
      <c r="C2984">
        <v>3</v>
      </c>
      <c r="D2984">
        <v>2019</v>
      </c>
      <c r="E2984">
        <v>19.335599999999999</v>
      </c>
      <c r="F2984">
        <v>23</v>
      </c>
      <c r="G2984">
        <v>34.5</v>
      </c>
      <c r="H2984">
        <v>16</v>
      </c>
      <c r="I2984">
        <v>93</v>
      </c>
      <c r="J2984" t="s">
        <v>13</v>
      </c>
      <c r="K2984">
        <v>-102.5655075</v>
      </c>
      <c r="L2984" t="s">
        <v>14</v>
      </c>
      <c r="M2984" t="s">
        <v>13</v>
      </c>
      <c r="N2984">
        <v>9.6557239999999992E-3</v>
      </c>
      <c r="O2984">
        <v>0.99034427599999997</v>
      </c>
      <c r="Q2984">
        <v>0.76180328900000005</v>
      </c>
      <c r="R2984">
        <v>0.76180328900000005</v>
      </c>
      <c r="S2984">
        <v>0.362763471</v>
      </c>
      <c r="T2984">
        <v>0.54414520700000002</v>
      </c>
    </row>
    <row r="2985" spans="1:20" x14ac:dyDescent="0.25">
      <c r="A2985" s="1">
        <v>43527</v>
      </c>
      <c r="B2985">
        <v>3</v>
      </c>
      <c r="C2985">
        <v>3</v>
      </c>
      <c r="D2985">
        <v>2019</v>
      </c>
      <c r="E2985">
        <v>19.079999999999998</v>
      </c>
      <c r="F2985">
        <v>23.5</v>
      </c>
      <c r="G2985">
        <v>35.5</v>
      </c>
      <c r="H2985">
        <v>11</v>
      </c>
      <c r="I2985">
        <v>92</v>
      </c>
      <c r="J2985" t="s">
        <v>13</v>
      </c>
      <c r="K2985">
        <v>-120.8949064</v>
      </c>
      <c r="L2985" t="s">
        <v>14</v>
      </c>
      <c r="M2985" t="s">
        <v>13</v>
      </c>
      <c r="N2985">
        <v>8.2037880000000001E-3</v>
      </c>
      <c r="O2985">
        <v>0.99179621200000001</v>
      </c>
      <c r="Q2985">
        <v>0.76292016299999998</v>
      </c>
      <c r="R2985">
        <v>0.76292016299999998</v>
      </c>
      <c r="S2985">
        <v>0.36329531599999998</v>
      </c>
      <c r="T2985">
        <v>0.54494297400000002</v>
      </c>
    </row>
    <row r="2986" spans="1:20" x14ac:dyDescent="0.25">
      <c r="A2986" s="1">
        <v>43528</v>
      </c>
      <c r="B2986">
        <v>4</v>
      </c>
      <c r="C2986">
        <v>3</v>
      </c>
      <c r="D2986">
        <v>2019</v>
      </c>
      <c r="E2986">
        <v>18.027000000000001</v>
      </c>
      <c r="F2986">
        <v>24</v>
      </c>
      <c r="G2986">
        <v>35</v>
      </c>
      <c r="H2986">
        <v>29</v>
      </c>
      <c r="I2986">
        <v>98</v>
      </c>
      <c r="J2986" t="s">
        <v>14</v>
      </c>
      <c r="K2986">
        <v>4.1469726590000002</v>
      </c>
      <c r="L2986" t="s">
        <v>14</v>
      </c>
      <c r="M2986" t="s">
        <v>13</v>
      </c>
      <c r="N2986">
        <v>-0.31776570999999998</v>
      </c>
      <c r="O2986">
        <v>1.31776571</v>
      </c>
      <c r="Q2986">
        <v>1.013665931</v>
      </c>
      <c r="R2986">
        <v>0.56314773900000004</v>
      </c>
      <c r="S2986">
        <v>0.56314773900000004</v>
      </c>
      <c r="T2986">
        <v>0.84472160900000004</v>
      </c>
    </row>
    <row r="2987" spans="1:20" x14ac:dyDescent="0.25">
      <c r="A2987" s="1">
        <v>43529</v>
      </c>
      <c r="B2987">
        <v>5</v>
      </c>
      <c r="C2987">
        <v>3</v>
      </c>
      <c r="D2987">
        <v>2019</v>
      </c>
      <c r="E2987">
        <v>15.831</v>
      </c>
      <c r="F2987">
        <v>24</v>
      </c>
      <c r="G2987">
        <v>37</v>
      </c>
      <c r="H2987">
        <v>50</v>
      </c>
      <c r="I2987">
        <v>95</v>
      </c>
      <c r="J2987" t="s">
        <v>14</v>
      </c>
      <c r="K2987">
        <v>123.43414509999999</v>
      </c>
      <c r="L2987" t="s">
        <v>14</v>
      </c>
      <c r="M2987" t="s">
        <v>13</v>
      </c>
      <c r="N2987">
        <v>-8.1676560000000006E-3</v>
      </c>
      <c r="O2987">
        <v>1.0081676559999999</v>
      </c>
      <c r="Q2987">
        <v>0.77551358199999998</v>
      </c>
      <c r="R2987">
        <v>0.77551358199999998</v>
      </c>
      <c r="S2987">
        <v>0.36929218200000002</v>
      </c>
      <c r="T2987">
        <v>0.55393827299999998</v>
      </c>
    </row>
    <row r="2988" spans="1:20" x14ac:dyDescent="0.25">
      <c r="A2988" s="1">
        <v>43530</v>
      </c>
      <c r="B2988">
        <v>6</v>
      </c>
      <c r="C2988">
        <v>3</v>
      </c>
      <c r="D2988">
        <v>2019</v>
      </c>
      <c r="E2988">
        <v>11.0952</v>
      </c>
      <c r="F2988">
        <v>23</v>
      </c>
      <c r="G2988">
        <v>37</v>
      </c>
      <c r="H2988">
        <v>41</v>
      </c>
      <c r="I2988">
        <v>97</v>
      </c>
      <c r="J2988" t="s">
        <v>14</v>
      </c>
      <c r="K2988">
        <v>51.232508070000002</v>
      </c>
      <c r="L2988" t="s">
        <v>14</v>
      </c>
      <c r="M2988" t="s">
        <v>13</v>
      </c>
      <c r="N2988">
        <v>-1.9907426999999998E-2</v>
      </c>
      <c r="O2988">
        <v>1.0199074269999999</v>
      </c>
      <c r="Q2988">
        <v>0.78454417499999995</v>
      </c>
      <c r="R2988">
        <v>0.78454417499999995</v>
      </c>
      <c r="S2988">
        <v>0.37359246400000001</v>
      </c>
      <c r="T2988">
        <v>0.56038869599999996</v>
      </c>
    </row>
    <row r="2989" spans="1:20" x14ac:dyDescent="0.25">
      <c r="A2989" s="1">
        <v>43531</v>
      </c>
      <c r="B2989">
        <v>7</v>
      </c>
      <c r="C2989">
        <v>3</v>
      </c>
      <c r="D2989">
        <v>2019</v>
      </c>
      <c r="E2989">
        <v>15.582599999999999</v>
      </c>
      <c r="F2989">
        <v>24.5</v>
      </c>
      <c r="G2989">
        <v>32.5</v>
      </c>
      <c r="H2989">
        <v>41</v>
      </c>
      <c r="I2989">
        <v>94</v>
      </c>
      <c r="J2989" t="s">
        <v>14</v>
      </c>
      <c r="K2989">
        <v>32.859880830000002</v>
      </c>
      <c r="L2989" t="s">
        <v>14</v>
      </c>
      <c r="M2989" t="s">
        <v>13</v>
      </c>
      <c r="N2989">
        <v>-3.1387436999999997E-2</v>
      </c>
      <c r="O2989">
        <v>1.031387437</v>
      </c>
      <c r="Q2989">
        <v>0.79337495199999997</v>
      </c>
      <c r="R2989">
        <v>0.79337495199999997</v>
      </c>
      <c r="S2989">
        <v>0.37779759600000001</v>
      </c>
      <c r="T2989">
        <v>0.56669639400000005</v>
      </c>
    </row>
    <row r="2990" spans="1:20" x14ac:dyDescent="0.25">
      <c r="A2990" s="1">
        <v>43532</v>
      </c>
      <c r="B2990">
        <v>8</v>
      </c>
      <c r="C2990">
        <v>3</v>
      </c>
      <c r="D2990">
        <v>2019</v>
      </c>
      <c r="E2990">
        <v>16.916399999999999</v>
      </c>
      <c r="F2990">
        <v>23</v>
      </c>
      <c r="G2990">
        <v>35</v>
      </c>
      <c r="H2990">
        <v>47</v>
      </c>
      <c r="I2990">
        <v>94</v>
      </c>
      <c r="J2990" t="s">
        <v>14</v>
      </c>
      <c r="K2990">
        <v>68.487247569999994</v>
      </c>
      <c r="L2990" t="s">
        <v>14</v>
      </c>
      <c r="M2990" t="s">
        <v>13</v>
      </c>
      <c r="N2990">
        <v>-1.4817614E-2</v>
      </c>
      <c r="O2990">
        <v>1.014817614</v>
      </c>
      <c r="Q2990">
        <v>0.780628934</v>
      </c>
      <c r="R2990">
        <v>0.780628934</v>
      </c>
      <c r="S2990">
        <v>0.37172806400000002</v>
      </c>
      <c r="T2990">
        <v>0.55759209600000004</v>
      </c>
    </row>
    <row r="2991" spans="1:20" x14ac:dyDescent="0.25">
      <c r="A2991" s="1">
        <v>43533</v>
      </c>
      <c r="B2991">
        <v>9</v>
      </c>
      <c r="C2991">
        <v>3</v>
      </c>
      <c r="D2991">
        <v>2019</v>
      </c>
      <c r="E2991">
        <v>16.948799999999999</v>
      </c>
      <c r="F2991">
        <v>23</v>
      </c>
      <c r="G2991">
        <v>30</v>
      </c>
      <c r="H2991">
        <v>35</v>
      </c>
      <c r="I2991">
        <v>94</v>
      </c>
      <c r="J2991" t="s">
        <v>13</v>
      </c>
      <c r="K2991">
        <v>-30.986951130000001</v>
      </c>
      <c r="L2991" t="s">
        <v>13</v>
      </c>
      <c r="M2991" t="s">
        <v>14</v>
      </c>
      <c r="N2991">
        <v>3.1262748E-2</v>
      </c>
      <c r="O2991">
        <v>0.96873725200000005</v>
      </c>
      <c r="Q2991">
        <v>0.74518250200000002</v>
      </c>
      <c r="R2991">
        <v>0.74518250200000002</v>
      </c>
      <c r="S2991">
        <v>0.35484881000000001</v>
      </c>
      <c r="T2991">
        <v>0.53227321500000002</v>
      </c>
    </row>
    <row r="2992" spans="1:20" x14ac:dyDescent="0.25">
      <c r="A2992" s="1">
        <v>43534</v>
      </c>
      <c r="B2992">
        <v>10</v>
      </c>
      <c r="C2992">
        <v>3</v>
      </c>
      <c r="D2992">
        <v>2019</v>
      </c>
      <c r="E2992">
        <v>12.4902</v>
      </c>
      <c r="F2992">
        <v>22.5</v>
      </c>
      <c r="G2992">
        <v>32</v>
      </c>
      <c r="H2992">
        <v>53</v>
      </c>
      <c r="I2992">
        <v>95</v>
      </c>
      <c r="J2992" t="s">
        <v>14</v>
      </c>
      <c r="K2992">
        <v>42.359952679999999</v>
      </c>
      <c r="L2992" t="s">
        <v>14</v>
      </c>
      <c r="M2992" t="s">
        <v>13</v>
      </c>
      <c r="N2992">
        <v>-2.4177977E-2</v>
      </c>
      <c r="O2992">
        <v>1.0241779769999999</v>
      </c>
      <c r="Q2992">
        <v>0.78782921299999997</v>
      </c>
      <c r="R2992">
        <v>0.78782921299999997</v>
      </c>
      <c r="S2992">
        <v>0.37515676799999997</v>
      </c>
      <c r="T2992">
        <v>0.56273515200000002</v>
      </c>
    </row>
    <row r="2993" spans="1:20" x14ac:dyDescent="0.25">
      <c r="A2993" s="1">
        <v>43535</v>
      </c>
      <c r="B2993">
        <v>11</v>
      </c>
      <c r="C2993">
        <v>3</v>
      </c>
      <c r="D2993">
        <v>2019</v>
      </c>
      <c r="E2993">
        <v>18.853200000000001</v>
      </c>
      <c r="F2993">
        <v>24</v>
      </c>
      <c r="G2993">
        <v>35</v>
      </c>
      <c r="H2993">
        <v>40</v>
      </c>
      <c r="I2993">
        <v>97</v>
      </c>
      <c r="J2993" t="s">
        <v>14</v>
      </c>
      <c r="K2993">
        <v>61.32038661</v>
      </c>
      <c r="L2993" t="s">
        <v>14</v>
      </c>
      <c r="M2993" t="s">
        <v>13</v>
      </c>
      <c r="N2993">
        <v>-1.6578143E-2</v>
      </c>
      <c r="O2993">
        <v>1.016578143</v>
      </c>
      <c r="Q2993">
        <v>0.78198318700000002</v>
      </c>
      <c r="R2993">
        <v>0.78198318700000002</v>
      </c>
      <c r="S2993">
        <v>0.37237294599999998</v>
      </c>
      <c r="T2993">
        <v>0.55855941899999995</v>
      </c>
    </row>
    <row r="2994" spans="1:20" x14ac:dyDescent="0.25">
      <c r="A2994" s="1">
        <v>43536</v>
      </c>
      <c r="B2994">
        <v>12</v>
      </c>
      <c r="C2994">
        <v>3</v>
      </c>
      <c r="D2994">
        <v>2019</v>
      </c>
      <c r="E2994">
        <v>15.474600000000001</v>
      </c>
      <c r="F2994">
        <v>24</v>
      </c>
      <c r="G2994">
        <v>34</v>
      </c>
      <c r="H2994">
        <v>40</v>
      </c>
      <c r="I2994">
        <v>95</v>
      </c>
      <c r="J2994" t="s">
        <v>14</v>
      </c>
      <c r="K2994">
        <v>38.206466669999998</v>
      </c>
      <c r="L2994" t="s">
        <v>14</v>
      </c>
      <c r="M2994" t="s">
        <v>13</v>
      </c>
      <c r="N2994">
        <v>-2.6877048000000001E-2</v>
      </c>
      <c r="O2994">
        <v>1.026877048</v>
      </c>
      <c r="Q2994">
        <v>0.78990542200000002</v>
      </c>
      <c r="R2994">
        <v>0.78990542200000002</v>
      </c>
      <c r="S2994">
        <v>0.37614543900000003</v>
      </c>
      <c r="T2994">
        <v>0.56421815799999997</v>
      </c>
    </row>
    <row r="2995" spans="1:20" x14ac:dyDescent="0.25">
      <c r="A2995" s="1">
        <v>43537</v>
      </c>
      <c r="B2995">
        <v>13</v>
      </c>
      <c r="C2995">
        <v>3</v>
      </c>
      <c r="D2995">
        <v>2019</v>
      </c>
      <c r="E2995">
        <v>16.372800000000002</v>
      </c>
      <c r="F2995">
        <v>26</v>
      </c>
      <c r="G2995">
        <v>35</v>
      </c>
      <c r="H2995">
        <v>40</v>
      </c>
      <c r="I2995">
        <v>95</v>
      </c>
      <c r="J2995" t="s">
        <v>14</v>
      </c>
      <c r="K2995">
        <v>81.38562288</v>
      </c>
      <c r="L2995" t="s">
        <v>14</v>
      </c>
      <c r="M2995" t="s">
        <v>13</v>
      </c>
      <c r="N2995">
        <v>-1.2440035E-2</v>
      </c>
      <c r="O2995">
        <v>1.012440035</v>
      </c>
      <c r="Q2995">
        <v>0.77880002699999995</v>
      </c>
      <c r="R2995">
        <v>0.77880002699999995</v>
      </c>
      <c r="S2995">
        <v>0.37085715600000002</v>
      </c>
      <c r="T2995">
        <v>0.55628573400000003</v>
      </c>
    </row>
    <row r="2996" spans="1:20" x14ac:dyDescent="0.25">
      <c r="A2996" s="1">
        <v>43538</v>
      </c>
      <c r="B2996">
        <v>14</v>
      </c>
      <c r="C2996">
        <v>3</v>
      </c>
      <c r="D2996">
        <v>2019</v>
      </c>
      <c r="E2996">
        <v>13.9824</v>
      </c>
      <c r="F2996">
        <v>23</v>
      </c>
      <c r="G2996">
        <v>34</v>
      </c>
      <c r="H2996">
        <v>55</v>
      </c>
      <c r="I2996">
        <v>96</v>
      </c>
      <c r="J2996" t="s">
        <v>14</v>
      </c>
      <c r="K2996">
        <v>83.08674456</v>
      </c>
      <c r="L2996" t="s">
        <v>14</v>
      </c>
      <c r="M2996" t="s">
        <v>13</v>
      </c>
      <c r="N2996">
        <v>-1.2182235E-2</v>
      </c>
      <c r="O2996">
        <v>1.012182235</v>
      </c>
      <c r="Q2996">
        <v>0.77860171899999997</v>
      </c>
      <c r="R2996">
        <v>0.77860171899999997</v>
      </c>
      <c r="S2996">
        <v>0.37076272300000002</v>
      </c>
      <c r="T2996">
        <v>0.55614408500000001</v>
      </c>
    </row>
    <row r="2997" spans="1:20" x14ac:dyDescent="0.25">
      <c r="A2997" s="1">
        <v>43539</v>
      </c>
      <c r="B2997">
        <v>15</v>
      </c>
      <c r="C2997">
        <v>3</v>
      </c>
      <c r="D2997">
        <v>2019</v>
      </c>
      <c r="E2997">
        <v>15.303599999999999</v>
      </c>
      <c r="F2997">
        <v>23</v>
      </c>
      <c r="G2997">
        <v>34</v>
      </c>
      <c r="H2997">
        <v>52</v>
      </c>
      <c r="I2997">
        <v>96</v>
      </c>
      <c r="J2997" t="s">
        <v>14</v>
      </c>
      <c r="K2997">
        <v>77.074226920000001</v>
      </c>
      <c r="L2997" t="s">
        <v>14</v>
      </c>
      <c r="M2997" t="s">
        <v>13</v>
      </c>
      <c r="N2997">
        <v>-1.3145056E-2</v>
      </c>
      <c r="O2997">
        <v>1.0131450559999999</v>
      </c>
      <c r="Q2997">
        <v>0.77934235100000004</v>
      </c>
      <c r="R2997">
        <v>0.77934235100000004</v>
      </c>
      <c r="S2997">
        <v>0.37111540500000001</v>
      </c>
      <c r="T2997">
        <v>0.55667310800000003</v>
      </c>
    </row>
    <row r="2998" spans="1:20" x14ac:dyDescent="0.25">
      <c r="A2998" s="1">
        <v>43540</v>
      </c>
      <c r="B2998">
        <v>16</v>
      </c>
      <c r="C2998">
        <v>3</v>
      </c>
      <c r="D2998">
        <v>2019</v>
      </c>
      <c r="E2998">
        <v>11.800800000000001</v>
      </c>
      <c r="F2998">
        <v>24</v>
      </c>
      <c r="G2998">
        <v>33.5</v>
      </c>
      <c r="H2998">
        <v>43</v>
      </c>
      <c r="I2998">
        <v>95</v>
      </c>
      <c r="J2998" t="s">
        <v>14</v>
      </c>
      <c r="K2998">
        <v>38.329406880000001</v>
      </c>
      <c r="L2998" t="s">
        <v>14</v>
      </c>
      <c r="M2998" t="s">
        <v>13</v>
      </c>
      <c r="N2998">
        <v>-2.6788532E-2</v>
      </c>
      <c r="O2998">
        <v>1.0267885320000001</v>
      </c>
      <c r="Q2998">
        <v>0.78983733199999995</v>
      </c>
      <c r="R2998">
        <v>0.78983733199999995</v>
      </c>
      <c r="S2998">
        <v>0.37611301499999999</v>
      </c>
      <c r="T2998">
        <v>0.56416952300000001</v>
      </c>
    </row>
    <row r="2999" spans="1:20" x14ac:dyDescent="0.25">
      <c r="A2999" s="1">
        <v>43541</v>
      </c>
      <c r="B2999">
        <v>17</v>
      </c>
      <c r="C2999">
        <v>3</v>
      </c>
      <c r="D2999">
        <v>2019</v>
      </c>
      <c r="E2999">
        <v>16.974</v>
      </c>
      <c r="F2999">
        <v>23</v>
      </c>
      <c r="G2999">
        <v>33.5</v>
      </c>
      <c r="H2999">
        <v>56</v>
      </c>
      <c r="I2999">
        <v>96</v>
      </c>
      <c r="J2999" t="s">
        <v>14</v>
      </c>
      <c r="K2999">
        <v>95.043574250000006</v>
      </c>
      <c r="L2999" t="s">
        <v>14</v>
      </c>
      <c r="M2999" t="s">
        <v>13</v>
      </c>
      <c r="N2999">
        <v>-1.0633369E-2</v>
      </c>
      <c r="O2999">
        <v>1.010633369</v>
      </c>
      <c r="Q2999">
        <v>0.77741028400000001</v>
      </c>
      <c r="R2999">
        <v>0.77741028400000001</v>
      </c>
      <c r="S2999">
        <v>0.37019537299999999</v>
      </c>
      <c r="T2999">
        <v>0.55529306</v>
      </c>
    </row>
    <row r="3000" spans="1:20" x14ac:dyDescent="0.25">
      <c r="A3000" s="1">
        <v>43542</v>
      </c>
      <c r="B3000">
        <v>18</v>
      </c>
      <c r="C3000">
        <v>3</v>
      </c>
      <c r="D3000">
        <v>2019</v>
      </c>
      <c r="E3000">
        <v>18.6174</v>
      </c>
      <c r="F3000">
        <v>23</v>
      </c>
      <c r="G3000">
        <v>32.5</v>
      </c>
      <c r="H3000">
        <v>40</v>
      </c>
      <c r="I3000">
        <v>96</v>
      </c>
      <c r="J3000" t="s">
        <v>14</v>
      </c>
      <c r="K3000">
        <v>13.464120830000001</v>
      </c>
      <c r="L3000" t="s">
        <v>14</v>
      </c>
      <c r="M3000" t="s">
        <v>13</v>
      </c>
      <c r="N3000">
        <v>-8.0230287999999997E-2</v>
      </c>
      <c r="O3000">
        <v>1.0802302880000001</v>
      </c>
      <c r="Q3000">
        <v>0.83094637500000001</v>
      </c>
      <c r="R3000">
        <v>0.461636875</v>
      </c>
      <c r="S3000">
        <v>0.461636875</v>
      </c>
      <c r="T3000">
        <v>0.69245531299999996</v>
      </c>
    </row>
    <row r="3001" spans="1:20" x14ac:dyDescent="0.25">
      <c r="A3001" s="1">
        <v>43543</v>
      </c>
      <c r="B3001">
        <v>19</v>
      </c>
      <c r="C3001">
        <v>3</v>
      </c>
      <c r="D3001">
        <v>2019</v>
      </c>
      <c r="E3001">
        <v>16.2684</v>
      </c>
      <c r="F3001">
        <v>24</v>
      </c>
      <c r="G3001">
        <v>35</v>
      </c>
      <c r="H3001">
        <v>50</v>
      </c>
      <c r="I3001">
        <v>96</v>
      </c>
      <c r="J3001" t="s">
        <v>14</v>
      </c>
      <c r="K3001">
        <v>99.881676880000001</v>
      </c>
      <c r="L3001" t="s">
        <v>14</v>
      </c>
      <c r="M3001" t="s">
        <v>13</v>
      </c>
      <c r="N3001">
        <v>-1.0113097E-2</v>
      </c>
      <c r="O3001">
        <v>1.0101130970000001</v>
      </c>
      <c r="Q3001">
        <v>0.77701007499999997</v>
      </c>
      <c r="R3001">
        <v>0.77701007499999997</v>
      </c>
      <c r="S3001">
        <v>0.370004797</v>
      </c>
      <c r="T3001">
        <v>0.55500719600000004</v>
      </c>
    </row>
    <row r="3002" spans="1:20" x14ac:dyDescent="0.25">
      <c r="A3002" s="1">
        <v>43544</v>
      </c>
      <c r="B3002">
        <v>20</v>
      </c>
      <c r="C3002">
        <v>3</v>
      </c>
      <c r="D3002">
        <v>2019</v>
      </c>
      <c r="E3002">
        <v>13.994999999999999</v>
      </c>
      <c r="F3002">
        <v>25</v>
      </c>
      <c r="G3002">
        <v>34</v>
      </c>
      <c r="H3002">
        <v>52</v>
      </c>
      <c r="I3002">
        <v>96</v>
      </c>
      <c r="J3002" t="s">
        <v>14</v>
      </c>
      <c r="K3002">
        <v>97.421279630000001</v>
      </c>
      <c r="L3002" t="s">
        <v>14</v>
      </c>
      <c r="M3002" t="s">
        <v>13</v>
      </c>
      <c r="N3002">
        <v>-1.0371155E-2</v>
      </c>
      <c r="O3002">
        <v>1.0103711550000001</v>
      </c>
      <c r="Q3002">
        <v>0.77720858100000001</v>
      </c>
      <c r="R3002">
        <v>0.77720858100000001</v>
      </c>
      <c r="S3002">
        <v>0.37009932400000001</v>
      </c>
      <c r="T3002">
        <v>0.55514898599999996</v>
      </c>
    </row>
    <row r="3003" spans="1:20" x14ac:dyDescent="0.25">
      <c r="A3003" s="1">
        <v>43545</v>
      </c>
      <c r="B3003">
        <v>21</v>
      </c>
      <c r="C3003">
        <v>3</v>
      </c>
      <c r="D3003">
        <v>2019</v>
      </c>
      <c r="E3003">
        <v>16.441199999999998</v>
      </c>
      <c r="F3003">
        <v>25</v>
      </c>
      <c r="G3003">
        <v>34.5</v>
      </c>
      <c r="H3003">
        <v>46</v>
      </c>
      <c r="I3003">
        <v>98</v>
      </c>
      <c r="J3003" t="s">
        <v>14</v>
      </c>
      <c r="K3003">
        <v>96.258060659999998</v>
      </c>
      <c r="L3003" t="s">
        <v>14</v>
      </c>
      <c r="M3003" t="s">
        <v>13</v>
      </c>
      <c r="N3003">
        <v>-1.0497799E-2</v>
      </c>
      <c r="O3003">
        <v>1.0104977989999999</v>
      </c>
      <c r="Q3003">
        <v>0.77730599899999997</v>
      </c>
      <c r="R3003">
        <v>0.77730599899999997</v>
      </c>
      <c r="S3003">
        <v>0.37014571400000001</v>
      </c>
      <c r="T3003">
        <v>0.55521857100000005</v>
      </c>
    </row>
    <row r="3004" spans="1:20" x14ac:dyDescent="0.25">
      <c r="A3004" s="1">
        <v>43546</v>
      </c>
      <c r="B3004">
        <v>22</v>
      </c>
      <c r="C3004">
        <v>3</v>
      </c>
      <c r="D3004">
        <v>2019</v>
      </c>
      <c r="E3004">
        <v>12.909599999999999</v>
      </c>
      <c r="F3004">
        <v>24.5</v>
      </c>
      <c r="G3004">
        <v>30.5</v>
      </c>
      <c r="H3004">
        <v>59</v>
      </c>
      <c r="I3004">
        <v>96</v>
      </c>
      <c r="J3004" t="s">
        <v>14</v>
      </c>
      <c r="K3004">
        <v>70.671459310000003</v>
      </c>
      <c r="L3004" t="s">
        <v>14</v>
      </c>
      <c r="M3004" t="s">
        <v>13</v>
      </c>
      <c r="N3004">
        <v>-1.4353080000000001E-2</v>
      </c>
      <c r="O3004">
        <v>1.01435308</v>
      </c>
      <c r="Q3004">
        <v>0.78027159999999995</v>
      </c>
      <c r="R3004">
        <v>0.78027159999999995</v>
      </c>
      <c r="S3004">
        <v>0.37155790500000002</v>
      </c>
      <c r="T3004">
        <v>0.55733685700000002</v>
      </c>
    </row>
    <row r="3005" spans="1:20" x14ac:dyDescent="0.25">
      <c r="A3005" s="1">
        <v>43547</v>
      </c>
      <c r="B3005">
        <v>23</v>
      </c>
      <c r="C3005">
        <v>3</v>
      </c>
      <c r="D3005">
        <v>2019</v>
      </c>
      <c r="E3005">
        <v>16.729199999999999</v>
      </c>
      <c r="F3005">
        <v>22</v>
      </c>
      <c r="G3005">
        <v>33.5</v>
      </c>
      <c r="H3005">
        <v>44</v>
      </c>
      <c r="I3005">
        <v>96</v>
      </c>
      <c r="J3005" t="s">
        <v>14</v>
      </c>
      <c r="K3005">
        <v>27.188952409999999</v>
      </c>
      <c r="L3005" t="s">
        <v>14</v>
      </c>
      <c r="M3005" t="s">
        <v>13</v>
      </c>
      <c r="N3005">
        <v>-3.8184040000000002E-2</v>
      </c>
      <c r="O3005">
        <v>1.03818404</v>
      </c>
      <c r="Q3005">
        <v>0.79860310800000001</v>
      </c>
      <c r="R3005">
        <v>0.79860310800000001</v>
      </c>
      <c r="S3005">
        <v>0.380287194</v>
      </c>
      <c r="T3005">
        <v>0.57043079100000005</v>
      </c>
    </row>
    <row r="3006" spans="1:20" x14ac:dyDescent="0.25">
      <c r="A3006" s="1">
        <v>43548</v>
      </c>
      <c r="B3006">
        <v>24</v>
      </c>
      <c r="C3006">
        <v>3</v>
      </c>
      <c r="D3006">
        <v>2019</v>
      </c>
      <c r="E3006">
        <v>14.2362</v>
      </c>
      <c r="F3006">
        <v>24</v>
      </c>
      <c r="G3006">
        <v>32</v>
      </c>
      <c r="H3006">
        <v>62</v>
      </c>
      <c r="I3006">
        <v>93</v>
      </c>
      <c r="J3006" t="s">
        <v>14</v>
      </c>
      <c r="K3006">
        <v>91.075445860000002</v>
      </c>
      <c r="L3006" t="s">
        <v>14</v>
      </c>
      <c r="M3006" t="s">
        <v>13</v>
      </c>
      <c r="N3006">
        <v>-1.1101804999999999E-2</v>
      </c>
      <c r="O3006">
        <v>1.011101805</v>
      </c>
      <c r="Q3006">
        <v>0.777770619</v>
      </c>
      <c r="R3006">
        <v>0.777770619</v>
      </c>
      <c r="S3006">
        <v>0.37036696200000002</v>
      </c>
      <c r="T3006">
        <v>0.55555044200000003</v>
      </c>
    </row>
    <row r="3007" spans="1:20" x14ac:dyDescent="0.25">
      <c r="A3007" s="1">
        <v>43549</v>
      </c>
      <c r="B3007">
        <v>25</v>
      </c>
      <c r="C3007">
        <v>3</v>
      </c>
      <c r="D3007">
        <v>2019</v>
      </c>
      <c r="E3007">
        <v>16.678799999999999</v>
      </c>
      <c r="F3007">
        <v>24.5</v>
      </c>
      <c r="G3007">
        <v>33</v>
      </c>
      <c r="H3007">
        <v>55</v>
      </c>
      <c r="I3007">
        <v>86</v>
      </c>
      <c r="J3007" t="s">
        <v>14</v>
      </c>
      <c r="K3007">
        <v>78.404438830000004</v>
      </c>
      <c r="L3007" t="s">
        <v>14</v>
      </c>
      <c r="M3007" t="s">
        <v>13</v>
      </c>
      <c r="N3007">
        <v>-1.2919155999999999E-2</v>
      </c>
      <c r="O3007">
        <v>1.0129191559999999</v>
      </c>
      <c r="Q3007">
        <v>0.77916858200000005</v>
      </c>
      <c r="R3007">
        <v>0.77916858200000005</v>
      </c>
      <c r="S3007">
        <v>0.37103265800000002</v>
      </c>
      <c r="T3007">
        <v>0.556548987</v>
      </c>
    </row>
    <row r="3008" spans="1:20" x14ac:dyDescent="0.25">
      <c r="A3008" s="1">
        <v>43550</v>
      </c>
      <c r="B3008">
        <v>26</v>
      </c>
      <c r="C3008">
        <v>3</v>
      </c>
      <c r="D3008">
        <v>2019</v>
      </c>
      <c r="E3008">
        <v>18.311399999999999</v>
      </c>
      <c r="F3008">
        <v>24</v>
      </c>
      <c r="G3008">
        <v>34</v>
      </c>
      <c r="H3008">
        <v>40</v>
      </c>
      <c r="I3008">
        <v>95</v>
      </c>
      <c r="J3008" t="s">
        <v>14</v>
      </c>
      <c r="K3008">
        <v>42.583829989999998</v>
      </c>
      <c r="L3008" t="s">
        <v>14</v>
      </c>
      <c r="M3008" t="s">
        <v>13</v>
      </c>
      <c r="N3008">
        <v>-2.4047809E-2</v>
      </c>
      <c r="O3008">
        <v>1.024047809</v>
      </c>
      <c r="Q3008">
        <v>0.78772908399999997</v>
      </c>
      <c r="R3008">
        <v>0.78772908399999997</v>
      </c>
      <c r="S3008">
        <v>0.37510908799999998</v>
      </c>
      <c r="T3008">
        <v>0.56266363100000005</v>
      </c>
    </row>
    <row r="3009" spans="1:20" x14ac:dyDescent="0.25">
      <c r="A3009" s="1">
        <v>43551</v>
      </c>
      <c r="B3009">
        <v>27</v>
      </c>
      <c r="C3009">
        <v>3</v>
      </c>
      <c r="D3009">
        <v>2019</v>
      </c>
      <c r="E3009">
        <v>16.304400000000001</v>
      </c>
      <c r="F3009">
        <v>24</v>
      </c>
      <c r="G3009">
        <v>34</v>
      </c>
      <c r="H3009">
        <v>40</v>
      </c>
      <c r="I3009">
        <v>93</v>
      </c>
      <c r="J3009" t="s">
        <v>14</v>
      </c>
      <c r="K3009">
        <v>34.467927400000001</v>
      </c>
      <c r="L3009" t="s">
        <v>14</v>
      </c>
      <c r="M3009" t="s">
        <v>13</v>
      </c>
      <c r="N3009">
        <v>-2.9879352000000001E-2</v>
      </c>
      <c r="O3009">
        <v>1.029879352</v>
      </c>
      <c r="Q3009">
        <v>0.79221488600000001</v>
      </c>
      <c r="R3009">
        <v>0.79221488600000001</v>
      </c>
      <c r="S3009">
        <v>0.37724518400000001</v>
      </c>
      <c r="T3009">
        <v>0.56586777600000004</v>
      </c>
    </row>
    <row r="3010" spans="1:20" x14ac:dyDescent="0.25">
      <c r="A3010" s="1">
        <v>43552</v>
      </c>
      <c r="B3010">
        <v>28</v>
      </c>
      <c r="C3010">
        <v>3</v>
      </c>
      <c r="D3010">
        <v>2019</v>
      </c>
      <c r="E3010">
        <v>16.450199999999999</v>
      </c>
      <c r="F3010">
        <v>25</v>
      </c>
      <c r="G3010">
        <v>35</v>
      </c>
      <c r="H3010">
        <v>40</v>
      </c>
      <c r="I3010">
        <v>92</v>
      </c>
      <c r="J3010" t="s">
        <v>14</v>
      </c>
      <c r="K3010">
        <v>57.303355340000003</v>
      </c>
      <c r="L3010" t="s">
        <v>14</v>
      </c>
      <c r="M3010" t="s">
        <v>13</v>
      </c>
      <c r="N3010">
        <v>-1.7760931000000001E-2</v>
      </c>
      <c r="O3010">
        <v>1.017760931</v>
      </c>
      <c r="Q3010">
        <v>0.78289302400000005</v>
      </c>
      <c r="R3010">
        <v>0.78289302400000005</v>
      </c>
      <c r="S3010">
        <v>0.37280620199999998</v>
      </c>
      <c r="T3010">
        <v>0.55920930300000005</v>
      </c>
    </row>
    <row r="3011" spans="1:20" x14ac:dyDescent="0.25">
      <c r="A3011" s="1">
        <v>43553</v>
      </c>
      <c r="B3011">
        <v>29</v>
      </c>
      <c r="C3011">
        <v>3</v>
      </c>
      <c r="D3011">
        <v>2019</v>
      </c>
      <c r="E3011">
        <v>13.625999999999999</v>
      </c>
      <c r="F3011">
        <v>25</v>
      </c>
      <c r="G3011">
        <v>34</v>
      </c>
      <c r="H3011">
        <v>52</v>
      </c>
      <c r="I3011">
        <v>93</v>
      </c>
      <c r="J3011" t="s">
        <v>14</v>
      </c>
      <c r="K3011">
        <v>88.511188379999993</v>
      </c>
      <c r="L3011" t="s">
        <v>14</v>
      </c>
      <c r="M3011" t="s">
        <v>13</v>
      </c>
      <c r="N3011">
        <v>-1.1427110000000001E-2</v>
      </c>
      <c r="O3011">
        <v>1.0114271100000001</v>
      </c>
      <c r="Q3011">
        <v>0.77802085399999998</v>
      </c>
      <c r="R3011">
        <v>0.77802085399999998</v>
      </c>
      <c r="S3011">
        <v>0.370486121</v>
      </c>
      <c r="T3011">
        <v>0.55572918100000002</v>
      </c>
    </row>
    <row r="3012" spans="1:20" x14ac:dyDescent="0.25">
      <c r="A3012" s="1">
        <v>43554</v>
      </c>
      <c r="B3012">
        <v>30</v>
      </c>
      <c r="C3012">
        <v>3</v>
      </c>
      <c r="D3012">
        <v>2019</v>
      </c>
      <c r="E3012">
        <v>14.4954</v>
      </c>
      <c r="F3012">
        <v>25.5</v>
      </c>
      <c r="G3012">
        <v>34</v>
      </c>
      <c r="H3012">
        <v>48</v>
      </c>
      <c r="I3012">
        <v>95</v>
      </c>
      <c r="J3012" t="s">
        <v>14</v>
      </c>
      <c r="K3012">
        <v>89.063425469999999</v>
      </c>
      <c r="L3012" t="s">
        <v>14</v>
      </c>
      <c r="M3012" t="s">
        <v>13</v>
      </c>
      <c r="N3012">
        <v>-1.1355452E-2</v>
      </c>
      <c r="O3012">
        <v>1.0113554520000001</v>
      </c>
      <c r="Q3012">
        <v>0.77796573199999997</v>
      </c>
      <c r="R3012">
        <v>0.77796573199999997</v>
      </c>
      <c r="S3012">
        <v>0.370459873</v>
      </c>
      <c r="T3012">
        <v>0.55568980899999998</v>
      </c>
    </row>
    <row r="3013" spans="1:20" x14ac:dyDescent="0.25">
      <c r="A3013" s="1">
        <v>43555</v>
      </c>
      <c r="B3013">
        <v>31</v>
      </c>
      <c r="C3013">
        <v>3</v>
      </c>
      <c r="D3013">
        <v>2019</v>
      </c>
      <c r="E3013">
        <v>14.180400000000001</v>
      </c>
      <c r="F3013">
        <v>25.5</v>
      </c>
      <c r="G3013">
        <v>33</v>
      </c>
      <c r="H3013">
        <v>53</v>
      </c>
      <c r="I3013">
        <v>96</v>
      </c>
      <c r="J3013" t="s">
        <v>14</v>
      </c>
      <c r="K3013">
        <v>97.601350179999997</v>
      </c>
      <c r="L3013" t="s">
        <v>14</v>
      </c>
      <c r="M3013" t="s">
        <v>13</v>
      </c>
      <c r="N3013">
        <v>-1.0351822E-2</v>
      </c>
      <c r="O3013">
        <v>1.0103518220000001</v>
      </c>
      <c r="Q3013">
        <v>0.77719370899999995</v>
      </c>
      <c r="R3013">
        <v>0.77719370899999995</v>
      </c>
      <c r="S3013">
        <v>0.37009224200000002</v>
      </c>
      <c r="T3013">
        <v>0.55513836400000005</v>
      </c>
    </row>
    <row r="3014" spans="1:20" x14ac:dyDescent="0.25">
      <c r="A3014" s="1">
        <v>43556</v>
      </c>
      <c r="B3014">
        <v>1</v>
      </c>
      <c r="C3014">
        <v>4</v>
      </c>
      <c r="D3014">
        <v>2019</v>
      </c>
      <c r="E3014">
        <v>18.297000000000001</v>
      </c>
      <c r="F3014">
        <v>24</v>
      </c>
      <c r="G3014">
        <v>35</v>
      </c>
      <c r="H3014">
        <v>41</v>
      </c>
      <c r="I3014">
        <v>93</v>
      </c>
      <c r="J3014" t="s">
        <v>14</v>
      </c>
      <c r="K3014">
        <v>53.937321679999997</v>
      </c>
      <c r="L3014" t="s">
        <v>14</v>
      </c>
      <c r="M3014" t="s">
        <v>13</v>
      </c>
      <c r="N3014">
        <v>-1.8890264E-2</v>
      </c>
      <c r="O3014">
        <v>1.0188902639999999</v>
      </c>
      <c r="Q3014">
        <v>0.78376174200000004</v>
      </c>
      <c r="R3014">
        <v>0.78376174200000004</v>
      </c>
      <c r="S3014">
        <v>0.37321987699999998</v>
      </c>
      <c r="T3014">
        <v>0.55982981499999995</v>
      </c>
    </row>
    <row r="3015" spans="1:20" x14ac:dyDescent="0.25">
      <c r="A3015" s="1">
        <v>43557</v>
      </c>
      <c r="B3015">
        <v>2</v>
      </c>
      <c r="C3015">
        <v>4</v>
      </c>
      <c r="D3015">
        <v>2019</v>
      </c>
      <c r="E3015">
        <v>14.337</v>
      </c>
      <c r="F3015">
        <v>24</v>
      </c>
      <c r="G3015">
        <v>36</v>
      </c>
      <c r="H3015">
        <v>40</v>
      </c>
      <c r="I3015">
        <v>94</v>
      </c>
      <c r="J3015" t="s">
        <v>14</v>
      </c>
      <c r="K3015">
        <v>53.172896739999999</v>
      </c>
      <c r="L3015" t="s">
        <v>14</v>
      </c>
      <c r="M3015" t="s">
        <v>13</v>
      </c>
      <c r="N3015">
        <v>-1.916704E-2</v>
      </c>
      <c r="O3015">
        <v>1.0191670399999999</v>
      </c>
      <c r="Q3015">
        <v>0.783974646</v>
      </c>
      <c r="R3015">
        <v>0.783974646</v>
      </c>
      <c r="S3015">
        <v>0.37332125999999999</v>
      </c>
      <c r="T3015">
        <v>0.55998188999999998</v>
      </c>
    </row>
    <row r="3016" spans="1:20" x14ac:dyDescent="0.25">
      <c r="A3016" s="1">
        <v>43558</v>
      </c>
      <c r="B3016">
        <v>3</v>
      </c>
      <c r="C3016">
        <v>4</v>
      </c>
      <c r="D3016">
        <v>2019</v>
      </c>
      <c r="E3016">
        <v>15.035399999999999</v>
      </c>
      <c r="F3016">
        <v>26</v>
      </c>
      <c r="G3016">
        <v>35</v>
      </c>
      <c r="H3016">
        <v>44</v>
      </c>
      <c r="I3016">
        <v>92</v>
      </c>
      <c r="J3016" t="s">
        <v>14</v>
      </c>
      <c r="K3016">
        <v>85.74216457</v>
      </c>
      <c r="L3016" t="s">
        <v>14</v>
      </c>
      <c r="M3016" t="s">
        <v>13</v>
      </c>
      <c r="N3016">
        <v>-1.1800501E-2</v>
      </c>
      <c r="O3016">
        <v>1.011800501</v>
      </c>
      <c r="Q3016">
        <v>0.77830807800000001</v>
      </c>
      <c r="R3016">
        <v>0.77830807800000001</v>
      </c>
      <c r="S3016">
        <v>0.37062289399999998</v>
      </c>
      <c r="T3016">
        <v>0.55593434100000005</v>
      </c>
    </row>
    <row r="3017" spans="1:20" x14ac:dyDescent="0.25">
      <c r="A3017" s="1">
        <v>43559</v>
      </c>
      <c r="B3017">
        <v>4</v>
      </c>
      <c r="C3017">
        <v>4</v>
      </c>
      <c r="D3017">
        <v>2019</v>
      </c>
      <c r="E3017">
        <v>15.010199999999999</v>
      </c>
      <c r="F3017">
        <v>26</v>
      </c>
      <c r="G3017">
        <v>30.5</v>
      </c>
      <c r="H3017">
        <v>43</v>
      </c>
      <c r="I3017">
        <v>95</v>
      </c>
      <c r="J3017" t="s">
        <v>14</v>
      </c>
      <c r="K3017">
        <v>45.540630270000001</v>
      </c>
      <c r="L3017" t="s">
        <v>14</v>
      </c>
      <c r="M3017" t="s">
        <v>13</v>
      </c>
      <c r="N3017">
        <v>-2.2451411000000001E-2</v>
      </c>
      <c r="O3017">
        <v>1.022451411</v>
      </c>
      <c r="Q3017">
        <v>0.78650108500000004</v>
      </c>
      <c r="R3017">
        <v>0.78650108500000004</v>
      </c>
      <c r="S3017">
        <v>0.37452432600000002</v>
      </c>
      <c r="T3017">
        <v>0.56178649000000003</v>
      </c>
    </row>
    <row r="3018" spans="1:20" x14ac:dyDescent="0.25">
      <c r="A3018" s="1">
        <v>43560</v>
      </c>
      <c r="B3018">
        <v>5</v>
      </c>
      <c r="C3018">
        <v>4</v>
      </c>
      <c r="D3018">
        <v>2019</v>
      </c>
      <c r="E3018">
        <v>19.9206</v>
      </c>
      <c r="F3018">
        <v>22.5</v>
      </c>
      <c r="G3018">
        <v>33.5</v>
      </c>
      <c r="H3018">
        <v>52</v>
      </c>
      <c r="I3018">
        <v>92</v>
      </c>
      <c r="J3018" t="s">
        <v>14</v>
      </c>
      <c r="K3018">
        <v>68.587069040000003</v>
      </c>
      <c r="L3018" t="s">
        <v>14</v>
      </c>
      <c r="M3018" t="s">
        <v>13</v>
      </c>
      <c r="N3018">
        <v>-1.479573E-2</v>
      </c>
      <c r="O3018">
        <v>1.0147957299999999</v>
      </c>
      <c r="Q3018">
        <v>0.78061210000000003</v>
      </c>
      <c r="R3018">
        <v>0.78061210000000003</v>
      </c>
      <c r="S3018">
        <v>0.37172004800000003</v>
      </c>
      <c r="T3018">
        <v>0.55758007099999995</v>
      </c>
    </row>
    <row r="3019" spans="1:20" x14ac:dyDescent="0.25">
      <c r="A3019" s="1">
        <v>43561</v>
      </c>
      <c r="B3019">
        <v>6</v>
      </c>
      <c r="C3019">
        <v>4</v>
      </c>
      <c r="D3019">
        <v>2019</v>
      </c>
      <c r="E3019">
        <v>17.6706</v>
      </c>
      <c r="F3019">
        <v>23</v>
      </c>
      <c r="G3019">
        <v>34.5</v>
      </c>
      <c r="H3019">
        <v>50</v>
      </c>
      <c r="I3019">
        <v>94</v>
      </c>
      <c r="J3019" t="s">
        <v>14</v>
      </c>
      <c r="K3019">
        <v>79.069806330000006</v>
      </c>
      <c r="L3019" t="s">
        <v>14</v>
      </c>
      <c r="M3019" t="s">
        <v>13</v>
      </c>
      <c r="N3019">
        <v>-1.2809048999999999E-2</v>
      </c>
      <c r="O3019">
        <v>1.0128090489999999</v>
      </c>
      <c r="Q3019">
        <v>0.77908388399999995</v>
      </c>
      <c r="R3019">
        <v>0.77908388399999995</v>
      </c>
      <c r="S3019">
        <v>0.37099232599999998</v>
      </c>
      <c r="T3019">
        <v>0.55648848799999995</v>
      </c>
    </row>
    <row r="3020" spans="1:20" x14ac:dyDescent="0.25">
      <c r="A3020" s="1">
        <v>43562</v>
      </c>
      <c r="B3020">
        <v>7</v>
      </c>
      <c r="C3020">
        <v>4</v>
      </c>
      <c r="D3020">
        <v>2019</v>
      </c>
      <c r="E3020">
        <v>16.35017143</v>
      </c>
      <c r="F3020">
        <v>26</v>
      </c>
      <c r="G3020">
        <v>30</v>
      </c>
      <c r="H3020">
        <v>50</v>
      </c>
      <c r="I3020">
        <v>97</v>
      </c>
      <c r="J3020" t="s">
        <v>14</v>
      </c>
      <c r="K3020">
        <v>74.102315950000005</v>
      </c>
      <c r="L3020" t="s">
        <v>14</v>
      </c>
      <c r="M3020" t="s">
        <v>13</v>
      </c>
      <c r="N3020">
        <v>-1.3679457000000001E-2</v>
      </c>
      <c r="O3020">
        <v>1.0136794570000001</v>
      </c>
      <c r="Q3020">
        <v>0.77975342800000003</v>
      </c>
      <c r="R3020">
        <v>0.77975342800000003</v>
      </c>
      <c r="S3020">
        <v>0.37131115599999998</v>
      </c>
      <c r="T3020">
        <v>0.55696673500000005</v>
      </c>
    </row>
    <row r="3021" spans="1:20" x14ac:dyDescent="0.25">
      <c r="A3021" s="1">
        <v>43563</v>
      </c>
      <c r="B3021">
        <v>8</v>
      </c>
      <c r="C3021">
        <v>4</v>
      </c>
      <c r="D3021">
        <v>2019</v>
      </c>
      <c r="E3021">
        <v>15.249599999999999</v>
      </c>
      <c r="F3021">
        <v>24.5</v>
      </c>
      <c r="G3021">
        <v>34</v>
      </c>
      <c r="H3021">
        <v>51</v>
      </c>
      <c r="I3021">
        <v>95</v>
      </c>
      <c r="J3021" t="s">
        <v>14</v>
      </c>
      <c r="K3021">
        <v>90.902147819999996</v>
      </c>
      <c r="L3021" t="s">
        <v>14</v>
      </c>
      <c r="M3021" t="s">
        <v>13</v>
      </c>
      <c r="N3021">
        <v>-1.1123205000000001E-2</v>
      </c>
      <c r="O3021">
        <v>1.0111232050000001</v>
      </c>
      <c r="Q3021">
        <v>0.77778708100000005</v>
      </c>
      <c r="R3021">
        <v>0.77778708100000005</v>
      </c>
      <c r="S3021">
        <v>0.3703748</v>
      </c>
      <c r="T3021">
        <v>0.55556220099999998</v>
      </c>
    </row>
    <row r="3022" spans="1:20" x14ac:dyDescent="0.25">
      <c r="A3022" s="1">
        <v>43564</v>
      </c>
      <c r="B3022">
        <v>9</v>
      </c>
      <c r="C3022">
        <v>4</v>
      </c>
      <c r="D3022">
        <v>2019</v>
      </c>
      <c r="E3022">
        <v>17.278199999999998</v>
      </c>
      <c r="F3022">
        <v>25</v>
      </c>
      <c r="G3022">
        <v>35</v>
      </c>
      <c r="H3022">
        <v>47</v>
      </c>
      <c r="I3022">
        <v>94</v>
      </c>
      <c r="J3022" t="s">
        <v>14</v>
      </c>
      <c r="K3022">
        <v>100.7225546</v>
      </c>
      <c r="L3022" t="s">
        <v>14</v>
      </c>
      <c r="M3022" t="s">
        <v>13</v>
      </c>
      <c r="N3022">
        <v>-1.0027822E-2</v>
      </c>
      <c r="O3022">
        <v>1.0100278220000001</v>
      </c>
      <c r="Q3022">
        <v>0.77694447799999999</v>
      </c>
      <c r="R3022">
        <v>0.77694447799999999</v>
      </c>
      <c r="S3022">
        <v>0.36997356100000001</v>
      </c>
      <c r="T3022">
        <v>0.554960342</v>
      </c>
    </row>
    <row r="3023" spans="1:20" x14ac:dyDescent="0.25">
      <c r="A3023" s="1">
        <v>43565</v>
      </c>
      <c r="B3023">
        <v>10</v>
      </c>
      <c r="C3023">
        <v>4</v>
      </c>
      <c r="D3023">
        <v>2019</v>
      </c>
      <c r="E3023">
        <v>14.868</v>
      </c>
      <c r="F3023">
        <v>24</v>
      </c>
      <c r="G3023">
        <v>34</v>
      </c>
      <c r="H3023">
        <v>58</v>
      </c>
      <c r="I3023">
        <v>90</v>
      </c>
      <c r="J3023" t="s">
        <v>14</v>
      </c>
      <c r="K3023">
        <v>99.257757769999998</v>
      </c>
      <c r="L3023" t="s">
        <v>14</v>
      </c>
      <c r="M3023" t="s">
        <v>13</v>
      </c>
      <c r="N3023">
        <v>-1.0177313E-2</v>
      </c>
      <c r="O3023">
        <v>1.010177313</v>
      </c>
      <c r="Q3023">
        <v>0.77705947200000003</v>
      </c>
      <c r="R3023">
        <v>0.77705947200000003</v>
      </c>
      <c r="S3023">
        <v>0.37002832000000002</v>
      </c>
      <c r="T3023">
        <v>0.55504248</v>
      </c>
    </row>
    <row r="3024" spans="1:20" x14ac:dyDescent="0.25">
      <c r="A3024" s="1">
        <v>43566</v>
      </c>
      <c r="B3024">
        <v>11</v>
      </c>
      <c r="C3024">
        <v>4</v>
      </c>
      <c r="D3024">
        <v>2019</v>
      </c>
      <c r="E3024">
        <v>16.621053060000001</v>
      </c>
      <c r="F3024">
        <v>24</v>
      </c>
      <c r="G3024">
        <v>29</v>
      </c>
      <c r="H3024">
        <v>67</v>
      </c>
      <c r="I3024">
        <v>96</v>
      </c>
      <c r="J3024" t="s">
        <v>14</v>
      </c>
      <c r="K3024">
        <v>87.717807780000001</v>
      </c>
      <c r="L3024" t="s">
        <v>14</v>
      </c>
      <c r="M3024" t="s">
        <v>13</v>
      </c>
      <c r="N3024">
        <v>-1.1531657000000001E-2</v>
      </c>
      <c r="O3024">
        <v>1.0115316569999999</v>
      </c>
      <c r="Q3024">
        <v>0.77810127500000004</v>
      </c>
      <c r="R3024">
        <v>0.77810127500000004</v>
      </c>
      <c r="S3024">
        <v>0.37052441600000002</v>
      </c>
      <c r="T3024">
        <v>0.55578662499999998</v>
      </c>
    </row>
    <row r="3025" spans="1:20" x14ac:dyDescent="0.25">
      <c r="A3025" s="1">
        <v>43567</v>
      </c>
      <c r="B3025">
        <v>12</v>
      </c>
      <c r="C3025">
        <v>4</v>
      </c>
      <c r="D3025">
        <v>2019</v>
      </c>
      <c r="E3025">
        <v>19.335599999999999</v>
      </c>
      <c r="F3025">
        <v>24</v>
      </c>
      <c r="G3025">
        <v>34.5</v>
      </c>
      <c r="H3025">
        <v>48</v>
      </c>
      <c r="I3025">
        <v>94</v>
      </c>
      <c r="J3025" t="s">
        <v>14</v>
      </c>
      <c r="K3025">
        <v>91.054011919999994</v>
      </c>
      <c r="L3025" t="s">
        <v>14</v>
      </c>
      <c r="M3025" t="s">
        <v>13</v>
      </c>
      <c r="N3025">
        <v>-1.1104447E-2</v>
      </c>
      <c r="O3025">
        <v>1.0111044469999999</v>
      </c>
      <c r="Q3025">
        <v>0.77777265200000001</v>
      </c>
      <c r="R3025">
        <v>0.77777265200000001</v>
      </c>
      <c r="S3025">
        <v>0.37036792899999998</v>
      </c>
      <c r="T3025">
        <v>0.55555189400000005</v>
      </c>
    </row>
    <row r="3026" spans="1:20" x14ac:dyDescent="0.25">
      <c r="A3026" s="1">
        <v>43568</v>
      </c>
      <c r="B3026">
        <v>13</v>
      </c>
      <c r="C3026">
        <v>4</v>
      </c>
      <c r="D3026">
        <v>2019</v>
      </c>
      <c r="E3026">
        <v>15.552</v>
      </c>
      <c r="F3026">
        <v>22</v>
      </c>
      <c r="G3026">
        <v>31</v>
      </c>
      <c r="H3026">
        <v>56</v>
      </c>
      <c r="I3026">
        <v>96</v>
      </c>
      <c r="J3026" t="s">
        <v>14</v>
      </c>
      <c r="K3026">
        <v>44.680974900000002</v>
      </c>
      <c r="L3026" t="s">
        <v>14</v>
      </c>
      <c r="M3026" t="s">
        <v>13</v>
      </c>
      <c r="N3026">
        <v>-2.2893262000000001E-2</v>
      </c>
      <c r="O3026">
        <v>1.022893262</v>
      </c>
      <c r="Q3026">
        <v>0.78684097099999994</v>
      </c>
      <c r="R3026">
        <v>0.78684097099999994</v>
      </c>
      <c r="S3026">
        <v>0.37468617700000001</v>
      </c>
      <c r="T3026">
        <v>0.56202926499999994</v>
      </c>
    </row>
    <row r="3027" spans="1:20" x14ac:dyDescent="0.25">
      <c r="A3027" s="1">
        <v>43569</v>
      </c>
      <c r="B3027">
        <v>14</v>
      </c>
      <c r="C3027">
        <v>4</v>
      </c>
      <c r="D3027">
        <v>2019</v>
      </c>
      <c r="E3027">
        <v>16.464946359999999</v>
      </c>
      <c r="F3027">
        <v>23</v>
      </c>
      <c r="G3027">
        <v>29</v>
      </c>
      <c r="H3027">
        <v>56</v>
      </c>
      <c r="I3027">
        <v>95</v>
      </c>
      <c r="J3027" t="s">
        <v>14</v>
      </c>
      <c r="K3027">
        <v>34.702056249999998</v>
      </c>
      <c r="L3027" t="s">
        <v>14</v>
      </c>
      <c r="M3027" t="s">
        <v>13</v>
      </c>
      <c r="N3027">
        <v>-2.9671779999999998E-2</v>
      </c>
      <c r="O3027">
        <v>1.0296717799999999</v>
      </c>
      <c r="Q3027">
        <v>0.79205521499999998</v>
      </c>
      <c r="R3027">
        <v>0.79205521499999998</v>
      </c>
      <c r="S3027">
        <v>0.37716915000000001</v>
      </c>
      <c r="T3027">
        <v>0.56575372499999999</v>
      </c>
    </row>
    <row r="3028" spans="1:20" x14ac:dyDescent="0.25">
      <c r="A3028" s="1">
        <v>43570</v>
      </c>
      <c r="B3028">
        <v>15</v>
      </c>
      <c r="C3028">
        <v>4</v>
      </c>
      <c r="D3028">
        <v>2019</v>
      </c>
      <c r="E3028">
        <v>18.579599999999999</v>
      </c>
      <c r="F3028">
        <v>23</v>
      </c>
      <c r="G3028">
        <v>33</v>
      </c>
      <c r="H3028">
        <v>51</v>
      </c>
      <c r="I3028">
        <v>94</v>
      </c>
      <c r="J3028" t="s">
        <v>14</v>
      </c>
      <c r="K3028">
        <v>65.735635759999994</v>
      </c>
      <c r="L3028" t="s">
        <v>14</v>
      </c>
      <c r="M3028" t="s">
        <v>13</v>
      </c>
      <c r="N3028">
        <v>-1.5447442E-2</v>
      </c>
      <c r="O3028">
        <v>1.0154474419999999</v>
      </c>
      <c r="Q3028">
        <v>0.78111341700000003</v>
      </c>
      <c r="R3028">
        <v>0.78111341700000003</v>
      </c>
      <c r="S3028">
        <v>0.37195876999999999</v>
      </c>
      <c r="T3028">
        <v>0.55793815499999999</v>
      </c>
    </row>
    <row r="3029" spans="1:20" x14ac:dyDescent="0.25">
      <c r="A3029" s="1">
        <v>43571</v>
      </c>
      <c r="B3029">
        <v>16</v>
      </c>
      <c r="C3029">
        <v>4</v>
      </c>
      <c r="D3029">
        <v>2019</v>
      </c>
      <c r="E3029">
        <v>17.733599999999999</v>
      </c>
      <c r="F3029">
        <v>23</v>
      </c>
      <c r="G3029">
        <v>33</v>
      </c>
      <c r="H3029">
        <v>46</v>
      </c>
      <c r="I3029">
        <v>94</v>
      </c>
      <c r="J3029" t="s">
        <v>14</v>
      </c>
      <c r="K3029">
        <v>40.683077699999998</v>
      </c>
      <c r="L3029" t="s">
        <v>14</v>
      </c>
      <c r="M3029" t="s">
        <v>13</v>
      </c>
      <c r="N3029">
        <v>-2.5199658E-2</v>
      </c>
      <c r="O3029">
        <v>1.025199658</v>
      </c>
      <c r="Q3029">
        <v>0.78861512199999995</v>
      </c>
      <c r="R3029">
        <v>0.78861512199999995</v>
      </c>
      <c r="S3029">
        <v>0.37553101</v>
      </c>
      <c r="T3029">
        <v>0.563296515</v>
      </c>
    </row>
    <row r="3030" spans="1:20" x14ac:dyDescent="0.25">
      <c r="A3030" s="1">
        <v>43572</v>
      </c>
      <c r="B3030">
        <v>17</v>
      </c>
      <c r="C3030">
        <v>4</v>
      </c>
      <c r="D3030">
        <v>2019</v>
      </c>
      <c r="E3030">
        <v>14.58</v>
      </c>
      <c r="F3030">
        <v>22</v>
      </c>
      <c r="G3030">
        <v>33</v>
      </c>
      <c r="H3030">
        <v>60</v>
      </c>
      <c r="I3030">
        <v>95</v>
      </c>
      <c r="J3030" t="s">
        <v>14</v>
      </c>
      <c r="K3030">
        <v>78.241264830000006</v>
      </c>
      <c r="L3030" t="s">
        <v>14</v>
      </c>
      <c r="M3030" t="s">
        <v>13</v>
      </c>
      <c r="N3030">
        <v>-1.2946447999999999E-2</v>
      </c>
      <c r="O3030">
        <v>1.0129464480000001</v>
      </c>
      <c r="Q3030">
        <v>0.77918957499999997</v>
      </c>
      <c r="R3030">
        <v>0.77918957499999997</v>
      </c>
      <c r="S3030">
        <v>0.371042655</v>
      </c>
      <c r="T3030">
        <v>0.55656398200000001</v>
      </c>
    </row>
    <row r="3031" spans="1:20" x14ac:dyDescent="0.25">
      <c r="A3031" s="1">
        <v>43573</v>
      </c>
      <c r="B3031">
        <v>18</v>
      </c>
      <c r="C3031">
        <v>4</v>
      </c>
      <c r="D3031">
        <v>2019</v>
      </c>
      <c r="E3031">
        <v>15.327</v>
      </c>
      <c r="F3031">
        <v>23</v>
      </c>
      <c r="G3031">
        <v>34</v>
      </c>
      <c r="H3031">
        <v>20</v>
      </c>
      <c r="I3031">
        <v>96</v>
      </c>
      <c r="J3031" t="s">
        <v>13</v>
      </c>
      <c r="K3031">
        <v>-56.559161979999999</v>
      </c>
      <c r="L3031" t="s">
        <v>14</v>
      </c>
      <c r="M3031" t="s">
        <v>14</v>
      </c>
      <c r="N3031">
        <v>1.7373428999999999E-2</v>
      </c>
      <c r="O3031">
        <v>0.98262657099999995</v>
      </c>
      <c r="Q3031">
        <v>0.75586659300000003</v>
      </c>
      <c r="R3031">
        <v>0.75586659300000003</v>
      </c>
      <c r="S3031">
        <v>0.35993647299999998</v>
      </c>
      <c r="T3031">
        <v>0.53990470899999998</v>
      </c>
    </row>
    <row r="3032" spans="1:20" x14ac:dyDescent="0.25">
      <c r="A3032" s="1">
        <v>43574</v>
      </c>
      <c r="B3032">
        <v>19</v>
      </c>
      <c r="C3032">
        <v>4</v>
      </c>
      <c r="D3032">
        <v>2019</v>
      </c>
      <c r="E3032">
        <v>16.0974</v>
      </c>
      <c r="F3032">
        <v>24</v>
      </c>
      <c r="G3032">
        <v>34</v>
      </c>
      <c r="H3032">
        <v>47</v>
      </c>
      <c r="I3032">
        <v>96</v>
      </c>
      <c r="J3032" t="s">
        <v>14</v>
      </c>
      <c r="K3032">
        <v>72.562180940000005</v>
      </c>
      <c r="L3032" t="s">
        <v>14</v>
      </c>
      <c r="M3032" t="s">
        <v>13</v>
      </c>
      <c r="N3032">
        <v>-1.3973861000000001E-2</v>
      </c>
      <c r="O3032">
        <v>1.013973861</v>
      </c>
      <c r="Q3032">
        <v>0.77997989300000004</v>
      </c>
      <c r="R3032">
        <v>0.77997989300000004</v>
      </c>
      <c r="S3032">
        <v>0.37141899699999997</v>
      </c>
      <c r="T3032">
        <v>0.55712849499999995</v>
      </c>
    </row>
    <row r="3033" spans="1:20" x14ac:dyDescent="0.25">
      <c r="A3033" s="1">
        <v>43575</v>
      </c>
      <c r="B3033">
        <v>20</v>
      </c>
      <c r="C3033">
        <v>4</v>
      </c>
      <c r="D3033">
        <v>2019</v>
      </c>
      <c r="E3033">
        <v>16.568999999999999</v>
      </c>
      <c r="F3033">
        <v>25</v>
      </c>
      <c r="G3033">
        <v>33</v>
      </c>
      <c r="H3033">
        <v>60</v>
      </c>
      <c r="I3033">
        <v>95</v>
      </c>
      <c r="J3033" t="s">
        <v>14</v>
      </c>
      <c r="K3033">
        <v>130.8525918</v>
      </c>
      <c r="L3033" t="s">
        <v>14</v>
      </c>
      <c r="M3033" t="s">
        <v>13</v>
      </c>
      <c r="N3033">
        <v>-7.7010400000000001E-3</v>
      </c>
      <c r="O3033">
        <v>1.0077010399999999</v>
      </c>
      <c r="Q3033">
        <v>0.77515464599999995</v>
      </c>
      <c r="R3033">
        <v>0.77515464599999995</v>
      </c>
      <c r="S3033">
        <v>0.36912126000000001</v>
      </c>
      <c r="T3033">
        <v>0.55368189000000001</v>
      </c>
    </row>
    <row r="3034" spans="1:20" x14ac:dyDescent="0.25">
      <c r="A3034" s="1">
        <v>43576</v>
      </c>
      <c r="B3034">
        <v>21</v>
      </c>
      <c r="C3034">
        <v>4</v>
      </c>
      <c r="D3034">
        <v>2019</v>
      </c>
      <c r="E3034">
        <v>13.645799999999999</v>
      </c>
      <c r="F3034">
        <v>24</v>
      </c>
      <c r="G3034">
        <v>32</v>
      </c>
      <c r="H3034">
        <v>70</v>
      </c>
      <c r="I3034">
        <v>95</v>
      </c>
      <c r="J3034" t="s">
        <v>14</v>
      </c>
      <c r="K3034">
        <v>118.4331043</v>
      </c>
      <c r="L3034" t="s">
        <v>14</v>
      </c>
      <c r="M3034" t="s">
        <v>13</v>
      </c>
      <c r="N3034">
        <v>-8.5154859999999992E-3</v>
      </c>
      <c r="O3034">
        <v>1.0085154860000001</v>
      </c>
      <c r="Q3034">
        <v>0.77578114300000001</v>
      </c>
      <c r="R3034">
        <v>0.77578114300000001</v>
      </c>
      <c r="S3034">
        <v>0.36941959200000002</v>
      </c>
      <c r="T3034">
        <v>0.554129388</v>
      </c>
    </row>
    <row r="3035" spans="1:20" x14ac:dyDescent="0.25">
      <c r="A3035" s="1">
        <v>43577</v>
      </c>
      <c r="B3035">
        <v>22</v>
      </c>
      <c r="C3035">
        <v>4</v>
      </c>
      <c r="D3035">
        <v>2019</v>
      </c>
      <c r="E3035">
        <v>15.184799999999999</v>
      </c>
      <c r="F3035">
        <v>25</v>
      </c>
      <c r="G3035">
        <v>33</v>
      </c>
      <c r="H3035">
        <v>58</v>
      </c>
      <c r="I3035">
        <v>96</v>
      </c>
      <c r="J3035" t="s">
        <v>14</v>
      </c>
      <c r="K3035">
        <v>115.721853</v>
      </c>
      <c r="L3035" t="s">
        <v>14</v>
      </c>
      <c r="M3035" t="s">
        <v>13</v>
      </c>
      <c r="N3035">
        <v>-8.7167349999999998E-3</v>
      </c>
      <c r="O3035">
        <v>1.0087167349999999</v>
      </c>
      <c r="Q3035">
        <v>0.77593595000000004</v>
      </c>
      <c r="R3035">
        <v>0.77593595000000004</v>
      </c>
      <c r="S3035">
        <v>0.36949331000000002</v>
      </c>
      <c r="T3035">
        <v>0.55423996399999997</v>
      </c>
    </row>
    <row r="3036" spans="1:20" x14ac:dyDescent="0.25">
      <c r="A3036" s="1">
        <v>43578</v>
      </c>
      <c r="B3036">
        <v>23</v>
      </c>
      <c r="C3036">
        <v>4</v>
      </c>
      <c r="D3036">
        <v>2019</v>
      </c>
      <c r="E3036">
        <v>15.59108571</v>
      </c>
      <c r="F3036">
        <v>26</v>
      </c>
      <c r="G3036">
        <v>31</v>
      </c>
      <c r="H3036">
        <v>75</v>
      </c>
      <c r="I3036">
        <v>95</v>
      </c>
      <c r="J3036" t="s">
        <v>14</v>
      </c>
      <c r="K3036">
        <v>165.90569450000001</v>
      </c>
      <c r="L3036" t="s">
        <v>14</v>
      </c>
      <c r="M3036" t="s">
        <v>13</v>
      </c>
      <c r="N3036">
        <v>-6.0640720000000002E-3</v>
      </c>
      <c r="O3036">
        <v>1.006064072</v>
      </c>
      <c r="Q3036">
        <v>0.77389543999999999</v>
      </c>
      <c r="R3036">
        <v>0.77389543999999999</v>
      </c>
      <c r="S3036">
        <v>0.36852163799999998</v>
      </c>
      <c r="T3036">
        <v>0.55278245699999995</v>
      </c>
    </row>
    <row r="3037" spans="1:20" x14ac:dyDescent="0.25">
      <c r="A3037" s="1">
        <v>43579</v>
      </c>
      <c r="B3037">
        <v>24</v>
      </c>
      <c r="C3037">
        <v>4</v>
      </c>
      <c r="D3037">
        <v>2019</v>
      </c>
      <c r="E3037">
        <v>20.336400000000001</v>
      </c>
      <c r="F3037">
        <v>23</v>
      </c>
      <c r="G3037">
        <v>33</v>
      </c>
      <c r="H3037">
        <v>54</v>
      </c>
      <c r="I3037">
        <v>94</v>
      </c>
      <c r="J3037" t="s">
        <v>14</v>
      </c>
      <c r="K3037">
        <v>86.235551430000001</v>
      </c>
      <c r="L3037" t="s">
        <v>14</v>
      </c>
      <c r="M3037" t="s">
        <v>13</v>
      </c>
      <c r="N3037">
        <v>-1.1732194E-2</v>
      </c>
      <c r="O3037">
        <v>1.0117321939999999</v>
      </c>
      <c r="Q3037">
        <v>0.77825553400000003</v>
      </c>
      <c r="R3037">
        <v>0.77825553400000003</v>
      </c>
      <c r="S3037">
        <v>0.37059787300000002</v>
      </c>
      <c r="T3037">
        <v>0.55589681000000002</v>
      </c>
    </row>
    <row r="3038" spans="1:20" x14ac:dyDescent="0.25">
      <c r="A3038" s="1">
        <v>43580</v>
      </c>
      <c r="B3038">
        <v>25</v>
      </c>
      <c r="C3038">
        <v>4</v>
      </c>
      <c r="D3038">
        <v>2019</v>
      </c>
      <c r="E3038">
        <v>16.632000000000001</v>
      </c>
      <c r="F3038">
        <v>23</v>
      </c>
      <c r="G3038">
        <v>34</v>
      </c>
      <c r="H3038">
        <v>60</v>
      </c>
      <c r="I3038">
        <v>94</v>
      </c>
      <c r="J3038" t="s">
        <v>14</v>
      </c>
      <c r="K3038">
        <v>114.0171864</v>
      </c>
      <c r="L3038" t="s">
        <v>14</v>
      </c>
      <c r="M3038" t="s">
        <v>13</v>
      </c>
      <c r="N3038">
        <v>-8.8482119999999994E-3</v>
      </c>
      <c r="O3038">
        <v>1.008848212</v>
      </c>
      <c r="Q3038">
        <v>0.77603708599999999</v>
      </c>
      <c r="R3038">
        <v>0.77603708599999999</v>
      </c>
      <c r="S3038">
        <v>0.36954146999999998</v>
      </c>
      <c r="T3038">
        <v>0.55431220400000003</v>
      </c>
    </row>
    <row r="3039" spans="1:20" x14ac:dyDescent="0.25">
      <c r="A3039" s="1">
        <v>43581</v>
      </c>
      <c r="B3039">
        <v>26</v>
      </c>
      <c r="C3039">
        <v>4</v>
      </c>
      <c r="D3039">
        <v>2019</v>
      </c>
      <c r="E3039">
        <v>10.589399999999999</v>
      </c>
      <c r="F3039">
        <v>24.285714290000001</v>
      </c>
      <c r="G3039">
        <v>32</v>
      </c>
      <c r="H3039">
        <v>58</v>
      </c>
      <c r="I3039">
        <v>97</v>
      </c>
      <c r="J3039" t="s">
        <v>14</v>
      </c>
      <c r="K3039">
        <v>70.352038109999995</v>
      </c>
      <c r="L3039" t="s">
        <v>14</v>
      </c>
      <c r="M3039" t="s">
        <v>13</v>
      </c>
      <c r="N3039">
        <v>-1.4419187E-2</v>
      </c>
      <c r="O3039">
        <v>1.0144191870000001</v>
      </c>
      <c r="Q3039">
        <v>0.78032245200000006</v>
      </c>
      <c r="R3039">
        <v>0.78032245200000006</v>
      </c>
      <c r="S3039">
        <v>0.37158212000000002</v>
      </c>
      <c r="T3039">
        <v>0.55737318000000002</v>
      </c>
    </row>
    <row r="3040" spans="1:20" x14ac:dyDescent="0.25">
      <c r="A3040" s="1">
        <v>43582</v>
      </c>
      <c r="B3040">
        <v>27</v>
      </c>
      <c r="C3040">
        <v>4</v>
      </c>
      <c r="D3040">
        <v>2019</v>
      </c>
      <c r="E3040">
        <v>16.090199999999999</v>
      </c>
      <c r="F3040">
        <v>24.326530609999999</v>
      </c>
      <c r="G3040">
        <v>33.5</v>
      </c>
      <c r="H3040">
        <v>57</v>
      </c>
      <c r="I3040">
        <v>95</v>
      </c>
      <c r="J3040" t="s">
        <v>14</v>
      </c>
      <c r="K3040">
        <v>111.8014575</v>
      </c>
      <c r="L3040" t="s">
        <v>14</v>
      </c>
      <c r="M3040" t="s">
        <v>13</v>
      </c>
      <c r="N3040">
        <v>-9.0251519999999998E-3</v>
      </c>
      <c r="O3040">
        <v>1.009025152</v>
      </c>
      <c r="Q3040">
        <v>0.77617319399999996</v>
      </c>
      <c r="R3040">
        <v>0.77617319399999996</v>
      </c>
      <c r="S3040">
        <v>0.36960628299999998</v>
      </c>
      <c r="T3040">
        <v>0.55440942400000004</v>
      </c>
    </row>
    <row r="3041" spans="1:20" x14ac:dyDescent="0.25">
      <c r="A3041" s="1">
        <v>43583</v>
      </c>
      <c r="B3041">
        <v>28</v>
      </c>
      <c r="C3041">
        <v>4</v>
      </c>
      <c r="D3041">
        <v>2019</v>
      </c>
      <c r="E3041">
        <v>15.9642</v>
      </c>
      <c r="F3041">
        <v>24.2303207</v>
      </c>
      <c r="G3041">
        <v>33.5</v>
      </c>
      <c r="H3041">
        <v>55</v>
      </c>
      <c r="I3041">
        <v>96</v>
      </c>
      <c r="J3041" t="s">
        <v>14</v>
      </c>
      <c r="K3041">
        <v>103.5993017</v>
      </c>
      <c r="L3041" t="s">
        <v>14</v>
      </c>
      <c r="M3041" t="s">
        <v>13</v>
      </c>
      <c r="N3041">
        <v>-9.7466549999999999E-3</v>
      </c>
      <c r="O3041">
        <v>1.009746655</v>
      </c>
      <c r="Q3041">
        <v>0.77672819599999998</v>
      </c>
      <c r="R3041">
        <v>0.77672819599999998</v>
      </c>
      <c r="S3041">
        <v>0.36987057000000001</v>
      </c>
      <c r="T3041">
        <v>0.55480585400000004</v>
      </c>
    </row>
    <row r="3042" spans="1:20" x14ac:dyDescent="0.25">
      <c r="A3042" s="1">
        <v>43584</v>
      </c>
      <c r="B3042">
        <v>29</v>
      </c>
      <c r="C3042">
        <v>4</v>
      </c>
      <c r="D3042">
        <v>2019</v>
      </c>
      <c r="E3042">
        <v>15.9948</v>
      </c>
      <c r="F3042">
        <v>24.263223660000001</v>
      </c>
      <c r="G3042">
        <v>35</v>
      </c>
      <c r="H3042">
        <v>47</v>
      </c>
      <c r="I3042">
        <v>96</v>
      </c>
      <c r="J3042" t="s">
        <v>14</v>
      </c>
      <c r="K3042">
        <v>88.335547520000006</v>
      </c>
      <c r="L3042" t="s">
        <v>14</v>
      </c>
      <c r="M3042" t="s">
        <v>13</v>
      </c>
      <c r="N3042">
        <v>-1.1450091000000001E-2</v>
      </c>
      <c r="O3042">
        <v>1.0114500909999999</v>
      </c>
      <c r="Q3042">
        <v>0.77803853199999995</v>
      </c>
      <c r="R3042">
        <v>0.77803853199999995</v>
      </c>
      <c r="S3042">
        <v>0.37049453900000001</v>
      </c>
      <c r="T3042">
        <v>0.55574180799999995</v>
      </c>
    </row>
    <row r="3043" spans="1:20" x14ac:dyDescent="0.25">
      <c r="A3043" s="1">
        <v>43585</v>
      </c>
      <c r="B3043">
        <v>30</v>
      </c>
      <c r="C3043">
        <v>4</v>
      </c>
      <c r="D3043">
        <v>2019</v>
      </c>
      <c r="E3043">
        <v>14.623200000000001</v>
      </c>
      <c r="F3043">
        <v>24.15796989</v>
      </c>
      <c r="G3043">
        <v>33</v>
      </c>
      <c r="H3043">
        <v>67</v>
      </c>
      <c r="I3043">
        <v>94</v>
      </c>
      <c r="J3043" t="s">
        <v>14</v>
      </c>
      <c r="K3043">
        <v>129.69132160000001</v>
      </c>
      <c r="L3043" t="s">
        <v>14</v>
      </c>
      <c r="M3043" t="s">
        <v>13</v>
      </c>
      <c r="N3043">
        <v>-7.7705320000000001E-3</v>
      </c>
      <c r="O3043">
        <v>1.0077705320000001</v>
      </c>
      <c r="Q3043">
        <v>0.77520810200000001</v>
      </c>
      <c r="R3043">
        <v>0.77520810200000001</v>
      </c>
      <c r="S3043">
        <v>0.36914671500000001</v>
      </c>
      <c r="T3043">
        <v>0.55372007300000003</v>
      </c>
    </row>
    <row r="3044" spans="1:20" x14ac:dyDescent="0.25">
      <c r="A3044" s="1">
        <v>43586</v>
      </c>
      <c r="B3044">
        <v>1</v>
      </c>
      <c r="C3044">
        <v>5</v>
      </c>
      <c r="D3044">
        <v>2019</v>
      </c>
      <c r="E3044">
        <v>16.920000000000002</v>
      </c>
      <c r="F3044">
        <v>25.5</v>
      </c>
      <c r="G3044">
        <v>33</v>
      </c>
      <c r="H3044">
        <v>53</v>
      </c>
      <c r="I3044">
        <v>94</v>
      </c>
      <c r="J3044" t="s">
        <v>14</v>
      </c>
      <c r="K3044">
        <v>107.9712365</v>
      </c>
      <c r="L3044" t="s">
        <v>14</v>
      </c>
      <c r="M3044" t="s">
        <v>13</v>
      </c>
      <c r="N3044">
        <v>-9.3483070000000001E-3</v>
      </c>
      <c r="O3044">
        <v>1.009348307</v>
      </c>
      <c r="Q3044">
        <v>0.77642177499999998</v>
      </c>
      <c r="R3044">
        <v>0.77642177499999998</v>
      </c>
      <c r="S3044">
        <v>0.36972465500000001</v>
      </c>
      <c r="T3044">
        <v>0.55458698200000001</v>
      </c>
    </row>
    <row r="3045" spans="1:20" x14ac:dyDescent="0.25">
      <c r="A3045" s="1">
        <v>43587</v>
      </c>
      <c r="B3045">
        <v>2</v>
      </c>
      <c r="C3045">
        <v>5</v>
      </c>
      <c r="D3045">
        <v>2019</v>
      </c>
      <c r="E3045">
        <v>20.544</v>
      </c>
      <c r="F3045">
        <v>24</v>
      </c>
      <c r="G3045">
        <v>32.5</v>
      </c>
      <c r="H3045">
        <v>57</v>
      </c>
      <c r="I3045">
        <v>92</v>
      </c>
      <c r="J3045" t="s">
        <v>14</v>
      </c>
      <c r="K3045">
        <v>105.59814369999999</v>
      </c>
      <c r="L3045" t="s">
        <v>14</v>
      </c>
      <c r="M3045" t="s">
        <v>13</v>
      </c>
      <c r="N3045">
        <v>-9.5603990000000007E-3</v>
      </c>
      <c r="O3045">
        <v>1.0095603989999999</v>
      </c>
      <c r="Q3045">
        <v>0.77658492199999996</v>
      </c>
      <c r="R3045">
        <v>0.77658492199999996</v>
      </c>
      <c r="S3045">
        <v>0.36980234400000001</v>
      </c>
      <c r="T3045">
        <v>0.55470351600000001</v>
      </c>
    </row>
    <row r="3046" spans="1:20" x14ac:dyDescent="0.25">
      <c r="A3046" s="1">
        <v>43588</v>
      </c>
      <c r="B3046">
        <v>3</v>
      </c>
      <c r="C3046">
        <v>5</v>
      </c>
      <c r="D3046">
        <v>2019</v>
      </c>
      <c r="E3046">
        <v>19.728000000000002</v>
      </c>
      <c r="F3046">
        <v>23.5</v>
      </c>
      <c r="G3046">
        <v>34</v>
      </c>
      <c r="H3046">
        <v>52</v>
      </c>
      <c r="I3046">
        <v>95</v>
      </c>
      <c r="J3046" t="s">
        <v>14</v>
      </c>
      <c r="K3046">
        <v>100.9243299</v>
      </c>
      <c r="L3046" t="s">
        <v>14</v>
      </c>
      <c r="M3046" t="s">
        <v>13</v>
      </c>
      <c r="N3046">
        <v>-1.0007573000000001E-2</v>
      </c>
      <c r="O3046">
        <v>1.010007573</v>
      </c>
      <c r="Q3046">
        <v>0.77692890199999998</v>
      </c>
      <c r="R3046">
        <v>0.77692890199999998</v>
      </c>
      <c r="S3046">
        <v>0.369966144</v>
      </c>
      <c r="T3046">
        <v>0.55494921600000002</v>
      </c>
    </row>
    <row r="3047" spans="1:20" x14ac:dyDescent="0.25">
      <c r="A3047" s="1">
        <v>43589</v>
      </c>
      <c r="B3047">
        <v>4</v>
      </c>
      <c r="C3047">
        <v>5</v>
      </c>
      <c r="D3047">
        <v>2019</v>
      </c>
      <c r="E3047">
        <v>14.868</v>
      </c>
      <c r="F3047">
        <v>23.5</v>
      </c>
      <c r="G3047">
        <v>30</v>
      </c>
      <c r="H3047">
        <v>67</v>
      </c>
      <c r="I3047">
        <v>95</v>
      </c>
      <c r="J3047" t="s">
        <v>14</v>
      </c>
      <c r="K3047">
        <v>83.526578279999995</v>
      </c>
      <c r="L3047" t="s">
        <v>14</v>
      </c>
      <c r="M3047" t="s">
        <v>13</v>
      </c>
      <c r="N3047">
        <v>-1.2117308E-2</v>
      </c>
      <c r="O3047">
        <v>1.0121173080000001</v>
      </c>
      <c r="Q3047">
        <v>0.77855177499999995</v>
      </c>
      <c r="R3047">
        <v>0.77855177499999995</v>
      </c>
      <c r="S3047">
        <v>0.37073894099999999</v>
      </c>
      <c r="T3047">
        <v>0.55610841099999997</v>
      </c>
    </row>
    <row r="3048" spans="1:20" x14ac:dyDescent="0.25">
      <c r="A3048" s="1">
        <v>43590</v>
      </c>
      <c r="B3048">
        <v>5</v>
      </c>
      <c r="C3048">
        <v>5</v>
      </c>
      <c r="D3048">
        <v>2019</v>
      </c>
      <c r="E3048">
        <v>17.377457140000001</v>
      </c>
      <c r="F3048">
        <v>24.5</v>
      </c>
      <c r="G3048">
        <v>34</v>
      </c>
      <c r="H3048">
        <v>55</v>
      </c>
      <c r="I3048">
        <v>94</v>
      </c>
      <c r="J3048" t="s">
        <v>14</v>
      </c>
      <c r="K3048">
        <v>117.94781039999999</v>
      </c>
      <c r="L3048" t="s">
        <v>14</v>
      </c>
      <c r="M3048" t="s">
        <v>13</v>
      </c>
      <c r="N3048">
        <v>-8.5508230000000008E-3</v>
      </c>
      <c r="O3048">
        <v>1.008550823</v>
      </c>
      <c r="Q3048">
        <v>0.77580832499999997</v>
      </c>
      <c r="R3048">
        <v>0.77580832499999997</v>
      </c>
      <c r="S3048">
        <v>0.36943253599999998</v>
      </c>
      <c r="T3048">
        <v>0.55414880399999999</v>
      </c>
    </row>
    <row r="3049" spans="1:20" x14ac:dyDescent="0.25">
      <c r="A3049" s="1">
        <v>43591</v>
      </c>
      <c r="B3049">
        <v>6</v>
      </c>
      <c r="C3049">
        <v>5</v>
      </c>
      <c r="D3049">
        <v>2019</v>
      </c>
      <c r="E3049">
        <v>18.756</v>
      </c>
      <c r="F3049">
        <v>24.5</v>
      </c>
      <c r="G3049">
        <v>34</v>
      </c>
      <c r="H3049">
        <v>55</v>
      </c>
      <c r="I3049">
        <v>94</v>
      </c>
      <c r="J3049" t="s">
        <v>14</v>
      </c>
      <c r="K3049">
        <v>126.16431059999999</v>
      </c>
      <c r="L3049" t="s">
        <v>14</v>
      </c>
      <c r="M3049" t="s">
        <v>13</v>
      </c>
      <c r="N3049">
        <v>-7.9894979999999994E-3</v>
      </c>
      <c r="O3049">
        <v>1.0079894979999999</v>
      </c>
      <c r="Q3049">
        <v>0.77537653699999998</v>
      </c>
      <c r="R3049">
        <v>0.77537653699999998</v>
      </c>
      <c r="S3049">
        <v>0.36922692200000001</v>
      </c>
      <c r="T3049">
        <v>0.55384038400000002</v>
      </c>
    </row>
    <row r="3050" spans="1:20" x14ac:dyDescent="0.25">
      <c r="A3050" s="1">
        <v>43592</v>
      </c>
      <c r="B3050">
        <v>7</v>
      </c>
      <c r="C3050">
        <v>5</v>
      </c>
      <c r="D3050">
        <v>2019</v>
      </c>
      <c r="E3050">
        <v>16.812000000000001</v>
      </c>
      <c r="F3050">
        <v>24</v>
      </c>
      <c r="G3050">
        <v>32</v>
      </c>
      <c r="H3050">
        <v>61</v>
      </c>
      <c r="I3050">
        <v>93</v>
      </c>
      <c r="J3050" t="s">
        <v>14</v>
      </c>
      <c r="K3050">
        <v>100.9306204</v>
      </c>
      <c r="L3050" t="s">
        <v>14</v>
      </c>
      <c r="M3050" t="s">
        <v>13</v>
      </c>
      <c r="N3050">
        <v>-1.0006943000000001E-2</v>
      </c>
      <c r="O3050">
        <v>1.010006943</v>
      </c>
      <c r="Q3050">
        <v>0.77692841800000001</v>
      </c>
      <c r="R3050">
        <v>0.77692841800000001</v>
      </c>
      <c r="S3050">
        <v>0.36996591299999998</v>
      </c>
      <c r="T3050">
        <v>0.55494887000000004</v>
      </c>
    </row>
    <row r="3051" spans="1:20" x14ac:dyDescent="0.25">
      <c r="A3051" s="1">
        <v>43593</v>
      </c>
      <c r="B3051">
        <v>8</v>
      </c>
      <c r="C3051">
        <v>5</v>
      </c>
      <c r="D3051">
        <v>2019</v>
      </c>
      <c r="E3051">
        <v>20.123999999999999</v>
      </c>
      <c r="F3051">
        <v>23</v>
      </c>
      <c r="G3051">
        <v>33</v>
      </c>
      <c r="H3051">
        <v>53</v>
      </c>
      <c r="I3051">
        <v>96</v>
      </c>
      <c r="J3051" t="s">
        <v>14</v>
      </c>
      <c r="K3051">
        <v>86.085627889999998</v>
      </c>
      <c r="L3051" t="s">
        <v>14</v>
      </c>
      <c r="M3051" t="s">
        <v>13</v>
      </c>
      <c r="N3051">
        <v>-1.1752866000000001E-2</v>
      </c>
      <c r="O3051">
        <v>1.0117528659999999</v>
      </c>
      <c r="Q3051">
        <v>0.77827143499999996</v>
      </c>
      <c r="R3051">
        <v>0.77827143499999996</v>
      </c>
      <c r="S3051">
        <v>0.37060544499999998</v>
      </c>
      <c r="T3051">
        <v>0.55590816799999998</v>
      </c>
    </row>
    <row r="3052" spans="1:20" x14ac:dyDescent="0.25">
      <c r="A3052" s="1">
        <v>43594</v>
      </c>
      <c r="B3052">
        <v>9</v>
      </c>
      <c r="C3052">
        <v>5</v>
      </c>
      <c r="D3052">
        <v>2019</v>
      </c>
      <c r="E3052">
        <v>15.587999999999999</v>
      </c>
      <c r="F3052">
        <v>22</v>
      </c>
      <c r="G3052">
        <v>30</v>
      </c>
      <c r="H3052">
        <v>68</v>
      </c>
      <c r="I3052">
        <v>95</v>
      </c>
      <c r="J3052" t="s">
        <v>14</v>
      </c>
      <c r="K3052">
        <v>71.034332269999993</v>
      </c>
      <c r="L3052" t="s">
        <v>14</v>
      </c>
      <c r="M3052" t="s">
        <v>13</v>
      </c>
      <c r="N3052">
        <v>-1.4278710999999999E-2</v>
      </c>
      <c r="O3052">
        <v>1.014278711</v>
      </c>
      <c r="Q3052">
        <v>0.78021439299999995</v>
      </c>
      <c r="R3052">
        <v>0.78021439299999995</v>
      </c>
      <c r="S3052">
        <v>0.37153066299999998</v>
      </c>
      <c r="T3052">
        <v>0.55729599500000004</v>
      </c>
    </row>
    <row r="3053" spans="1:20" x14ac:dyDescent="0.25">
      <c r="A3053" s="1">
        <v>43595</v>
      </c>
      <c r="B3053">
        <v>10</v>
      </c>
      <c r="C3053">
        <v>5</v>
      </c>
      <c r="D3053">
        <v>2019</v>
      </c>
      <c r="E3053">
        <v>17.607636729999999</v>
      </c>
      <c r="F3053">
        <v>22</v>
      </c>
      <c r="G3053">
        <v>33.5</v>
      </c>
      <c r="H3053">
        <v>44</v>
      </c>
      <c r="I3053">
        <v>96</v>
      </c>
      <c r="J3053" t="s">
        <v>14</v>
      </c>
      <c r="K3053">
        <v>27.876229389999999</v>
      </c>
      <c r="L3053" t="s">
        <v>14</v>
      </c>
      <c r="M3053" t="s">
        <v>13</v>
      </c>
      <c r="N3053">
        <v>-3.72076E-2</v>
      </c>
      <c r="O3053">
        <v>1.0372075999999999</v>
      </c>
      <c r="Q3053">
        <v>0.79785200000000001</v>
      </c>
      <c r="R3053">
        <v>0.79785200000000001</v>
      </c>
      <c r="S3053">
        <v>0.37992952400000002</v>
      </c>
      <c r="T3053">
        <v>0.56989428600000003</v>
      </c>
    </row>
    <row r="3054" spans="1:20" x14ac:dyDescent="0.25">
      <c r="A3054" s="1">
        <v>43596</v>
      </c>
      <c r="B3054">
        <v>11</v>
      </c>
      <c r="C3054">
        <v>5</v>
      </c>
      <c r="D3054">
        <v>2019</v>
      </c>
      <c r="E3054">
        <v>12.744</v>
      </c>
      <c r="F3054">
        <v>22</v>
      </c>
      <c r="G3054">
        <v>34.5</v>
      </c>
      <c r="H3054">
        <v>60</v>
      </c>
      <c r="I3054">
        <v>94</v>
      </c>
      <c r="J3054" t="s">
        <v>14</v>
      </c>
      <c r="K3054">
        <v>86.203140300000001</v>
      </c>
      <c r="L3054" t="s">
        <v>14</v>
      </c>
      <c r="M3054" t="s">
        <v>13</v>
      </c>
      <c r="N3054">
        <v>-1.1736656999999999E-2</v>
      </c>
      <c r="O3054">
        <v>1.0117366569999999</v>
      </c>
      <c r="Q3054">
        <v>0.77825896699999997</v>
      </c>
      <c r="R3054">
        <v>0.77825896699999997</v>
      </c>
      <c r="S3054">
        <v>0.37059950800000002</v>
      </c>
      <c r="T3054">
        <v>0.55589926199999995</v>
      </c>
    </row>
    <row r="3055" spans="1:20" x14ac:dyDescent="0.25">
      <c r="A3055" s="1">
        <v>43597</v>
      </c>
      <c r="B3055">
        <v>12</v>
      </c>
      <c r="C3055">
        <v>5</v>
      </c>
      <c r="D3055">
        <v>2019</v>
      </c>
      <c r="E3055">
        <v>20.16</v>
      </c>
      <c r="F3055">
        <v>24</v>
      </c>
      <c r="G3055">
        <v>33.5</v>
      </c>
      <c r="H3055">
        <v>58</v>
      </c>
      <c r="I3055">
        <v>95</v>
      </c>
      <c r="J3055" t="s">
        <v>14</v>
      </c>
      <c r="K3055">
        <v>135.7754984</v>
      </c>
      <c r="L3055" t="s">
        <v>14</v>
      </c>
      <c r="M3055" t="s">
        <v>13</v>
      </c>
      <c r="N3055">
        <v>-7.4197459999999996E-3</v>
      </c>
      <c r="O3055">
        <v>1.0074197460000001</v>
      </c>
      <c r="Q3055">
        <v>0.77493826600000004</v>
      </c>
      <c r="R3055">
        <v>0.77493826600000004</v>
      </c>
      <c r="S3055">
        <v>0.36901822200000001</v>
      </c>
      <c r="T3055">
        <v>0.55352733300000001</v>
      </c>
    </row>
    <row r="3056" spans="1:20" x14ac:dyDescent="0.25">
      <c r="A3056" s="1">
        <v>43598</v>
      </c>
      <c r="B3056">
        <v>13</v>
      </c>
      <c r="C3056">
        <v>5</v>
      </c>
      <c r="D3056">
        <v>2019</v>
      </c>
      <c r="E3056">
        <v>12.42</v>
      </c>
      <c r="F3056">
        <v>23</v>
      </c>
      <c r="G3056">
        <v>32</v>
      </c>
      <c r="H3056">
        <v>47</v>
      </c>
      <c r="I3056">
        <v>95</v>
      </c>
      <c r="J3056" t="s">
        <v>14</v>
      </c>
      <c r="K3056">
        <v>29.38519986</v>
      </c>
      <c r="L3056" t="s">
        <v>14</v>
      </c>
      <c r="M3056" t="s">
        <v>13</v>
      </c>
      <c r="N3056">
        <v>-3.5229626999999999E-2</v>
      </c>
      <c r="O3056">
        <v>1.0352296270000001</v>
      </c>
      <c r="Q3056">
        <v>0.79633048200000001</v>
      </c>
      <c r="R3056">
        <v>0.79633048200000001</v>
      </c>
      <c r="S3056">
        <v>0.37920499200000002</v>
      </c>
      <c r="T3056">
        <v>0.56880748699999994</v>
      </c>
    </row>
    <row r="3057" spans="1:20" x14ac:dyDescent="0.25">
      <c r="A3057" s="1">
        <v>43599</v>
      </c>
      <c r="B3057">
        <v>14</v>
      </c>
      <c r="C3057">
        <v>5</v>
      </c>
      <c r="D3057">
        <v>2019</v>
      </c>
      <c r="E3057">
        <v>18.251999999999999</v>
      </c>
      <c r="F3057">
        <v>22</v>
      </c>
      <c r="G3057">
        <v>32</v>
      </c>
      <c r="H3057">
        <v>56</v>
      </c>
      <c r="I3057">
        <v>95</v>
      </c>
      <c r="J3057" t="s">
        <v>14</v>
      </c>
      <c r="K3057">
        <v>61.291958170000001</v>
      </c>
      <c r="L3057" t="s">
        <v>14</v>
      </c>
      <c r="M3057" t="s">
        <v>13</v>
      </c>
      <c r="N3057">
        <v>-1.658596E-2</v>
      </c>
      <c r="O3057">
        <v>1.01658596</v>
      </c>
      <c r="Q3057">
        <v>0.78198920000000005</v>
      </c>
      <c r="R3057">
        <v>0.78198920000000005</v>
      </c>
      <c r="S3057">
        <v>0.37237580999999997</v>
      </c>
      <c r="T3057">
        <v>0.55856371400000004</v>
      </c>
    </row>
    <row r="3058" spans="1:20" x14ac:dyDescent="0.25">
      <c r="A3058" s="1">
        <v>43600</v>
      </c>
      <c r="B3058">
        <v>15</v>
      </c>
      <c r="C3058">
        <v>5</v>
      </c>
      <c r="D3058">
        <v>2019</v>
      </c>
      <c r="E3058">
        <v>17.568000000000001</v>
      </c>
      <c r="F3058">
        <v>23</v>
      </c>
      <c r="G3058">
        <v>31.5</v>
      </c>
      <c r="H3058">
        <v>56</v>
      </c>
      <c r="I3058">
        <v>97</v>
      </c>
      <c r="J3058" t="s">
        <v>14</v>
      </c>
      <c r="K3058">
        <v>71.948791909999997</v>
      </c>
      <c r="L3058" t="s">
        <v>14</v>
      </c>
      <c r="M3058" t="s">
        <v>13</v>
      </c>
      <c r="N3058">
        <v>-1.4094673E-2</v>
      </c>
      <c r="O3058">
        <v>1.014094673</v>
      </c>
      <c r="Q3058">
        <v>0.78007282499999997</v>
      </c>
      <c r="R3058">
        <v>0.78007282499999997</v>
      </c>
      <c r="S3058">
        <v>0.37146325000000002</v>
      </c>
      <c r="T3058">
        <v>0.55719487499999998</v>
      </c>
    </row>
    <row r="3059" spans="1:20" x14ac:dyDescent="0.25">
      <c r="A3059" s="1">
        <v>43601</v>
      </c>
      <c r="B3059">
        <v>16</v>
      </c>
      <c r="C3059">
        <v>5</v>
      </c>
      <c r="D3059">
        <v>2019</v>
      </c>
      <c r="E3059">
        <v>12.923999999999999</v>
      </c>
      <c r="F3059">
        <v>21.5</v>
      </c>
      <c r="G3059">
        <v>29</v>
      </c>
      <c r="H3059">
        <v>72</v>
      </c>
      <c r="I3059">
        <v>96</v>
      </c>
      <c r="J3059" t="s">
        <v>14</v>
      </c>
      <c r="K3059">
        <v>57.519793419999999</v>
      </c>
      <c r="L3059" t="s">
        <v>14</v>
      </c>
      <c r="M3059" t="s">
        <v>13</v>
      </c>
      <c r="N3059">
        <v>-1.7692916999999999E-2</v>
      </c>
      <c r="O3059">
        <v>1.017692917</v>
      </c>
      <c r="Q3059">
        <v>0.78284070500000003</v>
      </c>
      <c r="R3059">
        <v>0.78284070500000003</v>
      </c>
      <c r="S3059">
        <v>0.37278128799999999</v>
      </c>
      <c r="T3059">
        <v>0.55917193200000004</v>
      </c>
    </row>
    <row r="3060" spans="1:20" x14ac:dyDescent="0.25">
      <c r="A3060" s="1">
        <v>43602</v>
      </c>
      <c r="B3060">
        <v>17</v>
      </c>
      <c r="C3060">
        <v>5</v>
      </c>
      <c r="D3060">
        <v>2019</v>
      </c>
      <c r="E3060">
        <v>15.336</v>
      </c>
      <c r="F3060">
        <v>23</v>
      </c>
      <c r="G3060">
        <v>32</v>
      </c>
      <c r="H3060">
        <v>55</v>
      </c>
      <c r="I3060">
        <v>98</v>
      </c>
      <c r="J3060" t="s">
        <v>14</v>
      </c>
      <c r="K3060">
        <v>69.009847440000001</v>
      </c>
      <c r="L3060" t="s">
        <v>14</v>
      </c>
      <c r="M3060" t="s">
        <v>13</v>
      </c>
      <c r="N3060">
        <v>-1.4703753E-2</v>
      </c>
      <c r="O3060">
        <v>1.014703753</v>
      </c>
      <c r="Q3060">
        <v>0.78054134799999997</v>
      </c>
      <c r="R3060">
        <v>0.78054134799999997</v>
      </c>
      <c r="S3060">
        <v>0.371686356</v>
      </c>
      <c r="T3060">
        <v>0.55752953500000002</v>
      </c>
    </row>
    <row r="3061" spans="1:20" x14ac:dyDescent="0.25">
      <c r="A3061" s="1">
        <v>43603</v>
      </c>
      <c r="B3061">
        <v>18</v>
      </c>
      <c r="C3061">
        <v>5</v>
      </c>
      <c r="D3061">
        <v>2019</v>
      </c>
      <c r="E3061">
        <v>22.824000000000002</v>
      </c>
      <c r="F3061">
        <v>24</v>
      </c>
      <c r="G3061">
        <v>33</v>
      </c>
      <c r="H3061">
        <v>45</v>
      </c>
      <c r="I3061">
        <v>95</v>
      </c>
      <c r="J3061" t="s">
        <v>14</v>
      </c>
      <c r="K3061">
        <v>65.246976259999997</v>
      </c>
      <c r="L3061" t="s">
        <v>14</v>
      </c>
      <c r="M3061" t="s">
        <v>13</v>
      </c>
      <c r="N3061">
        <v>-1.5564935E-2</v>
      </c>
      <c r="O3061">
        <v>1.015564935</v>
      </c>
      <c r="Q3061">
        <v>0.78120379600000001</v>
      </c>
      <c r="R3061">
        <v>0.78120379600000001</v>
      </c>
      <c r="S3061">
        <v>0.37200180799999999</v>
      </c>
      <c r="T3061">
        <v>0.55800271199999996</v>
      </c>
    </row>
    <row r="3062" spans="1:20" x14ac:dyDescent="0.25">
      <c r="A3062" s="1">
        <v>43604</v>
      </c>
      <c r="B3062">
        <v>19</v>
      </c>
      <c r="C3062">
        <v>5</v>
      </c>
      <c r="D3062">
        <v>2019</v>
      </c>
      <c r="E3062">
        <v>20.268000000000001</v>
      </c>
      <c r="F3062">
        <v>25</v>
      </c>
      <c r="G3062">
        <v>32</v>
      </c>
      <c r="H3062">
        <v>58</v>
      </c>
      <c r="I3062">
        <v>97</v>
      </c>
      <c r="J3062" t="s">
        <v>14</v>
      </c>
      <c r="K3062">
        <v>135.4948234</v>
      </c>
      <c r="L3062" t="s">
        <v>14</v>
      </c>
      <c r="M3062" t="s">
        <v>13</v>
      </c>
      <c r="N3062">
        <v>-7.4352300000000001E-3</v>
      </c>
      <c r="O3062">
        <v>1.00743523</v>
      </c>
      <c r="Q3062">
        <v>0.77495017700000002</v>
      </c>
      <c r="R3062">
        <v>0.77495017700000002</v>
      </c>
      <c r="S3062">
        <v>0.36902389400000002</v>
      </c>
      <c r="T3062">
        <v>0.55353584099999997</v>
      </c>
    </row>
    <row r="3063" spans="1:20" x14ac:dyDescent="0.25">
      <c r="A3063" s="1">
        <v>43605</v>
      </c>
      <c r="B3063">
        <v>20</v>
      </c>
      <c r="C3063">
        <v>5</v>
      </c>
      <c r="D3063">
        <v>2019</v>
      </c>
      <c r="E3063">
        <v>17.08457143</v>
      </c>
      <c r="F3063">
        <v>24.5</v>
      </c>
      <c r="G3063">
        <v>30</v>
      </c>
      <c r="H3063">
        <v>66</v>
      </c>
      <c r="I3063">
        <v>95</v>
      </c>
      <c r="J3063" t="s">
        <v>14</v>
      </c>
      <c r="K3063">
        <v>105.3910437</v>
      </c>
      <c r="L3063" t="s">
        <v>14</v>
      </c>
      <c r="M3063" t="s">
        <v>13</v>
      </c>
      <c r="N3063">
        <v>-9.5793660000000006E-3</v>
      </c>
      <c r="O3063">
        <v>1.0095793660000001</v>
      </c>
      <c r="Q3063">
        <v>0.77659951199999999</v>
      </c>
      <c r="R3063">
        <v>0.77659951199999999</v>
      </c>
      <c r="S3063">
        <v>0.36980929200000001</v>
      </c>
      <c r="T3063">
        <v>0.55471393700000005</v>
      </c>
    </row>
    <row r="3064" spans="1:20" x14ac:dyDescent="0.25">
      <c r="A3064" s="1">
        <v>43606</v>
      </c>
      <c r="B3064">
        <v>21</v>
      </c>
      <c r="C3064">
        <v>5</v>
      </c>
      <c r="D3064">
        <v>2019</v>
      </c>
      <c r="E3064">
        <v>12.167999999999999</v>
      </c>
      <c r="F3064">
        <v>23.5</v>
      </c>
      <c r="G3064">
        <v>30</v>
      </c>
      <c r="H3064">
        <v>63</v>
      </c>
      <c r="I3064">
        <v>96</v>
      </c>
      <c r="J3064" t="s">
        <v>14</v>
      </c>
      <c r="K3064">
        <v>62.314388200000003</v>
      </c>
      <c r="L3064" t="s">
        <v>14</v>
      </c>
      <c r="M3064" t="s">
        <v>13</v>
      </c>
      <c r="N3064">
        <v>-1.6309385999999999E-2</v>
      </c>
      <c r="O3064">
        <v>1.0163093860000001</v>
      </c>
      <c r="Q3064">
        <v>0.78177645100000004</v>
      </c>
      <c r="R3064">
        <v>0.78177645100000004</v>
      </c>
      <c r="S3064">
        <v>0.37227450000000001</v>
      </c>
      <c r="T3064">
        <v>0.55841175099999996</v>
      </c>
    </row>
    <row r="3065" spans="1:20" x14ac:dyDescent="0.25">
      <c r="A3065" s="1">
        <v>43607</v>
      </c>
      <c r="B3065">
        <v>22</v>
      </c>
      <c r="C3065">
        <v>5</v>
      </c>
      <c r="D3065">
        <v>2019</v>
      </c>
      <c r="E3065">
        <v>16.776</v>
      </c>
      <c r="F3065">
        <v>23.5</v>
      </c>
      <c r="G3065">
        <v>30.5</v>
      </c>
      <c r="H3065">
        <v>60</v>
      </c>
      <c r="I3065">
        <v>96</v>
      </c>
      <c r="J3065" t="s">
        <v>14</v>
      </c>
      <c r="K3065">
        <v>76.378878549999996</v>
      </c>
      <c r="L3065" t="s">
        <v>14</v>
      </c>
      <c r="M3065" t="s">
        <v>13</v>
      </c>
      <c r="N3065">
        <v>-1.3266316E-2</v>
      </c>
      <c r="O3065">
        <v>1.0132663159999999</v>
      </c>
      <c r="Q3065">
        <v>0.77943562799999999</v>
      </c>
      <c r="R3065">
        <v>0.77943562799999999</v>
      </c>
      <c r="S3065">
        <v>0.371159823</v>
      </c>
      <c r="T3065">
        <v>0.55673973399999999</v>
      </c>
    </row>
    <row r="3066" spans="1:20" x14ac:dyDescent="0.25">
      <c r="A3066" s="1">
        <v>43608</v>
      </c>
      <c r="B3066">
        <v>23</v>
      </c>
      <c r="C3066">
        <v>5</v>
      </c>
      <c r="D3066">
        <v>2019</v>
      </c>
      <c r="E3066">
        <v>22.968</v>
      </c>
      <c r="F3066">
        <v>24</v>
      </c>
      <c r="G3066">
        <v>25</v>
      </c>
      <c r="H3066">
        <v>55</v>
      </c>
      <c r="I3066">
        <v>95</v>
      </c>
      <c r="J3066" t="s">
        <v>14</v>
      </c>
      <c r="K3066">
        <v>5.234510276</v>
      </c>
      <c r="L3066" t="s">
        <v>14</v>
      </c>
      <c r="M3066" t="s">
        <v>13</v>
      </c>
      <c r="N3066">
        <v>-0.23615481699999999</v>
      </c>
      <c r="O3066">
        <v>1.2361548170000001</v>
      </c>
      <c r="Q3066">
        <v>0.95088832099999998</v>
      </c>
      <c r="R3066">
        <v>0.52827128899999998</v>
      </c>
      <c r="S3066">
        <v>0.52827128899999998</v>
      </c>
      <c r="T3066">
        <v>0.79240693399999995</v>
      </c>
    </row>
    <row r="3067" spans="1:20" x14ac:dyDescent="0.25">
      <c r="A3067" s="1">
        <v>43609</v>
      </c>
      <c r="B3067">
        <v>24</v>
      </c>
      <c r="C3067">
        <v>5</v>
      </c>
      <c r="D3067">
        <v>2019</v>
      </c>
      <c r="E3067">
        <v>17.423999999999999</v>
      </c>
      <c r="F3067">
        <v>22</v>
      </c>
      <c r="G3067">
        <v>30</v>
      </c>
      <c r="H3067">
        <v>75</v>
      </c>
      <c r="I3067">
        <v>96</v>
      </c>
      <c r="J3067" t="s">
        <v>14</v>
      </c>
      <c r="K3067">
        <v>105.697535</v>
      </c>
      <c r="L3067" t="s">
        <v>14</v>
      </c>
      <c r="M3067" t="s">
        <v>13</v>
      </c>
      <c r="N3067">
        <v>-9.5513230000000005E-3</v>
      </c>
      <c r="O3067">
        <v>1.0095513229999999</v>
      </c>
      <c r="Q3067">
        <v>0.77657794099999999</v>
      </c>
      <c r="R3067">
        <v>0.77657794099999999</v>
      </c>
      <c r="S3067">
        <v>0.36979901900000001</v>
      </c>
      <c r="T3067">
        <v>0.55469852900000005</v>
      </c>
    </row>
    <row r="3068" spans="1:20" x14ac:dyDescent="0.25">
      <c r="A3068" s="1">
        <v>43610</v>
      </c>
      <c r="B3068">
        <v>25</v>
      </c>
      <c r="C3068">
        <v>5</v>
      </c>
      <c r="D3068">
        <v>2019</v>
      </c>
      <c r="E3068">
        <v>15.587999999999999</v>
      </c>
      <c r="F3068">
        <v>23.5</v>
      </c>
      <c r="G3068">
        <v>31.5</v>
      </c>
      <c r="H3068">
        <v>64</v>
      </c>
      <c r="I3068">
        <v>97</v>
      </c>
      <c r="J3068" t="s">
        <v>14</v>
      </c>
      <c r="K3068">
        <v>101.2826659</v>
      </c>
      <c r="L3068" t="s">
        <v>14</v>
      </c>
      <c r="M3068" t="s">
        <v>13</v>
      </c>
      <c r="N3068">
        <v>-9.9718129999999995E-3</v>
      </c>
      <c r="O3068">
        <v>1.0099718129999999</v>
      </c>
      <c r="Q3068">
        <v>0.77690139499999999</v>
      </c>
      <c r="R3068">
        <v>0.77690139499999999</v>
      </c>
      <c r="S3068">
        <v>0.36995304499999998</v>
      </c>
      <c r="T3068">
        <v>0.55492956800000004</v>
      </c>
    </row>
    <row r="3069" spans="1:20" x14ac:dyDescent="0.25">
      <c r="A3069" s="1">
        <v>43611</v>
      </c>
      <c r="B3069">
        <v>26</v>
      </c>
      <c r="C3069">
        <v>5</v>
      </c>
      <c r="D3069">
        <v>2019</v>
      </c>
      <c r="E3069">
        <v>17.100000000000001</v>
      </c>
      <c r="F3069">
        <v>25</v>
      </c>
      <c r="G3069">
        <v>32.5</v>
      </c>
      <c r="H3069">
        <v>59</v>
      </c>
      <c r="I3069">
        <v>100</v>
      </c>
      <c r="J3069" t="s">
        <v>14</v>
      </c>
      <c r="K3069">
        <v>136.4559304</v>
      </c>
      <c r="L3069" t="s">
        <v>14</v>
      </c>
      <c r="M3069" t="s">
        <v>13</v>
      </c>
      <c r="N3069">
        <v>-7.3824750000000003E-3</v>
      </c>
      <c r="O3069">
        <v>1.007382475</v>
      </c>
      <c r="Q3069">
        <v>0.77490959599999998</v>
      </c>
      <c r="R3069">
        <v>0.77490959599999998</v>
      </c>
      <c r="S3069">
        <v>0.36900456999999998</v>
      </c>
      <c r="T3069">
        <v>0.55350685399999999</v>
      </c>
    </row>
    <row r="3070" spans="1:20" x14ac:dyDescent="0.25">
      <c r="A3070" s="1">
        <v>43612</v>
      </c>
      <c r="B3070">
        <v>27</v>
      </c>
      <c r="C3070">
        <v>5</v>
      </c>
      <c r="D3070">
        <v>2019</v>
      </c>
      <c r="E3070">
        <v>21.148</v>
      </c>
      <c r="F3070">
        <v>21.5</v>
      </c>
      <c r="G3070">
        <v>32</v>
      </c>
      <c r="H3070">
        <v>58</v>
      </c>
      <c r="I3070">
        <v>99</v>
      </c>
      <c r="J3070" t="s">
        <v>14</v>
      </c>
      <c r="K3070">
        <v>81.586077459999998</v>
      </c>
      <c r="L3070" t="s">
        <v>14</v>
      </c>
      <c r="M3070" t="s">
        <v>13</v>
      </c>
      <c r="N3070">
        <v>-1.2409091000000001E-2</v>
      </c>
      <c r="O3070">
        <v>1.0124090910000001</v>
      </c>
      <c r="Q3070">
        <v>0.77877622400000002</v>
      </c>
      <c r="R3070">
        <v>0.77877622400000002</v>
      </c>
      <c r="S3070">
        <v>0.37084582100000002</v>
      </c>
      <c r="T3070">
        <v>0.55626873099999996</v>
      </c>
    </row>
    <row r="3071" spans="1:20" x14ac:dyDescent="0.25">
      <c r="A3071" s="1">
        <v>43613</v>
      </c>
      <c r="B3071">
        <v>28</v>
      </c>
      <c r="C3071">
        <v>5</v>
      </c>
      <c r="D3071">
        <v>2019</v>
      </c>
      <c r="E3071">
        <v>21.347999999999999</v>
      </c>
      <c r="F3071">
        <v>22</v>
      </c>
      <c r="G3071">
        <v>32.5</v>
      </c>
      <c r="H3071">
        <v>55</v>
      </c>
      <c r="I3071">
        <v>97</v>
      </c>
      <c r="J3071" t="s">
        <v>14</v>
      </c>
      <c r="K3071">
        <v>78.112831259999993</v>
      </c>
      <c r="L3071" t="s">
        <v>14</v>
      </c>
      <c r="M3071" t="s">
        <v>13</v>
      </c>
      <c r="N3071">
        <v>-1.296801E-2</v>
      </c>
      <c r="O3071">
        <v>1.01296801</v>
      </c>
      <c r="Q3071">
        <v>0.77920616200000004</v>
      </c>
      <c r="R3071">
        <v>0.77920616200000004</v>
      </c>
      <c r="S3071">
        <v>0.37105055300000001</v>
      </c>
      <c r="T3071">
        <v>0.55657582999999999</v>
      </c>
    </row>
    <row r="3072" spans="1:20" x14ac:dyDescent="0.25">
      <c r="A3072" s="1">
        <v>43614</v>
      </c>
      <c r="B3072">
        <v>29</v>
      </c>
      <c r="C3072">
        <v>5</v>
      </c>
      <c r="D3072">
        <v>2019</v>
      </c>
      <c r="E3072">
        <v>19.193142859999998</v>
      </c>
      <c r="F3072">
        <v>23</v>
      </c>
      <c r="G3072">
        <v>26</v>
      </c>
      <c r="H3072">
        <v>76</v>
      </c>
      <c r="I3072">
        <v>96</v>
      </c>
      <c r="J3072" t="s">
        <v>14</v>
      </c>
      <c r="K3072">
        <v>69.402950020000006</v>
      </c>
      <c r="L3072" t="s">
        <v>14</v>
      </c>
      <c r="M3072" t="s">
        <v>13</v>
      </c>
      <c r="N3072">
        <v>-1.4619253E-2</v>
      </c>
      <c r="O3072">
        <v>1.014619253</v>
      </c>
      <c r="Q3072">
        <v>0.78047634799999999</v>
      </c>
      <c r="R3072">
        <v>0.78047634799999999</v>
      </c>
      <c r="S3072">
        <v>0.37165540400000002</v>
      </c>
      <c r="T3072">
        <v>0.55748310599999995</v>
      </c>
    </row>
    <row r="3073" spans="1:20" x14ac:dyDescent="0.25">
      <c r="A3073" s="1">
        <v>43615</v>
      </c>
      <c r="B3073">
        <v>30</v>
      </c>
      <c r="C3073">
        <v>5</v>
      </c>
      <c r="D3073">
        <v>2019</v>
      </c>
      <c r="E3073">
        <v>16.271999999999998</v>
      </c>
      <c r="F3073">
        <v>22</v>
      </c>
      <c r="G3073">
        <v>30</v>
      </c>
      <c r="H3073">
        <v>66</v>
      </c>
      <c r="I3073">
        <v>95</v>
      </c>
      <c r="J3073" t="s">
        <v>14</v>
      </c>
      <c r="K3073">
        <v>66.707431769999999</v>
      </c>
      <c r="L3073" t="s">
        <v>14</v>
      </c>
      <c r="M3073" t="s">
        <v>13</v>
      </c>
      <c r="N3073">
        <v>-1.5218979000000001E-2</v>
      </c>
      <c r="O3073">
        <v>1.0152189789999999</v>
      </c>
      <c r="Q3073">
        <v>0.78093767599999997</v>
      </c>
      <c r="R3073">
        <v>0.78093767599999997</v>
      </c>
      <c r="S3073">
        <v>0.37187508400000002</v>
      </c>
      <c r="T3073">
        <v>0.55781262600000003</v>
      </c>
    </row>
    <row r="3074" spans="1:20" x14ac:dyDescent="0.25">
      <c r="A3074" s="1">
        <v>43616</v>
      </c>
      <c r="B3074">
        <v>31</v>
      </c>
      <c r="C3074">
        <v>5</v>
      </c>
      <c r="D3074">
        <v>2019</v>
      </c>
      <c r="E3074">
        <v>15.336</v>
      </c>
      <c r="F3074">
        <v>23</v>
      </c>
      <c r="G3074">
        <v>30.5</v>
      </c>
      <c r="H3074">
        <v>63</v>
      </c>
      <c r="I3074">
        <v>98</v>
      </c>
      <c r="J3074" t="s">
        <v>14</v>
      </c>
      <c r="K3074">
        <v>78.860401530000004</v>
      </c>
      <c r="L3074" t="s">
        <v>14</v>
      </c>
      <c r="M3074" t="s">
        <v>13</v>
      </c>
      <c r="N3074">
        <v>-1.2843499E-2</v>
      </c>
      <c r="O3074">
        <v>1.0128434989999999</v>
      </c>
      <c r="Q3074">
        <v>0.77911038399999999</v>
      </c>
      <c r="R3074">
        <v>0.77911038399999999</v>
      </c>
      <c r="S3074">
        <v>0.37100494499999997</v>
      </c>
      <c r="T3074">
        <v>0.55650741699999995</v>
      </c>
    </row>
    <row r="3075" spans="1:20" x14ac:dyDescent="0.25">
      <c r="A3075" s="1">
        <v>43617</v>
      </c>
      <c r="B3075">
        <v>1</v>
      </c>
      <c r="C3075">
        <v>6</v>
      </c>
      <c r="D3075">
        <v>2019</v>
      </c>
      <c r="E3075">
        <v>12.923999999999999</v>
      </c>
      <c r="F3075">
        <v>23</v>
      </c>
      <c r="G3075">
        <v>29</v>
      </c>
      <c r="H3075">
        <v>68</v>
      </c>
      <c r="I3075">
        <v>97</v>
      </c>
      <c r="J3075" t="s">
        <v>14</v>
      </c>
      <c r="K3075">
        <v>64.550605730000001</v>
      </c>
      <c r="L3075" t="s">
        <v>14</v>
      </c>
      <c r="M3075" t="s">
        <v>13</v>
      </c>
      <c r="N3075">
        <v>-1.5735491000000001E-2</v>
      </c>
      <c r="O3075">
        <v>1.015735491</v>
      </c>
      <c r="Q3075">
        <v>0.78133499299999998</v>
      </c>
      <c r="R3075">
        <v>0.78133499299999998</v>
      </c>
      <c r="S3075">
        <v>0.37206428200000002</v>
      </c>
      <c r="T3075">
        <v>0.55809642400000004</v>
      </c>
    </row>
    <row r="3076" spans="1:20" x14ac:dyDescent="0.25">
      <c r="A3076" s="1">
        <v>43618</v>
      </c>
      <c r="B3076">
        <v>2</v>
      </c>
      <c r="C3076">
        <v>6</v>
      </c>
      <c r="D3076">
        <v>2019</v>
      </c>
      <c r="E3076">
        <v>17.90302041</v>
      </c>
      <c r="F3076">
        <v>23.5</v>
      </c>
      <c r="G3076">
        <v>30</v>
      </c>
      <c r="H3076">
        <v>72</v>
      </c>
      <c r="I3076">
        <v>97</v>
      </c>
      <c r="J3076" t="s">
        <v>14</v>
      </c>
      <c r="K3076">
        <v>121.9230803</v>
      </c>
      <c r="L3076" t="s">
        <v>14</v>
      </c>
      <c r="M3076" t="s">
        <v>13</v>
      </c>
      <c r="N3076">
        <v>-8.2697199999999995E-3</v>
      </c>
      <c r="O3076">
        <v>1.0082697199999999</v>
      </c>
      <c r="Q3076">
        <v>0.77559209200000001</v>
      </c>
      <c r="R3076">
        <v>0.77559209200000001</v>
      </c>
      <c r="S3076">
        <v>0.369329568</v>
      </c>
      <c r="T3076">
        <v>0.55399435200000002</v>
      </c>
    </row>
    <row r="3077" spans="1:20" x14ac:dyDescent="0.25">
      <c r="A3077" s="1">
        <v>43619</v>
      </c>
      <c r="B3077">
        <v>3</v>
      </c>
      <c r="C3077">
        <v>6</v>
      </c>
      <c r="D3077">
        <v>2019</v>
      </c>
      <c r="E3077">
        <v>17.46</v>
      </c>
      <c r="F3077">
        <v>23.5</v>
      </c>
      <c r="G3077">
        <v>30.5</v>
      </c>
      <c r="H3077">
        <v>69</v>
      </c>
      <c r="I3077">
        <v>97</v>
      </c>
      <c r="J3077" t="s">
        <v>14</v>
      </c>
      <c r="K3077">
        <v>115.8966042</v>
      </c>
      <c r="L3077" t="s">
        <v>14</v>
      </c>
      <c r="M3077" t="s">
        <v>13</v>
      </c>
      <c r="N3077">
        <v>-8.7034769999999994E-3</v>
      </c>
      <c r="O3077">
        <v>1.0087034770000001</v>
      </c>
      <c r="Q3077">
        <v>0.77592575200000002</v>
      </c>
      <c r="R3077">
        <v>0.77592575200000002</v>
      </c>
      <c r="S3077">
        <v>0.36948845299999999</v>
      </c>
      <c r="T3077">
        <v>0.55423268000000003</v>
      </c>
    </row>
    <row r="3078" spans="1:20" x14ac:dyDescent="0.25">
      <c r="A3078" s="1">
        <v>43620</v>
      </c>
      <c r="B3078">
        <v>4</v>
      </c>
      <c r="C3078">
        <v>6</v>
      </c>
      <c r="D3078">
        <v>2019</v>
      </c>
      <c r="E3078">
        <v>17.783999999999999</v>
      </c>
      <c r="F3078">
        <v>23.5</v>
      </c>
      <c r="G3078">
        <v>32</v>
      </c>
      <c r="H3078">
        <v>62</v>
      </c>
      <c r="I3078">
        <v>95</v>
      </c>
      <c r="J3078" t="s">
        <v>14</v>
      </c>
      <c r="K3078">
        <v>107.7663261</v>
      </c>
      <c r="L3078" t="s">
        <v>14</v>
      </c>
      <c r="M3078" t="s">
        <v>13</v>
      </c>
      <c r="N3078">
        <v>-9.3662490000000001E-3</v>
      </c>
      <c r="O3078">
        <v>1.0093662489999999</v>
      </c>
      <c r="Q3078">
        <v>0.77643557600000002</v>
      </c>
      <c r="R3078">
        <v>0.77643557600000002</v>
      </c>
      <c r="S3078">
        <v>0.369731227</v>
      </c>
      <c r="T3078">
        <v>0.55459683999999998</v>
      </c>
    </row>
    <row r="3079" spans="1:20" x14ac:dyDescent="0.25">
      <c r="A3079" s="1">
        <v>43621</v>
      </c>
      <c r="B3079">
        <v>5</v>
      </c>
      <c r="C3079">
        <v>6</v>
      </c>
      <c r="D3079">
        <v>2019</v>
      </c>
      <c r="E3079">
        <v>16.696023319999998</v>
      </c>
      <c r="F3079">
        <v>24</v>
      </c>
      <c r="G3079">
        <v>29</v>
      </c>
      <c r="H3079">
        <v>80</v>
      </c>
      <c r="I3079">
        <v>97</v>
      </c>
      <c r="J3079" t="s">
        <v>14</v>
      </c>
      <c r="K3079">
        <v>133.86101389999999</v>
      </c>
      <c r="L3079" t="s">
        <v>14</v>
      </c>
      <c r="M3079" t="s">
        <v>13</v>
      </c>
      <c r="N3079">
        <v>-7.5266619999999999E-3</v>
      </c>
      <c r="O3079">
        <v>1.0075266620000001</v>
      </c>
      <c r="Q3079">
        <v>0.77502050899999997</v>
      </c>
      <c r="R3079">
        <v>0.77502050899999997</v>
      </c>
      <c r="S3079">
        <v>0.36905738500000002</v>
      </c>
      <c r="T3079">
        <v>0.55358607800000004</v>
      </c>
    </row>
    <row r="3080" spans="1:20" x14ac:dyDescent="0.25">
      <c r="A3080" s="1">
        <v>43622</v>
      </c>
      <c r="B3080">
        <v>6</v>
      </c>
      <c r="C3080">
        <v>6</v>
      </c>
      <c r="D3080">
        <v>2019</v>
      </c>
      <c r="E3080">
        <v>12.564</v>
      </c>
      <c r="F3080">
        <v>23</v>
      </c>
      <c r="G3080">
        <v>29.5</v>
      </c>
      <c r="H3080">
        <v>63</v>
      </c>
      <c r="I3080">
        <v>100</v>
      </c>
      <c r="J3080" t="s">
        <v>14</v>
      </c>
      <c r="K3080">
        <v>60.678480749999999</v>
      </c>
      <c r="L3080" t="s">
        <v>14</v>
      </c>
      <c r="M3080" t="s">
        <v>13</v>
      </c>
      <c r="N3080">
        <v>-1.6756459000000001E-2</v>
      </c>
      <c r="O3080">
        <v>1.016756459</v>
      </c>
      <c r="Q3080">
        <v>0.78212035300000005</v>
      </c>
      <c r="R3080">
        <v>0.78212035300000005</v>
      </c>
      <c r="S3080">
        <v>0.37243826299999999</v>
      </c>
      <c r="T3080">
        <v>0.558657395</v>
      </c>
    </row>
    <row r="3081" spans="1:20" x14ac:dyDescent="0.25">
      <c r="A3081" s="1">
        <v>43623</v>
      </c>
      <c r="B3081">
        <v>7</v>
      </c>
      <c r="C3081">
        <v>6</v>
      </c>
      <c r="D3081">
        <v>2019</v>
      </c>
      <c r="E3081">
        <v>11.772</v>
      </c>
      <c r="F3081">
        <v>21</v>
      </c>
      <c r="G3081">
        <v>28</v>
      </c>
      <c r="H3081">
        <v>82</v>
      </c>
      <c r="I3081">
        <v>97</v>
      </c>
      <c r="J3081" t="s">
        <v>14</v>
      </c>
      <c r="K3081">
        <v>62.668214589999998</v>
      </c>
      <c r="L3081" t="s">
        <v>14</v>
      </c>
      <c r="M3081" t="s">
        <v>13</v>
      </c>
      <c r="N3081">
        <v>-1.6215809000000001E-2</v>
      </c>
      <c r="O3081">
        <v>1.016215809</v>
      </c>
      <c r="Q3081">
        <v>0.78170446800000004</v>
      </c>
      <c r="R3081">
        <v>0.78170446800000004</v>
      </c>
      <c r="S3081">
        <v>0.37224022299999998</v>
      </c>
      <c r="T3081">
        <v>0.55836033500000004</v>
      </c>
    </row>
    <row r="3082" spans="1:20" x14ac:dyDescent="0.25">
      <c r="A3082" s="1">
        <v>43624</v>
      </c>
      <c r="B3082">
        <v>8</v>
      </c>
      <c r="C3082">
        <v>6</v>
      </c>
      <c r="D3082">
        <v>2019</v>
      </c>
      <c r="E3082">
        <v>16.091999999999999</v>
      </c>
      <c r="F3082">
        <v>21.5</v>
      </c>
      <c r="G3082">
        <v>29.5</v>
      </c>
      <c r="H3082">
        <v>73</v>
      </c>
      <c r="I3082">
        <v>97</v>
      </c>
      <c r="J3082" t="s">
        <v>14</v>
      </c>
      <c r="K3082">
        <v>80.439502009999998</v>
      </c>
      <c r="L3082" t="s">
        <v>14</v>
      </c>
      <c r="M3082" t="s">
        <v>13</v>
      </c>
      <c r="N3082">
        <v>-1.2588195999999999E-2</v>
      </c>
      <c r="O3082">
        <v>1.0125881960000001</v>
      </c>
      <c r="Q3082">
        <v>0.77891399699999997</v>
      </c>
      <c r="R3082">
        <v>0.77891399699999997</v>
      </c>
      <c r="S3082">
        <v>0.37091142700000002</v>
      </c>
      <c r="T3082">
        <v>0.55636714099999995</v>
      </c>
    </row>
    <row r="3083" spans="1:20" x14ac:dyDescent="0.25">
      <c r="A3083" s="1">
        <v>43625</v>
      </c>
      <c r="B3083">
        <v>9</v>
      </c>
      <c r="C3083">
        <v>6</v>
      </c>
      <c r="D3083">
        <v>2019</v>
      </c>
      <c r="E3083">
        <v>11.231999999999999</v>
      </c>
      <c r="F3083">
        <v>23.5</v>
      </c>
      <c r="G3083">
        <v>32</v>
      </c>
      <c r="H3083">
        <v>72</v>
      </c>
      <c r="I3083">
        <v>96</v>
      </c>
      <c r="J3083" t="s">
        <v>14</v>
      </c>
      <c r="K3083">
        <v>101.9841591</v>
      </c>
      <c r="L3083" t="s">
        <v>14</v>
      </c>
      <c r="M3083" t="s">
        <v>13</v>
      </c>
      <c r="N3083">
        <v>-9.9025429999999998E-3</v>
      </c>
      <c r="O3083">
        <v>1.0099025429999999</v>
      </c>
      <c r="Q3083">
        <v>0.77684810999999998</v>
      </c>
      <c r="R3083">
        <v>0.77684810999999998</v>
      </c>
      <c r="S3083">
        <v>0.36992767100000001</v>
      </c>
      <c r="T3083">
        <v>0.55489150700000001</v>
      </c>
    </row>
    <row r="3084" spans="1:20" x14ac:dyDescent="0.25">
      <c r="A3084" s="1">
        <v>43626</v>
      </c>
      <c r="B3084">
        <v>10</v>
      </c>
      <c r="C3084">
        <v>6</v>
      </c>
      <c r="D3084">
        <v>2019</v>
      </c>
      <c r="E3084">
        <v>15.587999999999999</v>
      </c>
      <c r="F3084">
        <v>23</v>
      </c>
      <c r="G3084">
        <v>33</v>
      </c>
      <c r="H3084">
        <v>76</v>
      </c>
      <c r="I3084">
        <v>97</v>
      </c>
      <c r="J3084" t="s">
        <v>14</v>
      </c>
      <c r="K3084">
        <v>163.8970783</v>
      </c>
      <c r="L3084" t="s">
        <v>14</v>
      </c>
      <c r="M3084" t="s">
        <v>13</v>
      </c>
      <c r="N3084">
        <v>-6.1388459999999999E-3</v>
      </c>
      <c r="O3084">
        <v>1.006138846</v>
      </c>
      <c r="Q3084">
        <v>0.77395295799999997</v>
      </c>
      <c r="R3084">
        <v>0.77395295799999997</v>
      </c>
      <c r="S3084">
        <v>0.368549028</v>
      </c>
      <c r="T3084">
        <v>0.55282354199999995</v>
      </c>
    </row>
    <row r="3085" spans="1:20" x14ac:dyDescent="0.25">
      <c r="A3085" s="1">
        <v>43627</v>
      </c>
      <c r="B3085">
        <v>11</v>
      </c>
      <c r="C3085">
        <v>6</v>
      </c>
      <c r="D3085">
        <v>2019</v>
      </c>
      <c r="E3085">
        <v>19.404</v>
      </c>
      <c r="F3085">
        <v>22.5</v>
      </c>
      <c r="G3085">
        <v>32</v>
      </c>
      <c r="H3085">
        <v>65</v>
      </c>
      <c r="I3085">
        <v>88</v>
      </c>
      <c r="J3085" t="s">
        <v>14</v>
      </c>
      <c r="K3085">
        <v>95.193416619999994</v>
      </c>
      <c r="L3085" t="s">
        <v>14</v>
      </c>
      <c r="M3085" t="s">
        <v>13</v>
      </c>
      <c r="N3085">
        <v>-1.0616453E-2</v>
      </c>
      <c r="O3085">
        <v>1.0106164529999999</v>
      </c>
      <c r="Q3085">
        <v>0.77739727199999997</v>
      </c>
      <c r="R3085">
        <v>0.77739727199999997</v>
      </c>
      <c r="S3085">
        <v>0.37018917699999998</v>
      </c>
      <c r="T3085">
        <v>0.55528376499999998</v>
      </c>
    </row>
    <row r="3086" spans="1:20" x14ac:dyDescent="0.25">
      <c r="A3086" s="1">
        <v>43628</v>
      </c>
      <c r="B3086">
        <v>12</v>
      </c>
      <c r="C3086">
        <v>6</v>
      </c>
      <c r="D3086">
        <v>2019</v>
      </c>
      <c r="E3086">
        <v>14.472</v>
      </c>
      <c r="F3086">
        <v>23</v>
      </c>
      <c r="G3086">
        <v>30</v>
      </c>
      <c r="H3086">
        <v>72</v>
      </c>
      <c r="I3086">
        <v>96</v>
      </c>
      <c r="J3086" t="s">
        <v>14</v>
      </c>
      <c r="K3086">
        <v>92.888470299999994</v>
      </c>
      <c r="L3086" t="s">
        <v>14</v>
      </c>
      <c r="M3086" t="s">
        <v>13</v>
      </c>
      <c r="N3086">
        <v>-1.0882757999999999E-2</v>
      </c>
      <c r="O3086">
        <v>1.0108827579999999</v>
      </c>
      <c r="Q3086">
        <v>0.77760212200000001</v>
      </c>
      <c r="R3086">
        <v>0.77760212200000001</v>
      </c>
      <c r="S3086">
        <v>0.37028672499999998</v>
      </c>
      <c r="T3086">
        <v>0.55543008699999996</v>
      </c>
    </row>
    <row r="3087" spans="1:20" x14ac:dyDescent="0.25">
      <c r="A3087" s="1">
        <v>43629</v>
      </c>
      <c r="B3087">
        <v>13</v>
      </c>
      <c r="C3087">
        <v>6</v>
      </c>
      <c r="D3087">
        <v>2019</v>
      </c>
      <c r="E3087">
        <v>17.28</v>
      </c>
      <c r="F3087">
        <v>21</v>
      </c>
      <c r="G3087">
        <v>27</v>
      </c>
      <c r="H3087">
        <v>65</v>
      </c>
      <c r="I3087">
        <v>98</v>
      </c>
      <c r="J3087" t="s">
        <v>14</v>
      </c>
      <c r="K3087">
        <v>22.139634010000002</v>
      </c>
      <c r="L3087" t="s">
        <v>14</v>
      </c>
      <c r="M3087" t="s">
        <v>13</v>
      </c>
      <c r="N3087">
        <v>-4.7304509000000002E-2</v>
      </c>
      <c r="O3087">
        <v>1.0473045089999999</v>
      </c>
      <c r="Q3087">
        <v>0.80561885300000002</v>
      </c>
      <c r="R3087">
        <v>0.44756602899999998</v>
      </c>
      <c r="S3087">
        <v>0.44756602899999998</v>
      </c>
      <c r="T3087">
        <v>0.67134904399999995</v>
      </c>
    </row>
    <row r="3088" spans="1:20" x14ac:dyDescent="0.25">
      <c r="A3088" s="1">
        <v>43630</v>
      </c>
      <c r="B3088">
        <v>14</v>
      </c>
      <c r="C3088">
        <v>6</v>
      </c>
      <c r="D3088">
        <v>2019</v>
      </c>
      <c r="E3088">
        <v>15.12</v>
      </c>
      <c r="F3088">
        <v>22</v>
      </c>
      <c r="G3088">
        <v>30.5</v>
      </c>
      <c r="H3088">
        <v>70</v>
      </c>
      <c r="I3088">
        <v>95</v>
      </c>
      <c r="J3088" t="s">
        <v>14</v>
      </c>
      <c r="K3088">
        <v>82.363906990000004</v>
      </c>
      <c r="L3088" t="s">
        <v>14</v>
      </c>
      <c r="M3088" t="s">
        <v>13</v>
      </c>
      <c r="N3088">
        <v>-1.2290462E-2</v>
      </c>
      <c r="O3088">
        <v>1.0122904619999999</v>
      </c>
      <c r="Q3088">
        <v>0.778684971</v>
      </c>
      <c r="R3088">
        <v>0.778684971</v>
      </c>
      <c r="S3088">
        <v>0.37080236700000002</v>
      </c>
      <c r="T3088">
        <v>0.55620355099999996</v>
      </c>
    </row>
    <row r="3089" spans="1:20" x14ac:dyDescent="0.25">
      <c r="A3089" s="1">
        <v>43631</v>
      </c>
      <c r="B3089">
        <v>15</v>
      </c>
      <c r="C3089">
        <v>6</v>
      </c>
      <c r="D3089">
        <v>2019</v>
      </c>
      <c r="E3089">
        <v>11.952</v>
      </c>
      <c r="F3089">
        <v>22.5</v>
      </c>
      <c r="G3089">
        <v>31</v>
      </c>
      <c r="H3089">
        <v>76</v>
      </c>
      <c r="I3089">
        <v>96</v>
      </c>
      <c r="J3089" t="s">
        <v>14</v>
      </c>
      <c r="K3089">
        <v>96.054256769999995</v>
      </c>
      <c r="L3089" t="s">
        <v>14</v>
      </c>
      <c r="M3089" t="s">
        <v>13</v>
      </c>
      <c r="N3089">
        <v>-1.0520307E-2</v>
      </c>
      <c r="O3089">
        <v>1.010520307</v>
      </c>
      <c r="Q3089">
        <v>0.77732331300000002</v>
      </c>
      <c r="R3089">
        <v>0.77732331300000002</v>
      </c>
      <c r="S3089">
        <v>0.37015395899999998</v>
      </c>
      <c r="T3089">
        <v>0.55523093800000001</v>
      </c>
    </row>
    <row r="3090" spans="1:20" x14ac:dyDescent="0.25">
      <c r="A3090" s="1">
        <v>43632</v>
      </c>
      <c r="B3090">
        <v>16</v>
      </c>
      <c r="C3090">
        <v>6</v>
      </c>
      <c r="D3090">
        <v>2019</v>
      </c>
      <c r="E3090">
        <v>19.440000000000001</v>
      </c>
      <c r="F3090">
        <v>22.5</v>
      </c>
      <c r="G3090">
        <v>33</v>
      </c>
      <c r="H3090">
        <v>63</v>
      </c>
      <c r="I3090">
        <v>94</v>
      </c>
      <c r="J3090" t="s">
        <v>14</v>
      </c>
      <c r="K3090">
        <v>119.73978219999999</v>
      </c>
      <c r="L3090" t="s">
        <v>14</v>
      </c>
      <c r="M3090" t="s">
        <v>13</v>
      </c>
      <c r="N3090">
        <v>-8.4217770000000001E-3</v>
      </c>
      <c r="O3090">
        <v>1.0084217769999999</v>
      </c>
      <c r="Q3090">
        <v>0.77570905899999998</v>
      </c>
      <c r="R3090">
        <v>0.77570905899999998</v>
      </c>
      <c r="S3090">
        <v>0.36938526599999999</v>
      </c>
      <c r="T3090">
        <v>0.55407789900000004</v>
      </c>
    </row>
    <row r="3091" spans="1:20" x14ac:dyDescent="0.25">
      <c r="A3091" s="1">
        <v>43633</v>
      </c>
      <c r="B3091">
        <v>17</v>
      </c>
      <c r="C3091">
        <v>6</v>
      </c>
      <c r="D3091">
        <v>2019</v>
      </c>
      <c r="E3091">
        <v>16.091999999999999</v>
      </c>
      <c r="F3091">
        <v>22</v>
      </c>
      <c r="G3091">
        <v>34</v>
      </c>
      <c r="H3091">
        <v>61</v>
      </c>
      <c r="I3091">
        <v>98</v>
      </c>
      <c r="J3091" t="s">
        <v>14</v>
      </c>
      <c r="K3091">
        <v>110.4643074</v>
      </c>
      <c r="L3091" t="s">
        <v>14</v>
      </c>
      <c r="M3091" t="s">
        <v>13</v>
      </c>
      <c r="N3091">
        <v>-9.1353979999999994E-3</v>
      </c>
      <c r="O3091">
        <v>1.009135398</v>
      </c>
      <c r="Q3091">
        <v>0.77625799799999995</v>
      </c>
      <c r="R3091">
        <v>0.77625799799999995</v>
      </c>
      <c r="S3091">
        <v>0.36964666600000001</v>
      </c>
      <c r="T3091">
        <v>0.55446999900000005</v>
      </c>
    </row>
    <row r="3092" spans="1:20" x14ac:dyDescent="0.25">
      <c r="A3092" s="1">
        <v>43634</v>
      </c>
      <c r="B3092">
        <v>18</v>
      </c>
      <c r="C3092">
        <v>6</v>
      </c>
      <c r="D3092">
        <v>2019</v>
      </c>
      <c r="E3092">
        <v>19.908000000000001</v>
      </c>
      <c r="F3092">
        <v>21</v>
      </c>
      <c r="G3092">
        <v>32</v>
      </c>
      <c r="H3092">
        <v>62</v>
      </c>
      <c r="I3092">
        <v>96</v>
      </c>
      <c r="J3092" t="s">
        <v>14</v>
      </c>
      <c r="K3092">
        <v>81.305675660000006</v>
      </c>
      <c r="L3092" t="s">
        <v>14</v>
      </c>
      <c r="M3092" t="s">
        <v>13</v>
      </c>
      <c r="N3092">
        <v>-1.2452420000000001E-2</v>
      </c>
      <c r="O3092">
        <v>1.01245242</v>
      </c>
      <c r="Q3092">
        <v>0.77880955399999996</v>
      </c>
      <c r="R3092">
        <v>0.77880955399999996</v>
      </c>
      <c r="S3092">
        <v>0.37086169200000002</v>
      </c>
      <c r="T3092">
        <v>0.556292538</v>
      </c>
    </row>
    <row r="3093" spans="1:20" x14ac:dyDescent="0.25">
      <c r="A3093" s="1">
        <v>43635</v>
      </c>
      <c r="B3093">
        <v>19</v>
      </c>
      <c r="C3093">
        <v>6</v>
      </c>
      <c r="D3093">
        <v>2019</v>
      </c>
      <c r="E3093">
        <v>20.052</v>
      </c>
      <c r="F3093">
        <v>22</v>
      </c>
      <c r="G3093">
        <v>35</v>
      </c>
      <c r="H3093">
        <v>60</v>
      </c>
      <c r="I3093">
        <v>95</v>
      </c>
      <c r="J3093" t="s">
        <v>14</v>
      </c>
      <c r="K3093">
        <v>140.068061</v>
      </c>
      <c r="L3093" t="s">
        <v>14</v>
      </c>
      <c r="M3093" t="s">
        <v>13</v>
      </c>
      <c r="N3093">
        <v>-7.1907239999999999E-3</v>
      </c>
      <c r="O3093">
        <v>1.007190724</v>
      </c>
      <c r="Q3093">
        <v>0.77476209500000004</v>
      </c>
      <c r="R3093">
        <v>0.77476209500000004</v>
      </c>
      <c r="S3093">
        <v>0.368934331</v>
      </c>
      <c r="T3093">
        <v>0.55340149699999996</v>
      </c>
    </row>
    <row r="3094" spans="1:20" x14ac:dyDescent="0.25">
      <c r="A3094" s="1">
        <v>43636</v>
      </c>
      <c r="B3094">
        <v>20</v>
      </c>
      <c r="C3094">
        <v>6</v>
      </c>
      <c r="D3094">
        <v>2019</v>
      </c>
      <c r="E3094">
        <v>17.120571429999998</v>
      </c>
      <c r="F3094">
        <v>23.46</v>
      </c>
      <c r="G3094">
        <v>28.35</v>
      </c>
      <c r="H3094">
        <v>83</v>
      </c>
      <c r="I3094">
        <v>96</v>
      </c>
      <c r="J3094" t="s">
        <v>14</v>
      </c>
      <c r="K3094">
        <v>125.4601491</v>
      </c>
      <c r="L3094" t="s">
        <v>14</v>
      </c>
      <c r="M3094" t="s">
        <v>13</v>
      </c>
      <c r="N3094">
        <v>-8.0347000000000005E-3</v>
      </c>
      <c r="O3094">
        <v>1.0080347000000001</v>
      </c>
      <c r="Q3094">
        <v>0.77541130800000002</v>
      </c>
      <c r="R3094">
        <v>0.77541130800000002</v>
      </c>
      <c r="S3094">
        <v>0.36924348000000001</v>
      </c>
      <c r="T3094">
        <v>0.55386522000000005</v>
      </c>
    </row>
    <row r="3095" spans="1:20" x14ac:dyDescent="0.25">
      <c r="A3095" s="1">
        <v>43637</v>
      </c>
      <c r="B3095">
        <v>21</v>
      </c>
      <c r="C3095">
        <v>6</v>
      </c>
      <c r="D3095">
        <v>2019</v>
      </c>
      <c r="E3095">
        <v>15.012</v>
      </c>
      <c r="F3095">
        <v>23.12</v>
      </c>
      <c r="G3095">
        <v>28.29</v>
      </c>
      <c r="H3095">
        <v>75</v>
      </c>
      <c r="I3095">
        <v>94</v>
      </c>
      <c r="J3095" t="s">
        <v>14</v>
      </c>
      <c r="K3095">
        <v>79.498144080000003</v>
      </c>
      <c r="L3095" t="s">
        <v>14</v>
      </c>
      <c r="M3095" t="s">
        <v>13</v>
      </c>
      <c r="N3095">
        <v>-1.2739155E-2</v>
      </c>
      <c r="O3095">
        <v>1.012739155</v>
      </c>
      <c r="Q3095">
        <v>0.77903011899999997</v>
      </c>
      <c r="R3095">
        <v>0.77903011899999997</v>
      </c>
      <c r="S3095">
        <v>0.370966723</v>
      </c>
      <c r="T3095">
        <v>0.55645008500000004</v>
      </c>
    </row>
    <row r="3096" spans="1:20" x14ac:dyDescent="0.25">
      <c r="A3096" s="1">
        <v>43638</v>
      </c>
      <c r="B3096">
        <v>22</v>
      </c>
      <c r="C3096">
        <v>6</v>
      </c>
      <c r="D3096">
        <v>2019</v>
      </c>
      <c r="E3096">
        <v>16.632000000000001</v>
      </c>
      <c r="F3096">
        <v>23.09</v>
      </c>
      <c r="G3096">
        <v>28.88</v>
      </c>
      <c r="H3096">
        <v>82</v>
      </c>
      <c r="I3096">
        <v>96</v>
      </c>
      <c r="J3096" t="s">
        <v>14</v>
      </c>
      <c r="K3096">
        <v>122.307802</v>
      </c>
      <c r="L3096" t="s">
        <v>14</v>
      </c>
      <c r="M3096" t="s">
        <v>13</v>
      </c>
      <c r="N3096">
        <v>-8.2434929999999993E-3</v>
      </c>
      <c r="O3096">
        <v>1.0082434929999999</v>
      </c>
      <c r="Q3096">
        <v>0.77557191800000003</v>
      </c>
      <c r="R3096">
        <v>0.77557191800000003</v>
      </c>
      <c r="S3096">
        <v>0.36931996099999997</v>
      </c>
      <c r="T3096">
        <v>0.55397994100000003</v>
      </c>
    </row>
    <row r="3097" spans="1:20" x14ac:dyDescent="0.25">
      <c r="A3097" s="1">
        <v>43639</v>
      </c>
      <c r="B3097">
        <v>23</v>
      </c>
      <c r="C3097">
        <v>6</v>
      </c>
      <c r="D3097">
        <v>2019</v>
      </c>
      <c r="E3097">
        <v>20.556000000000001</v>
      </c>
      <c r="F3097">
        <v>22.87</v>
      </c>
      <c r="G3097">
        <v>28.56</v>
      </c>
      <c r="H3097">
        <v>63</v>
      </c>
      <c r="I3097">
        <v>94</v>
      </c>
      <c r="J3097" t="s">
        <v>14</v>
      </c>
      <c r="K3097">
        <v>56.879665109999998</v>
      </c>
      <c r="L3097" t="s">
        <v>14</v>
      </c>
      <c r="M3097" t="s">
        <v>13</v>
      </c>
      <c r="N3097">
        <v>-1.7895597999999999E-2</v>
      </c>
      <c r="O3097">
        <v>1.017895598</v>
      </c>
      <c r="Q3097">
        <v>0.78299661399999998</v>
      </c>
      <c r="R3097">
        <v>0.78299661399999998</v>
      </c>
      <c r="S3097">
        <v>0.37285552999999999</v>
      </c>
      <c r="T3097">
        <v>0.55928329600000004</v>
      </c>
    </row>
    <row r="3098" spans="1:20" x14ac:dyDescent="0.25">
      <c r="A3098" s="1">
        <v>43640</v>
      </c>
      <c r="B3098">
        <v>24</v>
      </c>
      <c r="C3098">
        <v>6</v>
      </c>
      <c r="D3098">
        <v>2019</v>
      </c>
      <c r="E3098">
        <v>14.112</v>
      </c>
      <c r="F3098">
        <v>21.92</v>
      </c>
      <c r="G3098">
        <v>27</v>
      </c>
      <c r="H3098">
        <v>80</v>
      </c>
      <c r="I3098">
        <v>95</v>
      </c>
      <c r="J3098" t="s">
        <v>14</v>
      </c>
      <c r="K3098">
        <v>61.4313857</v>
      </c>
      <c r="L3098" t="s">
        <v>14</v>
      </c>
      <c r="M3098" t="s">
        <v>13</v>
      </c>
      <c r="N3098">
        <v>-1.6547692999999999E-2</v>
      </c>
      <c r="O3098">
        <v>1.0165476929999999</v>
      </c>
      <c r="Q3098">
        <v>0.781959764</v>
      </c>
      <c r="R3098">
        <v>0.781959764</v>
      </c>
      <c r="S3098">
        <v>0.37236179200000002</v>
      </c>
      <c r="T3098">
        <v>0.55854268799999995</v>
      </c>
    </row>
    <row r="3099" spans="1:20" x14ac:dyDescent="0.25">
      <c r="A3099" s="1">
        <v>43641</v>
      </c>
      <c r="B3099">
        <v>25</v>
      </c>
      <c r="C3099">
        <v>6</v>
      </c>
      <c r="D3099">
        <v>2019</v>
      </c>
      <c r="E3099">
        <v>11.16</v>
      </c>
      <c r="F3099">
        <v>21.1</v>
      </c>
      <c r="G3099">
        <v>28.09</v>
      </c>
      <c r="H3099">
        <v>72</v>
      </c>
      <c r="I3099">
        <v>94</v>
      </c>
      <c r="J3099" t="s">
        <v>14</v>
      </c>
      <c r="K3099">
        <v>37.182114130000002</v>
      </c>
      <c r="L3099" t="s">
        <v>14</v>
      </c>
      <c r="M3099" t="s">
        <v>13</v>
      </c>
      <c r="N3099">
        <v>-2.7637965E-2</v>
      </c>
      <c r="O3099">
        <v>1.027637965</v>
      </c>
      <c r="Q3099">
        <v>0.79049074200000002</v>
      </c>
      <c r="R3099">
        <v>0.79049074200000002</v>
      </c>
      <c r="S3099">
        <v>0.37642416299999998</v>
      </c>
      <c r="T3099">
        <v>0.56463624499999998</v>
      </c>
    </row>
    <row r="3100" spans="1:20" x14ac:dyDescent="0.25">
      <c r="A3100" s="1">
        <v>43642</v>
      </c>
      <c r="B3100">
        <v>26</v>
      </c>
      <c r="C3100">
        <v>6</v>
      </c>
      <c r="D3100">
        <v>2019</v>
      </c>
      <c r="E3100">
        <v>15.587999999999999</v>
      </c>
      <c r="F3100">
        <v>22.1</v>
      </c>
      <c r="G3100">
        <v>28.2</v>
      </c>
      <c r="H3100">
        <v>65</v>
      </c>
      <c r="I3100">
        <v>95</v>
      </c>
      <c r="J3100" t="s">
        <v>14</v>
      </c>
      <c r="K3100">
        <v>41.063483380000001</v>
      </c>
      <c r="L3100" t="s">
        <v>14</v>
      </c>
      <c r="M3100" t="s">
        <v>13</v>
      </c>
      <c r="N3100">
        <v>-2.4960386000000001E-2</v>
      </c>
      <c r="O3100">
        <v>1.0249603860000001</v>
      </c>
      <c r="Q3100">
        <v>0.78843106600000001</v>
      </c>
      <c r="R3100">
        <v>0.78843106600000001</v>
      </c>
      <c r="S3100">
        <v>0.37544336499999997</v>
      </c>
      <c r="T3100">
        <v>0.56316504700000003</v>
      </c>
    </row>
    <row r="3101" spans="1:20" x14ac:dyDescent="0.25">
      <c r="A3101" s="1">
        <v>43643</v>
      </c>
      <c r="B3101">
        <v>27</v>
      </c>
      <c r="C3101">
        <v>6</v>
      </c>
      <c r="D3101">
        <v>2019</v>
      </c>
      <c r="E3101">
        <v>18.143999999999998</v>
      </c>
      <c r="F3101">
        <v>21.92</v>
      </c>
      <c r="G3101">
        <v>28.63</v>
      </c>
      <c r="H3101">
        <v>56</v>
      </c>
      <c r="I3101">
        <v>98</v>
      </c>
      <c r="J3101" t="s">
        <v>14</v>
      </c>
      <c r="K3101">
        <v>24.37777882</v>
      </c>
      <c r="L3101" t="s">
        <v>14</v>
      </c>
      <c r="M3101" t="s">
        <v>13</v>
      </c>
      <c r="N3101">
        <v>-4.2775662999999998E-2</v>
      </c>
      <c r="O3101">
        <v>1.042775663</v>
      </c>
      <c r="Q3101">
        <v>0.80213512499999995</v>
      </c>
      <c r="R3101">
        <v>0.445630625</v>
      </c>
      <c r="S3101">
        <v>0.445630625</v>
      </c>
      <c r="T3101">
        <v>0.66844593799999996</v>
      </c>
    </row>
    <row r="3102" spans="1:20" x14ac:dyDescent="0.25">
      <c r="A3102" s="1">
        <v>43644</v>
      </c>
      <c r="B3102">
        <v>28</v>
      </c>
      <c r="C3102">
        <v>6</v>
      </c>
      <c r="D3102">
        <v>2019</v>
      </c>
      <c r="E3102">
        <v>15.886285709999999</v>
      </c>
      <c r="F3102">
        <v>22.49</v>
      </c>
      <c r="G3102">
        <v>27.38</v>
      </c>
      <c r="H3102">
        <v>87</v>
      </c>
      <c r="I3102">
        <v>100</v>
      </c>
      <c r="J3102" t="s">
        <v>14</v>
      </c>
      <c r="K3102">
        <v>109.95016200000001</v>
      </c>
      <c r="L3102" t="s">
        <v>14</v>
      </c>
      <c r="M3102" t="s">
        <v>13</v>
      </c>
      <c r="N3102">
        <v>-9.1785089999999996E-3</v>
      </c>
      <c r="O3102">
        <v>1.0091785090000001</v>
      </c>
      <c r="Q3102">
        <v>0.77629116099999995</v>
      </c>
      <c r="R3102">
        <v>0.77629116099999995</v>
      </c>
      <c r="S3102">
        <v>0.36966245800000003</v>
      </c>
      <c r="T3102">
        <v>0.55449368600000004</v>
      </c>
    </row>
    <row r="3103" spans="1:20" x14ac:dyDescent="0.25">
      <c r="A3103" s="1">
        <v>43645</v>
      </c>
      <c r="B3103">
        <v>29</v>
      </c>
      <c r="C3103">
        <v>6</v>
      </c>
      <c r="D3103">
        <v>2019</v>
      </c>
      <c r="E3103">
        <v>15.84</v>
      </c>
      <c r="F3103">
        <v>21.87</v>
      </c>
      <c r="G3103">
        <v>28.92</v>
      </c>
      <c r="H3103">
        <v>75</v>
      </c>
      <c r="I3103">
        <v>98</v>
      </c>
      <c r="J3103" t="s">
        <v>14</v>
      </c>
      <c r="K3103">
        <v>84.253456349999993</v>
      </c>
      <c r="L3103" t="s">
        <v>14</v>
      </c>
      <c r="M3103" t="s">
        <v>13</v>
      </c>
      <c r="N3103">
        <v>-1.2011513E-2</v>
      </c>
      <c r="O3103">
        <v>1.012011513</v>
      </c>
      <c r="Q3103">
        <v>0.77847039500000004</v>
      </c>
      <c r="R3103">
        <v>0.77847039500000004</v>
      </c>
      <c r="S3103">
        <v>0.37070018799999999</v>
      </c>
      <c r="T3103">
        <v>0.55605028199999995</v>
      </c>
    </row>
    <row r="3104" spans="1:20" x14ac:dyDescent="0.25">
      <c r="A3104" s="1">
        <v>43646</v>
      </c>
      <c r="B3104">
        <v>30</v>
      </c>
      <c r="C3104">
        <v>6</v>
      </c>
      <c r="D3104">
        <v>2019</v>
      </c>
      <c r="E3104">
        <v>17.928000000000001</v>
      </c>
      <c r="F3104">
        <v>21.98</v>
      </c>
      <c r="G3104">
        <v>29.56</v>
      </c>
      <c r="H3104">
        <v>72</v>
      </c>
      <c r="I3104">
        <v>98</v>
      </c>
      <c r="J3104" t="s">
        <v>14</v>
      </c>
      <c r="K3104">
        <v>94.451742800000005</v>
      </c>
      <c r="L3104" t="s">
        <v>14</v>
      </c>
      <c r="M3104" t="s">
        <v>13</v>
      </c>
      <c r="N3104">
        <v>-1.070071E-2</v>
      </c>
      <c r="O3104">
        <v>1.0107007100000001</v>
      </c>
      <c r="Q3104">
        <v>0.77746208500000002</v>
      </c>
      <c r="R3104">
        <v>0.77746208500000002</v>
      </c>
      <c r="S3104">
        <v>0.37022003999999997</v>
      </c>
      <c r="T3104">
        <v>0.55533005999999996</v>
      </c>
    </row>
    <row r="3105" spans="1:20" x14ac:dyDescent="0.25">
      <c r="A3105" s="1">
        <v>43647</v>
      </c>
      <c r="B3105">
        <v>1</v>
      </c>
      <c r="C3105">
        <v>7</v>
      </c>
      <c r="D3105">
        <v>2019</v>
      </c>
      <c r="E3105">
        <v>15.587999999999999</v>
      </c>
      <c r="F3105">
        <v>23</v>
      </c>
      <c r="G3105">
        <v>29.29</v>
      </c>
      <c r="H3105">
        <v>72</v>
      </c>
      <c r="I3105">
        <v>96</v>
      </c>
      <c r="J3105" t="s">
        <v>14</v>
      </c>
      <c r="K3105">
        <v>89.123649299999997</v>
      </c>
      <c r="L3105" t="s">
        <v>14</v>
      </c>
      <c r="M3105" t="s">
        <v>13</v>
      </c>
      <c r="N3105">
        <v>-1.1347692E-2</v>
      </c>
      <c r="O3105">
        <v>1.011347692</v>
      </c>
      <c r="Q3105">
        <v>0.77795976300000003</v>
      </c>
      <c r="R3105">
        <v>0.77795976300000003</v>
      </c>
      <c r="S3105">
        <v>0.37045703000000002</v>
      </c>
      <c r="T3105">
        <v>0.555685545</v>
      </c>
    </row>
    <row r="3106" spans="1:20" x14ac:dyDescent="0.25">
      <c r="A3106" s="1">
        <v>43648</v>
      </c>
      <c r="B3106">
        <v>2</v>
      </c>
      <c r="C3106">
        <v>7</v>
      </c>
      <c r="D3106">
        <v>2019</v>
      </c>
      <c r="E3106">
        <v>17.244</v>
      </c>
      <c r="F3106">
        <v>22.78</v>
      </c>
      <c r="G3106">
        <v>29.23</v>
      </c>
      <c r="H3106">
        <v>69</v>
      </c>
      <c r="I3106">
        <v>95</v>
      </c>
      <c r="J3106" t="s">
        <v>14</v>
      </c>
      <c r="K3106">
        <v>80.303118609999999</v>
      </c>
      <c r="L3106" t="s">
        <v>14</v>
      </c>
      <c r="M3106" t="s">
        <v>13</v>
      </c>
      <c r="N3106">
        <v>-1.2609845E-2</v>
      </c>
      <c r="O3106">
        <v>1.0126098450000001</v>
      </c>
      <c r="Q3106">
        <v>0.77893064999999995</v>
      </c>
      <c r="R3106">
        <v>0.77893064999999995</v>
      </c>
      <c r="S3106">
        <v>0.37091935700000001</v>
      </c>
      <c r="T3106">
        <v>0.55637903600000005</v>
      </c>
    </row>
    <row r="3107" spans="1:20" x14ac:dyDescent="0.25">
      <c r="A3107" s="1">
        <v>43649</v>
      </c>
      <c r="B3107">
        <v>3</v>
      </c>
      <c r="C3107">
        <v>7</v>
      </c>
      <c r="D3107">
        <v>2019</v>
      </c>
      <c r="E3107">
        <v>18.288</v>
      </c>
      <c r="F3107">
        <v>22.88</v>
      </c>
      <c r="G3107">
        <v>29.61</v>
      </c>
      <c r="H3107">
        <v>65</v>
      </c>
      <c r="I3107">
        <v>94</v>
      </c>
      <c r="J3107" t="s">
        <v>14</v>
      </c>
      <c r="K3107">
        <v>74.020953739999996</v>
      </c>
      <c r="L3107" t="s">
        <v>14</v>
      </c>
      <c r="M3107" t="s">
        <v>13</v>
      </c>
      <c r="N3107">
        <v>-1.3694698999999999E-2</v>
      </c>
      <c r="O3107">
        <v>1.013694699</v>
      </c>
      <c r="Q3107">
        <v>0.77976515300000004</v>
      </c>
      <c r="R3107">
        <v>0.77976515300000004</v>
      </c>
      <c r="S3107">
        <v>0.37131673999999998</v>
      </c>
      <c r="T3107">
        <v>0.55697510900000002</v>
      </c>
    </row>
    <row r="3108" spans="1:20" x14ac:dyDescent="0.25">
      <c r="A3108" s="1">
        <v>43650</v>
      </c>
      <c r="B3108">
        <v>4</v>
      </c>
      <c r="C3108">
        <v>7</v>
      </c>
      <c r="D3108">
        <v>2019</v>
      </c>
      <c r="E3108">
        <v>10.692</v>
      </c>
      <c r="F3108">
        <v>23.26</v>
      </c>
      <c r="G3108">
        <v>26.39</v>
      </c>
      <c r="H3108">
        <v>87</v>
      </c>
      <c r="I3108">
        <v>96</v>
      </c>
      <c r="J3108" t="s">
        <v>14</v>
      </c>
      <c r="K3108">
        <v>69.811166940000007</v>
      </c>
      <c r="L3108" t="s">
        <v>14</v>
      </c>
      <c r="M3108" t="s">
        <v>13</v>
      </c>
      <c r="N3108">
        <v>-1.4532524999999999E-2</v>
      </c>
      <c r="O3108">
        <v>1.0145325249999999</v>
      </c>
      <c r="Q3108">
        <v>0.78040963500000005</v>
      </c>
      <c r="R3108">
        <v>0.78040963500000005</v>
      </c>
      <c r="S3108">
        <v>0.37162363599999998</v>
      </c>
      <c r="T3108">
        <v>0.55743545299999997</v>
      </c>
    </row>
    <row r="3109" spans="1:20" x14ac:dyDescent="0.25">
      <c r="A3109" s="1">
        <v>43651</v>
      </c>
      <c r="B3109">
        <v>5</v>
      </c>
      <c r="C3109">
        <v>7</v>
      </c>
      <c r="D3109">
        <v>2019</v>
      </c>
      <c r="E3109">
        <v>10.404</v>
      </c>
      <c r="F3109">
        <v>23</v>
      </c>
      <c r="G3109">
        <v>30</v>
      </c>
      <c r="H3109">
        <v>76</v>
      </c>
      <c r="I3109">
        <v>98</v>
      </c>
      <c r="J3109" t="s">
        <v>14</v>
      </c>
      <c r="K3109">
        <v>82.388416669999998</v>
      </c>
      <c r="L3109" t="s">
        <v>14</v>
      </c>
      <c r="M3109" t="s">
        <v>13</v>
      </c>
      <c r="N3109">
        <v>-1.2286761E-2</v>
      </c>
      <c r="O3109">
        <v>1.0122867609999999</v>
      </c>
      <c r="Q3109">
        <v>0.77868212400000003</v>
      </c>
      <c r="R3109">
        <v>0.77868212400000003</v>
      </c>
      <c r="S3109">
        <v>0.37080101100000001</v>
      </c>
      <c r="T3109">
        <v>0.55620151699999998</v>
      </c>
    </row>
    <row r="3110" spans="1:20" x14ac:dyDescent="0.25">
      <c r="A3110" s="1">
        <v>43652</v>
      </c>
      <c r="B3110">
        <v>6</v>
      </c>
      <c r="C3110">
        <v>7</v>
      </c>
      <c r="D3110">
        <v>2019</v>
      </c>
      <c r="E3110">
        <v>12.311999999999999</v>
      </c>
      <c r="F3110">
        <v>22.5</v>
      </c>
      <c r="G3110">
        <v>29.5</v>
      </c>
      <c r="H3110">
        <v>86</v>
      </c>
      <c r="I3110">
        <v>97</v>
      </c>
      <c r="J3110" t="s">
        <v>14</v>
      </c>
      <c r="K3110">
        <v>107.3050667</v>
      </c>
      <c r="L3110" t="s">
        <v>14</v>
      </c>
      <c r="M3110" t="s">
        <v>13</v>
      </c>
      <c r="N3110">
        <v>-9.4068889999999999E-3</v>
      </c>
      <c r="O3110">
        <v>1.0094068890000001</v>
      </c>
      <c r="Q3110">
        <v>0.77646683800000005</v>
      </c>
      <c r="R3110">
        <v>0.77646683800000005</v>
      </c>
      <c r="S3110">
        <v>0.36974611299999999</v>
      </c>
      <c r="T3110">
        <v>0.55461917000000005</v>
      </c>
    </row>
    <row r="3111" spans="1:20" x14ac:dyDescent="0.25">
      <c r="A3111" s="1">
        <v>43653</v>
      </c>
      <c r="B3111">
        <v>7</v>
      </c>
      <c r="C3111">
        <v>7</v>
      </c>
      <c r="D3111">
        <v>2019</v>
      </c>
      <c r="E3111">
        <v>16.992000000000001</v>
      </c>
      <c r="F3111">
        <v>23</v>
      </c>
      <c r="G3111">
        <v>30</v>
      </c>
      <c r="H3111">
        <v>62</v>
      </c>
      <c r="I3111">
        <v>98</v>
      </c>
      <c r="J3111" t="s">
        <v>14</v>
      </c>
      <c r="K3111">
        <v>75.467495600000007</v>
      </c>
      <c r="L3111" t="s">
        <v>14</v>
      </c>
      <c r="M3111" t="s">
        <v>13</v>
      </c>
      <c r="N3111">
        <v>-1.3428677999999999E-2</v>
      </c>
      <c r="O3111">
        <v>1.0134286779999999</v>
      </c>
      <c r="Q3111">
        <v>0.77956052200000003</v>
      </c>
      <c r="R3111">
        <v>0.77956052200000003</v>
      </c>
      <c r="S3111">
        <v>0.37121929599999998</v>
      </c>
      <c r="T3111">
        <v>0.55682894400000005</v>
      </c>
    </row>
    <row r="3112" spans="1:20" x14ac:dyDescent="0.25">
      <c r="A3112" s="1">
        <v>43654</v>
      </c>
      <c r="B3112">
        <v>8</v>
      </c>
      <c r="C3112">
        <v>7</v>
      </c>
      <c r="D3112">
        <v>2019</v>
      </c>
      <c r="E3112">
        <v>12.204000000000001</v>
      </c>
      <c r="F3112">
        <v>23.5</v>
      </c>
      <c r="G3112">
        <v>29</v>
      </c>
      <c r="H3112">
        <v>70</v>
      </c>
      <c r="I3112">
        <v>97</v>
      </c>
      <c r="J3112" t="s">
        <v>14</v>
      </c>
      <c r="K3112">
        <v>71.800535300000007</v>
      </c>
      <c r="L3112" t="s">
        <v>14</v>
      </c>
      <c r="M3112" t="s">
        <v>13</v>
      </c>
      <c r="N3112">
        <v>-1.4124187E-2</v>
      </c>
      <c r="O3112">
        <v>1.014124187</v>
      </c>
      <c r="Q3112">
        <v>0.78009552800000004</v>
      </c>
      <c r="R3112">
        <v>0.78009552800000004</v>
      </c>
      <c r="S3112">
        <v>0.37147406100000002</v>
      </c>
      <c r="T3112">
        <v>0.55721109199999996</v>
      </c>
    </row>
    <row r="3113" spans="1:20" x14ac:dyDescent="0.25">
      <c r="A3113" s="1">
        <v>43655</v>
      </c>
      <c r="B3113">
        <v>9</v>
      </c>
      <c r="C3113">
        <v>7</v>
      </c>
      <c r="D3113">
        <v>2019</v>
      </c>
      <c r="E3113">
        <v>16.236000000000001</v>
      </c>
      <c r="F3113">
        <v>23</v>
      </c>
      <c r="G3113">
        <v>29.5</v>
      </c>
      <c r="H3113">
        <v>70</v>
      </c>
      <c r="I3113">
        <v>96</v>
      </c>
      <c r="J3113" t="s">
        <v>14</v>
      </c>
      <c r="K3113">
        <v>88.594238750000002</v>
      </c>
      <c r="L3113" t="s">
        <v>14</v>
      </c>
      <c r="M3113" t="s">
        <v>13</v>
      </c>
      <c r="N3113">
        <v>-1.1416276E-2</v>
      </c>
      <c r="O3113">
        <v>1.0114162760000001</v>
      </c>
      <c r="Q3113">
        <v>0.77801251999999999</v>
      </c>
      <c r="R3113">
        <v>0.77801251999999999</v>
      </c>
      <c r="S3113">
        <v>0.37048215200000001</v>
      </c>
      <c r="T3113">
        <v>0.55572322900000004</v>
      </c>
    </row>
    <row r="3114" spans="1:20" x14ac:dyDescent="0.25">
      <c r="A3114" s="1">
        <v>43656</v>
      </c>
      <c r="B3114">
        <v>10</v>
      </c>
      <c r="C3114">
        <v>7</v>
      </c>
      <c r="D3114">
        <v>2019</v>
      </c>
      <c r="E3114">
        <v>14.112</v>
      </c>
      <c r="F3114">
        <v>22.5</v>
      </c>
      <c r="G3114">
        <v>29</v>
      </c>
      <c r="H3114">
        <v>71</v>
      </c>
      <c r="I3114">
        <v>96</v>
      </c>
      <c r="J3114" t="s">
        <v>14</v>
      </c>
      <c r="K3114">
        <v>69.848321639999995</v>
      </c>
      <c r="L3114" t="s">
        <v>14</v>
      </c>
      <c r="M3114" t="s">
        <v>13</v>
      </c>
      <c r="N3114">
        <v>-1.4524682000000001E-2</v>
      </c>
      <c r="O3114">
        <v>1.014524682</v>
      </c>
      <c r="Q3114">
        <v>0.78040360200000003</v>
      </c>
      <c r="R3114">
        <v>0.78040360200000003</v>
      </c>
      <c r="S3114">
        <v>0.37162076300000002</v>
      </c>
      <c r="T3114">
        <v>0.55743114400000005</v>
      </c>
    </row>
    <row r="3115" spans="1:20" x14ac:dyDescent="0.25">
      <c r="A3115" s="1">
        <v>43657</v>
      </c>
      <c r="B3115">
        <v>11</v>
      </c>
      <c r="C3115">
        <v>7</v>
      </c>
      <c r="D3115">
        <v>2019</v>
      </c>
      <c r="E3115">
        <v>13.27885714</v>
      </c>
      <c r="F3115">
        <v>22</v>
      </c>
      <c r="G3115">
        <v>28.5</v>
      </c>
      <c r="H3115">
        <v>83</v>
      </c>
      <c r="I3115">
        <v>98</v>
      </c>
      <c r="J3115" t="s">
        <v>14</v>
      </c>
      <c r="K3115">
        <v>89.6329669</v>
      </c>
      <c r="L3115" t="s">
        <v>14</v>
      </c>
      <c r="M3115" t="s">
        <v>13</v>
      </c>
      <c r="N3115">
        <v>-1.1282484000000001E-2</v>
      </c>
      <c r="O3115">
        <v>1.0112824840000001</v>
      </c>
      <c r="Q3115">
        <v>0.77790960300000001</v>
      </c>
      <c r="R3115">
        <v>0.77790960300000001</v>
      </c>
      <c r="S3115">
        <v>0.37043314399999999</v>
      </c>
      <c r="T3115">
        <v>0.55564971600000002</v>
      </c>
    </row>
    <row r="3116" spans="1:20" x14ac:dyDescent="0.25">
      <c r="A3116" s="1">
        <v>43658</v>
      </c>
      <c r="B3116">
        <v>12</v>
      </c>
      <c r="C3116">
        <v>7</v>
      </c>
      <c r="D3116">
        <v>2019</v>
      </c>
      <c r="E3116">
        <v>15.587999999999999</v>
      </c>
      <c r="F3116">
        <v>21.5</v>
      </c>
      <c r="G3116">
        <v>27.5</v>
      </c>
      <c r="H3116">
        <v>85</v>
      </c>
      <c r="I3116">
        <v>98</v>
      </c>
      <c r="J3116" t="s">
        <v>14</v>
      </c>
      <c r="K3116">
        <v>87.809610520000007</v>
      </c>
      <c r="L3116" t="s">
        <v>14</v>
      </c>
      <c r="M3116" t="s">
        <v>13</v>
      </c>
      <c r="N3116">
        <v>-1.1519461999999999E-2</v>
      </c>
      <c r="O3116">
        <v>1.0115194620000001</v>
      </c>
      <c r="Q3116">
        <v>0.77809189400000001</v>
      </c>
      <c r="R3116">
        <v>0.77809189400000001</v>
      </c>
      <c r="S3116">
        <v>0.37051994900000002</v>
      </c>
      <c r="T3116">
        <v>0.55577992399999998</v>
      </c>
    </row>
    <row r="3117" spans="1:20" x14ac:dyDescent="0.25">
      <c r="A3117" s="1">
        <v>43659</v>
      </c>
      <c r="B3117">
        <v>13</v>
      </c>
      <c r="C3117">
        <v>7</v>
      </c>
      <c r="D3117">
        <v>2019</v>
      </c>
      <c r="E3117">
        <v>18.468</v>
      </c>
      <c r="F3117">
        <v>21</v>
      </c>
      <c r="G3117">
        <v>28</v>
      </c>
      <c r="H3117">
        <v>88</v>
      </c>
      <c r="I3117">
        <v>98</v>
      </c>
      <c r="J3117" t="s">
        <v>14</v>
      </c>
      <c r="K3117">
        <v>113.2043221</v>
      </c>
      <c r="L3117" t="s">
        <v>14</v>
      </c>
      <c r="M3117" t="s">
        <v>13</v>
      </c>
      <c r="N3117">
        <v>-8.9123129999999998E-3</v>
      </c>
      <c r="O3117">
        <v>1.0089123129999999</v>
      </c>
      <c r="Q3117">
        <v>0.77608639499999998</v>
      </c>
      <c r="R3117">
        <v>0.77608639499999998</v>
      </c>
      <c r="S3117">
        <v>0.36956495</v>
      </c>
      <c r="T3117">
        <v>0.554347425</v>
      </c>
    </row>
    <row r="3118" spans="1:20" x14ac:dyDescent="0.25">
      <c r="A3118" s="1">
        <v>43660</v>
      </c>
      <c r="B3118">
        <v>14</v>
      </c>
      <c r="C3118">
        <v>7</v>
      </c>
      <c r="D3118">
        <v>2019</v>
      </c>
      <c r="E3118">
        <v>18.684000000000001</v>
      </c>
      <c r="F3118">
        <v>21</v>
      </c>
      <c r="G3118">
        <v>26</v>
      </c>
      <c r="H3118">
        <v>81</v>
      </c>
      <c r="I3118">
        <v>97</v>
      </c>
      <c r="J3118" t="s">
        <v>14</v>
      </c>
      <c r="K3118">
        <v>56.846415950000001</v>
      </c>
      <c r="L3118" t="s">
        <v>14</v>
      </c>
      <c r="M3118" t="s">
        <v>13</v>
      </c>
      <c r="N3118">
        <v>-1.7906252000000001E-2</v>
      </c>
      <c r="O3118">
        <v>1.017906252</v>
      </c>
      <c r="Q3118">
        <v>0.78300480900000002</v>
      </c>
      <c r="R3118">
        <v>0.78300480900000002</v>
      </c>
      <c r="S3118">
        <v>0.37285943300000002</v>
      </c>
      <c r="T3118">
        <v>0.55928914900000004</v>
      </c>
    </row>
    <row r="3119" spans="1:20" x14ac:dyDescent="0.25">
      <c r="A3119" s="1">
        <v>43661</v>
      </c>
      <c r="B3119">
        <v>15</v>
      </c>
      <c r="C3119">
        <v>7</v>
      </c>
      <c r="D3119">
        <v>2019</v>
      </c>
      <c r="E3119">
        <v>16.739999999999998</v>
      </c>
      <c r="F3119">
        <v>21</v>
      </c>
      <c r="G3119">
        <v>28</v>
      </c>
      <c r="H3119">
        <v>73</v>
      </c>
      <c r="I3119">
        <v>98</v>
      </c>
      <c r="J3119" t="s">
        <v>14</v>
      </c>
      <c r="K3119">
        <v>57.805032259999997</v>
      </c>
      <c r="L3119" t="s">
        <v>14</v>
      </c>
      <c r="M3119" t="s">
        <v>13</v>
      </c>
      <c r="N3119">
        <v>-1.7604074000000001E-2</v>
      </c>
      <c r="O3119">
        <v>1.0176040740000001</v>
      </c>
      <c r="Q3119">
        <v>0.78277236500000003</v>
      </c>
      <c r="R3119">
        <v>0.78277236500000003</v>
      </c>
      <c r="S3119">
        <v>0.37274874499999999</v>
      </c>
      <c r="T3119">
        <v>0.55912311800000003</v>
      </c>
    </row>
    <row r="3120" spans="1:20" x14ac:dyDescent="0.25">
      <c r="A3120" s="1">
        <v>43662</v>
      </c>
      <c r="B3120">
        <v>16</v>
      </c>
      <c r="C3120">
        <v>7</v>
      </c>
      <c r="D3120">
        <v>2019</v>
      </c>
      <c r="E3120">
        <v>10.584</v>
      </c>
      <c r="F3120">
        <v>22</v>
      </c>
      <c r="G3120">
        <v>27</v>
      </c>
      <c r="H3120">
        <v>78</v>
      </c>
      <c r="I3120">
        <v>98</v>
      </c>
      <c r="J3120" t="s">
        <v>14</v>
      </c>
      <c r="K3120">
        <v>50.500365039999998</v>
      </c>
      <c r="L3120" t="s">
        <v>14</v>
      </c>
      <c r="M3120" t="s">
        <v>13</v>
      </c>
      <c r="N3120">
        <v>-2.0201871E-2</v>
      </c>
      <c r="O3120">
        <v>1.020201871</v>
      </c>
      <c r="Q3120">
        <v>0.78477067</v>
      </c>
      <c r="R3120">
        <v>0.78477067</v>
      </c>
      <c r="S3120">
        <v>0.373700319</v>
      </c>
      <c r="T3120">
        <v>0.56055047899999999</v>
      </c>
    </row>
    <row r="3121" spans="1:20" x14ac:dyDescent="0.25">
      <c r="A3121" s="1">
        <v>43663</v>
      </c>
      <c r="B3121">
        <v>17</v>
      </c>
      <c r="C3121">
        <v>7</v>
      </c>
      <c r="D3121">
        <v>2019</v>
      </c>
      <c r="E3121">
        <v>21.923999999999999</v>
      </c>
      <c r="F3121">
        <v>22</v>
      </c>
      <c r="G3121">
        <v>31.5</v>
      </c>
      <c r="H3121">
        <v>55</v>
      </c>
      <c r="I3121">
        <v>97</v>
      </c>
      <c r="J3121" t="s">
        <v>14</v>
      </c>
      <c r="K3121">
        <v>63.220510740000002</v>
      </c>
      <c r="L3121" t="s">
        <v>14</v>
      </c>
      <c r="M3121" t="s">
        <v>13</v>
      </c>
      <c r="N3121">
        <v>-1.6071871000000001E-2</v>
      </c>
      <c r="O3121">
        <v>1.0160718710000001</v>
      </c>
      <c r="Q3121">
        <v>0.78159374699999995</v>
      </c>
      <c r="R3121">
        <v>0.78159374699999995</v>
      </c>
      <c r="S3121">
        <v>0.37218749899999998</v>
      </c>
      <c r="T3121">
        <v>0.55828124800000001</v>
      </c>
    </row>
    <row r="3122" spans="1:20" x14ac:dyDescent="0.25">
      <c r="A3122" s="1">
        <v>43664</v>
      </c>
      <c r="B3122">
        <v>18</v>
      </c>
      <c r="C3122">
        <v>7</v>
      </c>
      <c r="D3122">
        <v>2019</v>
      </c>
      <c r="E3122">
        <v>10.476000000000001</v>
      </c>
      <c r="F3122">
        <v>22</v>
      </c>
      <c r="G3122">
        <v>27</v>
      </c>
      <c r="H3122">
        <v>87</v>
      </c>
      <c r="I3122">
        <v>99</v>
      </c>
      <c r="J3122" t="s">
        <v>14</v>
      </c>
      <c r="K3122">
        <v>67.775771239999997</v>
      </c>
      <c r="L3122" t="s">
        <v>14</v>
      </c>
      <c r="M3122" t="s">
        <v>13</v>
      </c>
      <c r="N3122">
        <v>-1.4975492E-2</v>
      </c>
      <c r="O3122">
        <v>1.014975492</v>
      </c>
      <c r="Q3122">
        <v>0.78075037800000002</v>
      </c>
      <c r="R3122">
        <v>0.78075037800000002</v>
      </c>
      <c r="S3122">
        <v>0.37178589499999998</v>
      </c>
      <c r="T3122">
        <v>0.55767884199999995</v>
      </c>
    </row>
    <row r="3123" spans="1:20" x14ac:dyDescent="0.25">
      <c r="A3123" s="1">
        <v>43665</v>
      </c>
      <c r="B3123">
        <v>19</v>
      </c>
      <c r="C3123">
        <v>7</v>
      </c>
      <c r="D3123">
        <v>2019</v>
      </c>
      <c r="E3123">
        <v>10.44</v>
      </c>
      <c r="F3123">
        <v>22.5</v>
      </c>
      <c r="G3123">
        <v>28.5</v>
      </c>
      <c r="H3123">
        <v>75</v>
      </c>
      <c r="I3123">
        <v>98</v>
      </c>
      <c r="J3123" t="s">
        <v>14</v>
      </c>
      <c r="K3123">
        <v>61.710642350000001</v>
      </c>
      <c r="L3123" t="s">
        <v>14</v>
      </c>
      <c r="M3123" t="s">
        <v>13</v>
      </c>
      <c r="N3123">
        <v>-1.6471577000000001E-2</v>
      </c>
      <c r="O3123">
        <v>1.0164715769999999</v>
      </c>
      <c r="Q3123">
        <v>0.78190121300000004</v>
      </c>
      <c r="R3123">
        <v>0.78190121300000004</v>
      </c>
      <c r="S3123">
        <v>0.37233391100000002</v>
      </c>
      <c r="T3123">
        <v>0.55850086600000004</v>
      </c>
    </row>
    <row r="3124" spans="1:20" x14ac:dyDescent="0.25">
      <c r="A3124" s="1">
        <v>43666</v>
      </c>
      <c r="B3124">
        <v>20</v>
      </c>
      <c r="C3124">
        <v>7</v>
      </c>
      <c r="D3124">
        <v>2019</v>
      </c>
      <c r="E3124">
        <v>15.516</v>
      </c>
      <c r="F3124">
        <v>21</v>
      </c>
      <c r="G3124">
        <v>29</v>
      </c>
      <c r="H3124">
        <v>70</v>
      </c>
      <c r="I3124">
        <v>99</v>
      </c>
      <c r="J3124" t="s">
        <v>14</v>
      </c>
      <c r="K3124">
        <v>60.107386669999997</v>
      </c>
      <c r="L3124" t="s">
        <v>14</v>
      </c>
      <c r="M3124" t="s">
        <v>13</v>
      </c>
      <c r="N3124">
        <v>-1.6918359000000001E-2</v>
      </c>
      <c r="O3124">
        <v>1.0169183589999999</v>
      </c>
      <c r="Q3124">
        <v>0.78224489200000002</v>
      </c>
      <c r="R3124">
        <v>0.78224489200000002</v>
      </c>
      <c r="S3124">
        <v>0.37249756699999997</v>
      </c>
      <c r="T3124">
        <v>0.55874635100000003</v>
      </c>
    </row>
    <row r="3125" spans="1:20" x14ac:dyDescent="0.25">
      <c r="A3125" s="1">
        <v>43667</v>
      </c>
      <c r="B3125">
        <v>21</v>
      </c>
      <c r="C3125">
        <v>7</v>
      </c>
      <c r="D3125">
        <v>2019</v>
      </c>
      <c r="E3125">
        <v>17.388000000000002</v>
      </c>
      <c r="F3125">
        <v>23</v>
      </c>
      <c r="G3125">
        <v>30</v>
      </c>
      <c r="H3125">
        <v>65</v>
      </c>
      <c r="I3125">
        <v>97</v>
      </c>
      <c r="J3125" t="s">
        <v>14</v>
      </c>
      <c r="K3125">
        <v>85.502644559999993</v>
      </c>
      <c r="L3125" t="s">
        <v>14</v>
      </c>
      <c r="M3125" t="s">
        <v>13</v>
      </c>
      <c r="N3125">
        <v>-1.1833949E-2</v>
      </c>
      <c r="O3125">
        <v>1.0118339489999999</v>
      </c>
      <c r="Q3125">
        <v>0.77833380699999999</v>
      </c>
      <c r="R3125">
        <v>0.77833380699999999</v>
      </c>
      <c r="S3125">
        <v>0.37063514600000003</v>
      </c>
      <c r="T3125">
        <v>0.55595271899999998</v>
      </c>
    </row>
    <row r="3126" spans="1:20" x14ac:dyDescent="0.25">
      <c r="A3126" s="1">
        <v>43668</v>
      </c>
      <c r="B3126">
        <v>22</v>
      </c>
      <c r="C3126">
        <v>7</v>
      </c>
      <c r="D3126">
        <v>2019</v>
      </c>
      <c r="E3126">
        <v>17.207999999999998</v>
      </c>
      <c r="F3126">
        <v>23.5</v>
      </c>
      <c r="G3126">
        <v>30</v>
      </c>
      <c r="H3126">
        <v>69</v>
      </c>
      <c r="I3126">
        <v>97</v>
      </c>
      <c r="J3126" t="s">
        <v>14</v>
      </c>
      <c r="K3126">
        <v>106.77367340000001</v>
      </c>
      <c r="L3126" t="s">
        <v>14</v>
      </c>
      <c r="M3126" t="s">
        <v>13</v>
      </c>
      <c r="N3126">
        <v>-9.4541480000000008E-3</v>
      </c>
      <c r="O3126">
        <v>1.0094541480000001</v>
      </c>
      <c r="Q3126">
        <v>0.77650319099999998</v>
      </c>
      <c r="R3126">
        <v>0.77650319099999998</v>
      </c>
      <c r="S3126">
        <v>0.36976342400000001</v>
      </c>
      <c r="T3126">
        <v>0.55464513599999998</v>
      </c>
    </row>
    <row r="3127" spans="1:20" x14ac:dyDescent="0.25">
      <c r="A3127" s="1">
        <v>43669</v>
      </c>
      <c r="B3127">
        <v>23</v>
      </c>
      <c r="C3127">
        <v>7</v>
      </c>
      <c r="D3127">
        <v>2019</v>
      </c>
      <c r="E3127">
        <v>16.884</v>
      </c>
      <c r="F3127">
        <v>22.5</v>
      </c>
      <c r="G3127">
        <v>29</v>
      </c>
      <c r="H3127">
        <v>68</v>
      </c>
      <c r="I3127">
        <v>98</v>
      </c>
      <c r="J3127" t="s">
        <v>14</v>
      </c>
      <c r="K3127">
        <v>75.404697949999999</v>
      </c>
      <c r="L3127" t="s">
        <v>14</v>
      </c>
      <c r="M3127" t="s">
        <v>13</v>
      </c>
      <c r="N3127">
        <v>-1.3440011999999999E-2</v>
      </c>
      <c r="O3127">
        <v>1.013440012</v>
      </c>
      <c r="Q3127">
        <v>0.77956924000000005</v>
      </c>
      <c r="R3127">
        <v>0.77956924000000005</v>
      </c>
      <c r="S3127">
        <v>0.37122344800000001</v>
      </c>
      <c r="T3127">
        <v>0.55683517100000002</v>
      </c>
    </row>
    <row r="3128" spans="1:20" x14ac:dyDescent="0.25">
      <c r="A3128" s="1">
        <v>43670</v>
      </c>
      <c r="B3128">
        <v>24</v>
      </c>
      <c r="C3128">
        <v>7</v>
      </c>
      <c r="D3128">
        <v>2019</v>
      </c>
      <c r="E3128">
        <v>15.372</v>
      </c>
      <c r="F3128">
        <v>22.5</v>
      </c>
      <c r="G3128">
        <v>30</v>
      </c>
      <c r="H3128">
        <v>72</v>
      </c>
      <c r="I3128">
        <v>95</v>
      </c>
      <c r="J3128" t="s">
        <v>14</v>
      </c>
      <c r="K3128">
        <v>89.308057820000002</v>
      </c>
      <c r="L3128" t="s">
        <v>14</v>
      </c>
      <c r="M3128" t="s">
        <v>13</v>
      </c>
      <c r="N3128">
        <v>-1.1323995E-2</v>
      </c>
      <c r="O3128">
        <v>1.0113239949999999</v>
      </c>
      <c r="Q3128">
        <v>0.77794153499999996</v>
      </c>
      <c r="R3128">
        <v>0.77794153499999996</v>
      </c>
      <c r="S3128">
        <v>0.37044834999999998</v>
      </c>
      <c r="T3128">
        <v>0.55567252499999997</v>
      </c>
    </row>
    <row r="3129" spans="1:20" x14ac:dyDescent="0.25">
      <c r="A3129" s="1">
        <v>43671</v>
      </c>
      <c r="B3129">
        <v>25</v>
      </c>
      <c r="C3129">
        <v>7</v>
      </c>
      <c r="D3129">
        <v>2019</v>
      </c>
      <c r="E3129">
        <v>16.416</v>
      </c>
      <c r="F3129">
        <v>23</v>
      </c>
      <c r="G3129">
        <v>29.5</v>
      </c>
      <c r="H3129">
        <v>78</v>
      </c>
      <c r="I3129">
        <v>95</v>
      </c>
      <c r="J3129" t="s">
        <v>14</v>
      </c>
      <c r="K3129">
        <v>114.0327599</v>
      </c>
      <c r="L3129" t="s">
        <v>14</v>
      </c>
      <c r="M3129" t="s">
        <v>13</v>
      </c>
      <c r="N3129">
        <v>-8.8469929999999992E-3</v>
      </c>
      <c r="O3129">
        <v>1.0088469929999999</v>
      </c>
      <c r="Q3129">
        <v>0.77603614799999998</v>
      </c>
      <c r="R3129">
        <v>0.77603614799999998</v>
      </c>
      <c r="S3129">
        <v>0.36954102300000002</v>
      </c>
      <c r="T3129">
        <v>0.55431153499999997</v>
      </c>
    </row>
    <row r="3130" spans="1:20" x14ac:dyDescent="0.25">
      <c r="A3130" s="1">
        <v>43672</v>
      </c>
      <c r="B3130">
        <v>26</v>
      </c>
      <c r="C3130">
        <v>7</v>
      </c>
      <c r="D3130">
        <v>2019</v>
      </c>
      <c r="E3130">
        <v>13.176</v>
      </c>
      <c r="F3130">
        <v>22.5</v>
      </c>
      <c r="G3130">
        <v>28</v>
      </c>
      <c r="H3130">
        <v>73</v>
      </c>
      <c r="I3130">
        <v>94</v>
      </c>
      <c r="J3130" t="s">
        <v>14</v>
      </c>
      <c r="K3130">
        <v>56.771914709999997</v>
      </c>
      <c r="L3130" t="s">
        <v>14</v>
      </c>
      <c r="M3130" t="s">
        <v>13</v>
      </c>
      <c r="N3130">
        <v>-1.7930172000000001E-2</v>
      </c>
      <c r="O3130">
        <v>1.017930172</v>
      </c>
      <c r="Q3130">
        <v>0.783023209</v>
      </c>
      <c r="R3130">
        <v>0.783023209</v>
      </c>
      <c r="S3130">
        <v>0.37286819500000001</v>
      </c>
      <c r="T3130">
        <v>0.55930229200000003</v>
      </c>
    </row>
    <row r="3131" spans="1:20" x14ac:dyDescent="0.25">
      <c r="A3131" s="1">
        <v>43673</v>
      </c>
      <c r="B3131">
        <v>27</v>
      </c>
      <c r="C3131">
        <v>7</v>
      </c>
      <c r="D3131">
        <v>2019</v>
      </c>
      <c r="E3131">
        <v>14.651999999999999</v>
      </c>
      <c r="F3131">
        <v>22.5</v>
      </c>
      <c r="G3131">
        <v>29</v>
      </c>
      <c r="H3131">
        <v>74</v>
      </c>
      <c r="I3131">
        <v>96</v>
      </c>
      <c r="J3131" t="s">
        <v>14</v>
      </c>
      <c r="K3131">
        <v>80.686048020000001</v>
      </c>
      <c r="L3131" t="s">
        <v>14</v>
      </c>
      <c r="M3131" t="s">
        <v>13</v>
      </c>
      <c r="N3131">
        <v>-1.2549248000000001E-2</v>
      </c>
      <c r="O3131">
        <v>1.012549248</v>
      </c>
      <c r="Q3131">
        <v>0.77888403699999997</v>
      </c>
      <c r="R3131">
        <v>0.77888403699999997</v>
      </c>
      <c r="S3131">
        <v>0.37089716</v>
      </c>
      <c r="T3131">
        <v>0.556345741</v>
      </c>
    </row>
    <row r="3132" spans="1:20" x14ac:dyDescent="0.25">
      <c r="A3132" s="1">
        <v>43674</v>
      </c>
      <c r="B3132">
        <v>28</v>
      </c>
      <c r="C3132">
        <v>7</v>
      </c>
      <c r="D3132">
        <v>2019</v>
      </c>
      <c r="E3132">
        <v>15.587999999999999</v>
      </c>
      <c r="F3132">
        <v>23.5</v>
      </c>
      <c r="G3132">
        <v>26.5</v>
      </c>
      <c r="H3132">
        <v>86</v>
      </c>
      <c r="I3132">
        <v>96</v>
      </c>
      <c r="J3132" t="s">
        <v>14</v>
      </c>
      <c r="K3132">
        <v>97.654973080000005</v>
      </c>
      <c r="L3132" t="s">
        <v>14</v>
      </c>
      <c r="M3132" t="s">
        <v>13</v>
      </c>
      <c r="N3132">
        <v>-1.0346078999999999E-2</v>
      </c>
      <c r="O3132">
        <v>1.0103460790000001</v>
      </c>
      <c r="Q3132">
        <v>0.77718929199999998</v>
      </c>
      <c r="R3132">
        <v>0.77718929199999998</v>
      </c>
      <c r="S3132">
        <v>0.37009013899999998</v>
      </c>
      <c r="T3132">
        <v>0.55513520800000005</v>
      </c>
    </row>
    <row r="3133" spans="1:20" x14ac:dyDescent="0.25">
      <c r="A3133" s="1">
        <v>43675</v>
      </c>
      <c r="B3133">
        <v>29</v>
      </c>
      <c r="C3133">
        <v>7</v>
      </c>
      <c r="D3133">
        <v>2019</v>
      </c>
      <c r="E3133">
        <v>14.436</v>
      </c>
      <c r="F3133">
        <v>22.5</v>
      </c>
      <c r="G3133">
        <v>30</v>
      </c>
      <c r="H3133">
        <v>67</v>
      </c>
      <c r="I3133">
        <v>94</v>
      </c>
      <c r="J3133" t="s">
        <v>14</v>
      </c>
      <c r="K3133">
        <v>67.535735180000003</v>
      </c>
      <c r="L3133" t="s">
        <v>14</v>
      </c>
      <c r="M3133" t="s">
        <v>13</v>
      </c>
      <c r="N3133">
        <v>-1.5029518E-2</v>
      </c>
      <c r="O3133">
        <v>1.015029518</v>
      </c>
      <c r="Q3133">
        <v>0.78079193700000005</v>
      </c>
      <c r="R3133">
        <v>0.78079193700000005</v>
      </c>
      <c r="S3133">
        <v>0.37180568400000003</v>
      </c>
      <c r="T3133">
        <v>0.55770852599999998</v>
      </c>
    </row>
    <row r="3134" spans="1:20" x14ac:dyDescent="0.25">
      <c r="A3134" s="1">
        <v>43676</v>
      </c>
      <c r="B3134">
        <v>30</v>
      </c>
      <c r="C3134">
        <v>7</v>
      </c>
      <c r="D3134">
        <v>2019</v>
      </c>
      <c r="E3134">
        <v>16.667999999999999</v>
      </c>
      <c r="F3134">
        <v>23</v>
      </c>
      <c r="G3134">
        <v>30</v>
      </c>
      <c r="H3134">
        <v>63</v>
      </c>
      <c r="I3134">
        <v>94</v>
      </c>
      <c r="J3134" t="s">
        <v>14</v>
      </c>
      <c r="K3134">
        <v>68.480168180000007</v>
      </c>
      <c r="L3134" t="s">
        <v>14</v>
      </c>
      <c r="M3134" t="s">
        <v>13</v>
      </c>
      <c r="N3134">
        <v>-1.4819169E-2</v>
      </c>
      <c r="O3134">
        <v>1.0148191689999999</v>
      </c>
      <c r="Q3134">
        <v>0.78063013000000003</v>
      </c>
      <c r="R3134">
        <v>0.78063013000000003</v>
      </c>
      <c r="S3134">
        <v>0.37172863299999997</v>
      </c>
      <c r="T3134">
        <v>0.55759294999999998</v>
      </c>
    </row>
    <row r="3135" spans="1:20" x14ac:dyDescent="0.25">
      <c r="A3135" s="1">
        <v>43677</v>
      </c>
      <c r="B3135">
        <v>31</v>
      </c>
      <c r="C3135">
        <v>7</v>
      </c>
      <c r="D3135">
        <v>2019</v>
      </c>
      <c r="E3135">
        <v>16.308</v>
      </c>
      <c r="F3135">
        <v>24</v>
      </c>
      <c r="G3135">
        <v>30</v>
      </c>
      <c r="H3135">
        <v>64</v>
      </c>
      <c r="I3135">
        <v>94</v>
      </c>
      <c r="J3135" t="s">
        <v>14</v>
      </c>
      <c r="K3135">
        <v>84.522979480000004</v>
      </c>
      <c r="L3135" t="s">
        <v>14</v>
      </c>
      <c r="M3135" t="s">
        <v>13</v>
      </c>
      <c r="N3135">
        <v>-1.1972752999999999E-2</v>
      </c>
      <c r="O3135">
        <v>1.011972753</v>
      </c>
      <c r="Q3135">
        <v>0.77844057899999997</v>
      </c>
      <c r="R3135">
        <v>0.77844057899999997</v>
      </c>
      <c r="S3135">
        <v>0.37068599000000002</v>
      </c>
      <c r="T3135">
        <v>0.55602898499999998</v>
      </c>
    </row>
    <row r="3136" spans="1:20" x14ac:dyDescent="0.25">
      <c r="A3136" s="1">
        <v>43678</v>
      </c>
      <c r="B3136">
        <v>1</v>
      </c>
      <c r="C3136">
        <v>8</v>
      </c>
      <c r="D3136">
        <v>2019</v>
      </c>
      <c r="E3136">
        <v>15.263999999999999</v>
      </c>
      <c r="F3136">
        <v>23</v>
      </c>
      <c r="G3136">
        <v>29</v>
      </c>
      <c r="H3136">
        <v>66</v>
      </c>
      <c r="I3136">
        <v>95</v>
      </c>
      <c r="J3136" t="s">
        <v>14</v>
      </c>
      <c r="K3136">
        <v>63.446878779999999</v>
      </c>
      <c r="L3136" t="s">
        <v>14</v>
      </c>
      <c r="M3136" t="s">
        <v>13</v>
      </c>
      <c r="N3136">
        <v>-1.6013611000000001E-2</v>
      </c>
      <c r="O3136">
        <v>1.016013611</v>
      </c>
      <c r="Q3136">
        <v>0.78154893199999997</v>
      </c>
      <c r="R3136">
        <v>0.78154893199999997</v>
      </c>
      <c r="S3136">
        <v>0.37216615800000002</v>
      </c>
      <c r="T3136">
        <v>0.55824923699999995</v>
      </c>
    </row>
    <row r="3137" spans="1:20" x14ac:dyDescent="0.25">
      <c r="A3137" s="1">
        <v>43679</v>
      </c>
      <c r="B3137">
        <v>2</v>
      </c>
      <c r="C3137">
        <v>8</v>
      </c>
      <c r="D3137">
        <v>2019</v>
      </c>
      <c r="E3137">
        <v>13.788</v>
      </c>
      <c r="F3137">
        <v>23</v>
      </c>
      <c r="G3137">
        <v>30</v>
      </c>
      <c r="H3137">
        <v>63</v>
      </c>
      <c r="I3137">
        <v>95</v>
      </c>
      <c r="J3137" t="s">
        <v>14</v>
      </c>
      <c r="K3137">
        <v>60.971741639999998</v>
      </c>
      <c r="L3137" t="s">
        <v>14</v>
      </c>
      <c r="M3137" t="s">
        <v>13</v>
      </c>
      <c r="N3137">
        <v>-1.6674520000000002E-2</v>
      </c>
      <c r="O3137">
        <v>1.01667452</v>
      </c>
      <c r="Q3137">
        <v>0.78205732299999997</v>
      </c>
      <c r="R3137">
        <v>0.78205732299999997</v>
      </c>
      <c r="S3137">
        <v>0.37240824900000002</v>
      </c>
      <c r="T3137">
        <v>0.55861237399999997</v>
      </c>
    </row>
    <row r="3138" spans="1:20" x14ac:dyDescent="0.25">
      <c r="A3138" s="1">
        <v>43680</v>
      </c>
      <c r="B3138">
        <v>3</v>
      </c>
      <c r="C3138">
        <v>8</v>
      </c>
      <c r="D3138">
        <v>2019</v>
      </c>
      <c r="E3138">
        <v>11.736000000000001</v>
      </c>
      <c r="F3138">
        <v>22</v>
      </c>
      <c r="G3138">
        <v>27</v>
      </c>
      <c r="H3138">
        <v>76</v>
      </c>
      <c r="I3138">
        <v>95</v>
      </c>
      <c r="J3138" t="s">
        <v>14</v>
      </c>
      <c r="K3138">
        <v>45.953523279999999</v>
      </c>
      <c r="L3138" t="s">
        <v>14</v>
      </c>
      <c r="M3138" t="s">
        <v>13</v>
      </c>
      <c r="N3138">
        <v>-2.2245197000000001E-2</v>
      </c>
      <c r="O3138">
        <v>1.0222451969999999</v>
      </c>
      <c r="Q3138">
        <v>0.78634245899999999</v>
      </c>
      <c r="R3138">
        <v>0.78634245899999999</v>
      </c>
      <c r="S3138">
        <v>0.37444878999999998</v>
      </c>
      <c r="T3138">
        <v>0.56167318499999996</v>
      </c>
    </row>
    <row r="3139" spans="1:20" x14ac:dyDescent="0.25">
      <c r="A3139" s="1">
        <v>43681</v>
      </c>
      <c r="B3139">
        <v>4</v>
      </c>
      <c r="C3139">
        <v>8</v>
      </c>
      <c r="D3139">
        <v>2019</v>
      </c>
      <c r="E3139">
        <v>14.507999999999999</v>
      </c>
      <c r="F3139">
        <v>23</v>
      </c>
      <c r="G3139">
        <v>28.5</v>
      </c>
      <c r="H3139">
        <v>71</v>
      </c>
      <c r="I3139">
        <v>95</v>
      </c>
      <c r="J3139" t="s">
        <v>14</v>
      </c>
      <c r="K3139">
        <v>69.354137440000002</v>
      </c>
      <c r="L3139" t="s">
        <v>14</v>
      </c>
      <c r="M3139" t="s">
        <v>13</v>
      </c>
      <c r="N3139">
        <v>-1.4629692E-2</v>
      </c>
      <c r="O3139">
        <v>1.014629692</v>
      </c>
      <c r="Q3139">
        <v>0.78048437800000003</v>
      </c>
      <c r="R3139">
        <v>0.78048437800000003</v>
      </c>
      <c r="S3139">
        <v>0.37165922800000001</v>
      </c>
      <c r="T3139">
        <v>0.55748884200000004</v>
      </c>
    </row>
    <row r="3140" spans="1:20" x14ac:dyDescent="0.25">
      <c r="A3140" s="1">
        <v>43682</v>
      </c>
      <c r="B3140">
        <v>5</v>
      </c>
      <c r="C3140">
        <v>8</v>
      </c>
      <c r="D3140">
        <v>2019</v>
      </c>
      <c r="E3140">
        <v>14.112</v>
      </c>
      <c r="F3140">
        <v>22</v>
      </c>
      <c r="G3140">
        <v>28.5</v>
      </c>
      <c r="H3140">
        <v>62</v>
      </c>
      <c r="I3140">
        <v>94</v>
      </c>
      <c r="J3140" t="s">
        <v>14</v>
      </c>
      <c r="K3140">
        <v>30.55244467</v>
      </c>
      <c r="L3140" t="s">
        <v>14</v>
      </c>
      <c r="M3140" t="s">
        <v>13</v>
      </c>
      <c r="N3140">
        <v>-3.3838147999999998E-2</v>
      </c>
      <c r="O3140">
        <v>1.0338381480000001</v>
      </c>
      <c r="Q3140">
        <v>0.79526011399999996</v>
      </c>
      <c r="R3140">
        <v>0.79526011399999996</v>
      </c>
      <c r="S3140">
        <v>0.37869529200000002</v>
      </c>
      <c r="T3140">
        <v>0.56804293800000005</v>
      </c>
    </row>
    <row r="3141" spans="1:20" x14ac:dyDescent="0.25">
      <c r="A3141" s="1">
        <v>43683</v>
      </c>
      <c r="B3141">
        <v>6</v>
      </c>
      <c r="C3141">
        <v>8</v>
      </c>
      <c r="D3141">
        <v>2019</v>
      </c>
      <c r="E3141">
        <v>14.436</v>
      </c>
      <c r="F3141">
        <v>22</v>
      </c>
      <c r="G3141">
        <v>28.5</v>
      </c>
      <c r="H3141">
        <v>71</v>
      </c>
      <c r="I3141">
        <v>94</v>
      </c>
      <c r="J3141" t="s">
        <v>14</v>
      </c>
      <c r="K3141">
        <v>55.7262013</v>
      </c>
      <c r="L3141" t="s">
        <v>14</v>
      </c>
      <c r="M3141" t="s">
        <v>13</v>
      </c>
      <c r="N3141">
        <v>-1.8272783000000001E-2</v>
      </c>
      <c r="O3141">
        <v>1.018272783</v>
      </c>
      <c r="Q3141">
        <v>0.78328675599999997</v>
      </c>
      <c r="R3141">
        <v>0.78328675599999997</v>
      </c>
      <c r="S3141">
        <v>0.37299369300000002</v>
      </c>
      <c r="T3141">
        <v>0.55949053999999998</v>
      </c>
    </row>
    <row r="3142" spans="1:20" x14ac:dyDescent="0.25">
      <c r="A3142" s="1">
        <v>43684</v>
      </c>
      <c r="B3142">
        <v>7</v>
      </c>
      <c r="C3142">
        <v>8</v>
      </c>
      <c r="D3142">
        <v>2019</v>
      </c>
      <c r="E3142">
        <v>14.292</v>
      </c>
      <c r="F3142">
        <v>22.5</v>
      </c>
      <c r="G3142">
        <v>29.5</v>
      </c>
      <c r="H3142">
        <v>68</v>
      </c>
      <c r="I3142">
        <v>95</v>
      </c>
      <c r="J3142" t="s">
        <v>14</v>
      </c>
      <c r="K3142">
        <v>65.965793050000002</v>
      </c>
      <c r="L3142" t="s">
        <v>14</v>
      </c>
      <c r="M3142" t="s">
        <v>13</v>
      </c>
      <c r="N3142">
        <v>-1.5392716000000001E-2</v>
      </c>
      <c r="O3142">
        <v>1.015392716</v>
      </c>
      <c r="Q3142">
        <v>0.78107132000000001</v>
      </c>
      <c r="R3142">
        <v>0.78107132000000001</v>
      </c>
      <c r="S3142">
        <v>0.371938724</v>
      </c>
      <c r="T3142">
        <v>0.55790808599999997</v>
      </c>
    </row>
    <row r="3143" spans="1:20" x14ac:dyDescent="0.25">
      <c r="A3143" s="1">
        <v>43685</v>
      </c>
      <c r="B3143">
        <v>8</v>
      </c>
      <c r="C3143">
        <v>8</v>
      </c>
      <c r="D3143">
        <v>2019</v>
      </c>
      <c r="E3143">
        <v>14.019428570000001</v>
      </c>
      <c r="F3143">
        <v>22.5</v>
      </c>
      <c r="G3143">
        <v>26</v>
      </c>
      <c r="H3143">
        <v>90</v>
      </c>
      <c r="I3143">
        <v>97</v>
      </c>
      <c r="J3143" t="s">
        <v>14</v>
      </c>
      <c r="K3143">
        <v>82.480580180000004</v>
      </c>
      <c r="L3143" t="s">
        <v>14</v>
      </c>
      <c r="M3143" t="s">
        <v>13</v>
      </c>
      <c r="N3143">
        <v>-1.2272863E-2</v>
      </c>
      <c r="O3143">
        <v>1.012272863</v>
      </c>
      <c r="Q3143">
        <v>0.77867143299999997</v>
      </c>
      <c r="R3143">
        <v>0.77867143299999997</v>
      </c>
      <c r="S3143">
        <v>0.37079592099999997</v>
      </c>
      <c r="T3143">
        <v>0.556193881</v>
      </c>
    </row>
    <row r="3144" spans="1:20" x14ac:dyDescent="0.25">
      <c r="A3144" s="1">
        <v>43686</v>
      </c>
      <c r="B3144">
        <v>9</v>
      </c>
      <c r="C3144">
        <v>8</v>
      </c>
      <c r="D3144">
        <v>2019</v>
      </c>
      <c r="E3144">
        <v>10.692</v>
      </c>
      <c r="F3144">
        <v>21.5</v>
      </c>
      <c r="G3144">
        <v>26</v>
      </c>
      <c r="H3144">
        <v>84</v>
      </c>
      <c r="I3144">
        <v>97</v>
      </c>
      <c r="J3144" t="s">
        <v>14</v>
      </c>
      <c r="K3144">
        <v>47.343223520000002</v>
      </c>
      <c r="L3144" t="s">
        <v>14</v>
      </c>
      <c r="M3144" t="s">
        <v>13</v>
      </c>
      <c r="N3144">
        <v>-2.1578127999999999E-2</v>
      </c>
      <c r="O3144">
        <v>1.021578128</v>
      </c>
      <c r="Q3144">
        <v>0.78582932900000002</v>
      </c>
      <c r="R3144">
        <v>0.78582932900000002</v>
      </c>
      <c r="S3144">
        <v>0.37420444200000003</v>
      </c>
      <c r="T3144">
        <v>0.56130666399999996</v>
      </c>
    </row>
    <row r="3145" spans="1:20" x14ac:dyDescent="0.25">
      <c r="A3145" s="1">
        <v>43687</v>
      </c>
      <c r="B3145">
        <v>10</v>
      </c>
      <c r="C3145">
        <v>8</v>
      </c>
      <c r="D3145">
        <v>2019</v>
      </c>
      <c r="E3145">
        <v>18.324000000000002</v>
      </c>
      <c r="F3145">
        <v>21.5</v>
      </c>
      <c r="G3145">
        <v>30</v>
      </c>
      <c r="H3145">
        <v>63</v>
      </c>
      <c r="I3145">
        <v>95</v>
      </c>
      <c r="J3145" t="s">
        <v>14</v>
      </c>
      <c r="K3145">
        <v>54.856964509999997</v>
      </c>
      <c r="L3145" t="s">
        <v>14</v>
      </c>
      <c r="M3145" t="s">
        <v>13</v>
      </c>
      <c r="N3145">
        <v>-1.8567700999999999E-2</v>
      </c>
      <c r="O3145">
        <v>1.018567701</v>
      </c>
      <c r="Q3145">
        <v>0.78351361600000002</v>
      </c>
      <c r="R3145">
        <v>0.78351361600000002</v>
      </c>
      <c r="S3145">
        <v>0.37310172200000002</v>
      </c>
      <c r="T3145">
        <v>0.55965258299999998</v>
      </c>
    </row>
    <row r="3146" spans="1:20" x14ac:dyDescent="0.25">
      <c r="A3146" s="1">
        <v>43688</v>
      </c>
      <c r="B3146">
        <v>11</v>
      </c>
      <c r="C3146">
        <v>8</v>
      </c>
      <c r="D3146">
        <v>2019</v>
      </c>
      <c r="E3146">
        <v>17.82</v>
      </c>
      <c r="F3146">
        <v>22.5</v>
      </c>
      <c r="G3146">
        <v>30.1</v>
      </c>
      <c r="H3146">
        <v>60</v>
      </c>
      <c r="I3146">
        <v>94</v>
      </c>
      <c r="J3146" t="s">
        <v>14</v>
      </c>
      <c r="K3146">
        <v>55.151238929999998</v>
      </c>
      <c r="L3146" t="s">
        <v>14</v>
      </c>
      <c r="M3146" t="s">
        <v>13</v>
      </c>
      <c r="N3146">
        <v>-1.8466798E-2</v>
      </c>
      <c r="O3146">
        <v>1.018466798</v>
      </c>
      <c r="Q3146">
        <v>0.78343599799999997</v>
      </c>
      <c r="R3146">
        <v>0.78343599799999997</v>
      </c>
      <c r="S3146">
        <v>0.37306476100000002</v>
      </c>
      <c r="T3146">
        <v>0.55959714199999999</v>
      </c>
    </row>
    <row r="3147" spans="1:20" x14ac:dyDescent="0.25">
      <c r="A3147" s="1">
        <v>43689</v>
      </c>
      <c r="B3147">
        <v>12</v>
      </c>
      <c r="C3147">
        <v>8</v>
      </c>
      <c r="D3147">
        <v>2019</v>
      </c>
      <c r="E3147">
        <v>14.327999999999999</v>
      </c>
      <c r="F3147">
        <v>21</v>
      </c>
      <c r="G3147">
        <v>28.5</v>
      </c>
      <c r="H3147">
        <v>68</v>
      </c>
      <c r="I3147">
        <v>95</v>
      </c>
      <c r="J3147" t="s">
        <v>14</v>
      </c>
      <c r="K3147">
        <v>38.440675810000002</v>
      </c>
      <c r="L3147" t="s">
        <v>14</v>
      </c>
      <c r="M3147" t="s">
        <v>13</v>
      </c>
      <c r="N3147">
        <v>-2.6708920000000001E-2</v>
      </c>
      <c r="O3147">
        <v>1.0267089199999999</v>
      </c>
      <c r="Q3147">
        <v>0.78977609199999999</v>
      </c>
      <c r="R3147">
        <v>0.78977609199999999</v>
      </c>
      <c r="S3147">
        <v>0.37608385300000002</v>
      </c>
      <c r="T3147">
        <v>0.56412578000000002</v>
      </c>
    </row>
    <row r="3148" spans="1:20" x14ac:dyDescent="0.25">
      <c r="A3148" s="1">
        <v>43690</v>
      </c>
      <c r="B3148">
        <v>13</v>
      </c>
      <c r="C3148">
        <v>8</v>
      </c>
      <c r="D3148">
        <v>2019</v>
      </c>
      <c r="E3148">
        <v>15.587999999999999</v>
      </c>
      <c r="F3148">
        <v>23</v>
      </c>
      <c r="G3148">
        <v>28.5</v>
      </c>
      <c r="H3148">
        <v>75</v>
      </c>
      <c r="I3148">
        <v>96</v>
      </c>
      <c r="J3148" t="s">
        <v>14</v>
      </c>
      <c r="K3148">
        <v>87.629579519999993</v>
      </c>
      <c r="L3148" t="s">
        <v>14</v>
      </c>
      <c r="M3148" t="s">
        <v>13</v>
      </c>
      <c r="N3148">
        <v>-1.1543401E-2</v>
      </c>
      <c r="O3148">
        <v>1.011543401</v>
      </c>
      <c r="Q3148">
        <v>0.77811030800000003</v>
      </c>
      <c r="R3148">
        <v>0.77811030800000003</v>
      </c>
      <c r="S3148">
        <v>0.37052871799999998</v>
      </c>
      <c r="T3148">
        <v>0.55579307700000002</v>
      </c>
    </row>
    <row r="3149" spans="1:20" x14ac:dyDescent="0.25">
      <c r="A3149" s="1">
        <v>43691</v>
      </c>
      <c r="B3149">
        <v>14</v>
      </c>
      <c r="C3149">
        <v>8</v>
      </c>
      <c r="D3149">
        <v>2019</v>
      </c>
      <c r="E3149">
        <v>12.204000000000001</v>
      </c>
      <c r="F3149">
        <v>22.5</v>
      </c>
      <c r="G3149">
        <v>29.5</v>
      </c>
      <c r="H3149">
        <v>65</v>
      </c>
      <c r="I3149">
        <v>96</v>
      </c>
      <c r="J3149" t="s">
        <v>14</v>
      </c>
      <c r="K3149">
        <v>52.510191460000001</v>
      </c>
      <c r="L3149" t="s">
        <v>14</v>
      </c>
      <c r="M3149" t="s">
        <v>13</v>
      </c>
      <c r="N3149">
        <v>-1.9413633999999999E-2</v>
      </c>
      <c r="O3149">
        <v>1.019413634</v>
      </c>
      <c r="Q3149">
        <v>0.78416433399999996</v>
      </c>
      <c r="R3149">
        <v>0.78416433399999996</v>
      </c>
      <c r="S3149">
        <v>0.37341158800000002</v>
      </c>
      <c r="T3149">
        <v>0.56011738099999997</v>
      </c>
    </row>
    <row r="3150" spans="1:20" x14ac:dyDescent="0.25">
      <c r="A3150" s="1">
        <v>43692</v>
      </c>
      <c r="B3150">
        <v>15</v>
      </c>
      <c r="C3150">
        <v>8</v>
      </c>
      <c r="D3150">
        <v>2019</v>
      </c>
      <c r="E3150">
        <v>15.731999999999999</v>
      </c>
      <c r="F3150">
        <v>22</v>
      </c>
      <c r="G3150">
        <v>29</v>
      </c>
      <c r="H3150">
        <v>64</v>
      </c>
      <c r="I3150">
        <v>95</v>
      </c>
      <c r="J3150" t="s">
        <v>14</v>
      </c>
      <c r="K3150">
        <v>46.284937390000003</v>
      </c>
      <c r="L3150" t="s">
        <v>14</v>
      </c>
      <c r="M3150" t="s">
        <v>13</v>
      </c>
      <c r="N3150">
        <v>-2.2082398E-2</v>
      </c>
      <c r="O3150">
        <v>1.022082398</v>
      </c>
      <c r="Q3150">
        <v>0.78621722900000002</v>
      </c>
      <c r="R3150">
        <v>0.78621722900000002</v>
      </c>
      <c r="S3150">
        <v>0.37438915699999997</v>
      </c>
      <c r="T3150">
        <v>0.56158373500000003</v>
      </c>
    </row>
    <row r="3151" spans="1:20" x14ac:dyDescent="0.25">
      <c r="A3151" s="1">
        <v>43693</v>
      </c>
      <c r="B3151">
        <v>16</v>
      </c>
      <c r="C3151">
        <v>8</v>
      </c>
      <c r="D3151">
        <v>2019</v>
      </c>
      <c r="E3151">
        <v>10.98</v>
      </c>
      <c r="F3151">
        <v>22</v>
      </c>
      <c r="G3151">
        <v>29</v>
      </c>
      <c r="H3151">
        <v>67</v>
      </c>
      <c r="I3151">
        <v>95</v>
      </c>
      <c r="J3151" t="s">
        <v>14</v>
      </c>
      <c r="K3151">
        <v>42.922441509999999</v>
      </c>
      <c r="L3151" t="s">
        <v>14</v>
      </c>
      <c r="M3151" t="s">
        <v>13</v>
      </c>
      <c r="N3151">
        <v>-2.3853572999999999E-2</v>
      </c>
      <c r="O3151">
        <v>1.023853573</v>
      </c>
      <c r="Q3151">
        <v>0.78757967200000001</v>
      </c>
      <c r="R3151">
        <v>0.78757967200000001</v>
      </c>
      <c r="S3151">
        <v>0.37503793899999999</v>
      </c>
      <c r="T3151">
        <v>0.56255690800000002</v>
      </c>
    </row>
    <row r="3152" spans="1:20" x14ac:dyDescent="0.25">
      <c r="A3152" s="1">
        <v>43694</v>
      </c>
      <c r="B3152">
        <v>17</v>
      </c>
      <c r="C3152">
        <v>8</v>
      </c>
      <c r="D3152">
        <v>2019</v>
      </c>
      <c r="E3152">
        <v>15.263999999999999</v>
      </c>
      <c r="F3152">
        <v>22.1</v>
      </c>
      <c r="G3152">
        <v>30</v>
      </c>
      <c r="H3152">
        <v>63</v>
      </c>
      <c r="I3152">
        <v>95</v>
      </c>
      <c r="J3152" t="s">
        <v>14</v>
      </c>
      <c r="K3152">
        <v>54.989023060000001</v>
      </c>
      <c r="L3152" t="s">
        <v>14</v>
      </c>
      <c r="M3152" t="s">
        <v>13</v>
      </c>
      <c r="N3152">
        <v>-1.8522284E-2</v>
      </c>
      <c r="O3152">
        <v>1.0185222839999999</v>
      </c>
      <c r="Q3152">
        <v>0.78347867999999998</v>
      </c>
      <c r="R3152">
        <v>0.78347867999999998</v>
      </c>
      <c r="S3152">
        <v>0.37308508600000001</v>
      </c>
      <c r="T3152">
        <v>0.55962762899999996</v>
      </c>
    </row>
    <row r="3153" spans="1:20" x14ac:dyDescent="0.25">
      <c r="A3153" s="1">
        <v>43695</v>
      </c>
      <c r="B3153">
        <v>18</v>
      </c>
      <c r="C3153">
        <v>8</v>
      </c>
      <c r="D3153">
        <v>2019</v>
      </c>
      <c r="E3153">
        <v>15.66</v>
      </c>
      <c r="F3153">
        <v>23</v>
      </c>
      <c r="G3153">
        <v>30</v>
      </c>
      <c r="H3153">
        <v>60</v>
      </c>
      <c r="I3153">
        <v>94</v>
      </c>
      <c r="J3153" t="s">
        <v>14</v>
      </c>
      <c r="K3153">
        <v>55.238382649999998</v>
      </c>
      <c r="L3153" t="s">
        <v>14</v>
      </c>
      <c r="M3153" t="s">
        <v>13</v>
      </c>
      <c r="N3153">
        <v>-1.8437128000000001E-2</v>
      </c>
      <c r="O3153">
        <v>1.018437128</v>
      </c>
      <c r="Q3153">
        <v>0.78341317499999996</v>
      </c>
      <c r="R3153">
        <v>0.78341317499999996</v>
      </c>
      <c r="S3153">
        <v>0.37305389300000003</v>
      </c>
      <c r="T3153">
        <v>0.55958083999999997</v>
      </c>
    </row>
    <row r="3154" spans="1:20" x14ac:dyDescent="0.25">
      <c r="A3154" s="1">
        <v>43696</v>
      </c>
      <c r="B3154">
        <v>19</v>
      </c>
      <c r="C3154">
        <v>8</v>
      </c>
      <c r="D3154">
        <v>2019</v>
      </c>
      <c r="E3154">
        <v>13.247999999999999</v>
      </c>
      <c r="F3154">
        <v>22.5</v>
      </c>
      <c r="G3154">
        <v>29.5</v>
      </c>
      <c r="H3154">
        <v>65</v>
      </c>
      <c r="I3154">
        <v>95</v>
      </c>
      <c r="J3154" t="s">
        <v>14</v>
      </c>
      <c r="K3154">
        <v>54.037234560000002</v>
      </c>
      <c r="L3154" t="s">
        <v>14</v>
      </c>
      <c r="M3154" t="s">
        <v>13</v>
      </c>
      <c r="N3154">
        <v>-1.8854678E-2</v>
      </c>
      <c r="O3154">
        <v>1.0188546780000001</v>
      </c>
      <c r="Q3154">
        <v>0.78373436799999996</v>
      </c>
      <c r="R3154">
        <v>0.78373436799999996</v>
      </c>
      <c r="S3154">
        <v>0.37320684199999998</v>
      </c>
      <c r="T3154">
        <v>0.55981026300000003</v>
      </c>
    </row>
    <row r="3155" spans="1:20" x14ac:dyDescent="0.25">
      <c r="A3155" s="1">
        <v>43697</v>
      </c>
      <c r="B3155">
        <v>20</v>
      </c>
      <c r="C3155">
        <v>8</v>
      </c>
      <c r="D3155">
        <v>2019</v>
      </c>
      <c r="E3155">
        <v>14.94</v>
      </c>
      <c r="F3155">
        <v>23</v>
      </c>
      <c r="G3155">
        <v>29</v>
      </c>
      <c r="H3155">
        <v>77</v>
      </c>
      <c r="I3155">
        <v>97</v>
      </c>
      <c r="J3155" t="s">
        <v>14</v>
      </c>
      <c r="K3155">
        <v>99.141635289999996</v>
      </c>
      <c r="L3155" t="s">
        <v>14</v>
      </c>
      <c r="M3155" t="s">
        <v>13</v>
      </c>
      <c r="N3155">
        <v>-1.0189355000000001E-2</v>
      </c>
      <c r="O3155">
        <v>1.0101893550000001</v>
      </c>
      <c r="Q3155">
        <v>0.77706873499999995</v>
      </c>
      <c r="R3155">
        <v>0.77706873499999995</v>
      </c>
      <c r="S3155">
        <v>0.370032731</v>
      </c>
      <c r="T3155">
        <v>0.55504909599999996</v>
      </c>
    </row>
    <row r="3156" spans="1:20" x14ac:dyDescent="0.25">
      <c r="A3156" s="1">
        <v>43698</v>
      </c>
      <c r="B3156">
        <v>21</v>
      </c>
      <c r="C3156">
        <v>8</v>
      </c>
      <c r="D3156">
        <v>2019</v>
      </c>
      <c r="E3156">
        <v>16.452000000000002</v>
      </c>
      <c r="F3156">
        <v>23</v>
      </c>
      <c r="G3156">
        <v>30</v>
      </c>
      <c r="H3156">
        <v>72</v>
      </c>
      <c r="I3156">
        <v>95</v>
      </c>
      <c r="J3156" t="s">
        <v>14</v>
      </c>
      <c r="K3156">
        <v>101.39809649999999</v>
      </c>
      <c r="L3156" t="s">
        <v>14</v>
      </c>
      <c r="M3156" t="s">
        <v>13</v>
      </c>
      <c r="N3156">
        <v>-9.9603480000000008E-3</v>
      </c>
      <c r="O3156">
        <v>1.0099603479999999</v>
      </c>
      <c r="Q3156">
        <v>0.77689257499999997</v>
      </c>
      <c r="R3156">
        <v>0.77689257499999997</v>
      </c>
      <c r="S3156">
        <v>0.36994884500000003</v>
      </c>
      <c r="T3156">
        <v>0.55492326800000003</v>
      </c>
    </row>
    <row r="3157" spans="1:20" x14ac:dyDescent="0.25">
      <c r="A3157" s="1">
        <v>43699</v>
      </c>
      <c r="B3157">
        <v>22</v>
      </c>
      <c r="C3157">
        <v>8</v>
      </c>
      <c r="D3157">
        <v>2019</v>
      </c>
      <c r="E3157">
        <v>14.327999999999999</v>
      </c>
      <c r="F3157">
        <v>22.5</v>
      </c>
      <c r="G3157">
        <v>30.5</v>
      </c>
      <c r="H3157">
        <v>63</v>
      </c>
      <c r="I3157">
        <v>97</v>
      </c>
      <c r="J3157" t="s">
        <v>14</v>
      </c>
      <c r="K3157">
        <v>66.579039660000007</v>
      </c>
      <c r="L3157" t="s">
        <v>14</v>
      </c>
      <c r="M3157" t="s">
        <v>13</v>
      </c>
      <c r="N3157">
        <v>-1.5248774999999999E-2</v>
      </c>
      <c r="O3157">
        <v>1.0152487750000001</v>
      </c>
      <c r="Q3157">
        <v>0.78096059600000001</v>
      </c>
      <c r="R3157">
        <v>0.78096059600000001</v>
      </c>
      <c r="S3157">
        <v>0.371885998</v>
      </c>
      <c r="T3157">
        <v>0.55782899699999999</v>
      </c>
    </row>
    <row r="3158" spans="1:20" x14ac:dyDescent="0.25">
      <c r="A3158" s="1">
        <v>43700</v>
      </c>
      <c r="B3158">
        <v>23</v>
      </c>
      <c r="C3158">
        <v>8</v>
      </c>
      <c r="D3158">
        <v>2019</v>
      </c>
      <c r="E3158">
        <v>14.41028571</v>
      </c>
      <c r="F3158">
        <v>21.5</v>
      </c>
      <c r="G3158">
        <v>26</v>
      </c>
      <c r="H3158">
        <v>86</v>
      </c>
      <c r="I3158">
        <v>97</v>
      </c>
      <c r="J3158" t="s">
        <v>14</v>
      </c>
      <c r="K3158">
        <v>63.820797759999998</v>
      </c>
      <c r="L3158" t="s">
        <v>14</v>
      </c>
      <c r="M3158" t="s">
        <v>13</v>
      </c>
      <c r="N3158">
        <v>-1.5918294999999999E-2</v>
      </c>
      <c r="O3158">
        <v>1.0159182950000001</v>
      </c>
      <c r="Q3158">
        <v>0.78147561200000004</v>
      </c>
      <c r="R3158">
        <v>0.78147561200000004</v>
      </c>
      <c r="S3158">
        <v>0.37213124400000003</v>
      </c>
      <c r="T3158">
        <v>0.55819686499999999</v>
      </c>
    </row>
    <row r="3159" spans="1:20" x14ac:dyDescent="0.25">
      <c r="A3159" s="1">
        <v>43701</v>
      </c>
      <c r="B3159">
        <v>24</v>
      </c>
      <c r="C3159">
        <v>8</v>
      </c>
      <c r="D3159">
        <v>2019</v>
      </c>
      <c r="E3159">
        <v>14.256</v>
      </c>
      <c r="F3159">
        <v>22</v>
      </c>
      <c r="G3159">
        <v>28</v>
      </c>
      <c r="H3159">
        <v>75</v>
      </c>
      <c r="I3159">
        <v>96</v>
      </c>
      <c r="J3159" t="s">
        <v>14</v>
      </c>
      <c r="K3159">
        <v>63.761820139999998</v>
      </c>
      <c r="L3159" t="s">
        <v>14</v>
      </c>
      <c r="M3159" t="s">
        <v>13</v>
      </c>
      <c r="N3159">
        <v>-1.5933254000000001E-2</v>
      </c>
      <c r="O3159">
        <v>1.0159332539999999</v>
      </c>
      <c r="Q3159">
        <v>0.78148711800000004</v>
      </c>
      <c r="R3159">
        <v>0.78148711800000004</v>
      </c>
      <c r="S3159">
        <v>0.372136723</v>
      </c>
      <c r="T3159">
        <v>0.55820508499999999</v>
      </c>
    </row>
    <row r="3160" spans="1:20" x14ac:dyDescent="0.25">
      <c r="A3160" s="1">
        <v>43702</v>
      </c>
      <c r="B3160">
        <v>25</v>
      </c>
      <c r="C3160">
        <v>8</v>
      </c>
      <c r="D3160">
        <v>2019</v>
      </c>
      <c r="E3160">
        <v>14.472</v>
      </c>
      <c r="F3160">
        <v>22.5</v>
      </c>
      <c r="G3160">
        <v>28</v>
      </c>
      <c r="H3160">
        <v>70</v>
      </c>
      <c r="I3160">
        <v>96</v>
      </c>
      <c r="J3160" t="s">
        <v>14</v>
      </c>
      <c r="K3160">
        <v>56.840046440000002</v>
      </c>
      <c r="L3160" t="s">
        <v>14</v>
      </c>
      <c r="M3160" t="s">
        <v>13</v>
      </c>
      <c r="N3160">
        <v>-1.7908295000000001E-2</v>
      </c>
      <c r="O3160">
        <v>1.017908295</v>
      </c>
      <c r="Q3160">
        <v>0.78300638099999997</v>
      </c>
      <c r="R3160">
        <v>0.78300638099999997</v>
      </c>
      <c r="S3160">
        <v>0.37286018100000001</v>
      </c>
      <c r="T3160">
        <v>0.55929027200000003</v>
      </c>
    </row>
    <row r="3161" spans="1:20" x14ac:dyDescent="0.25">
      <c r="A3161" s="1">
        <v>43703</v>
      </c>
      <c r="B3161">
        <v>26</v>
      </c>
      <c r="C3161">
        <v>8</v>
      </c>
      <c r="D3161">
        <v>2019</v>
      </c>
      <c r="E3161">
        <v>15.263999999999999</v>
      </c>
      <c r="F3161">
        <v>22.5</v>
      </c>
      <c r="G3161">
        <v>28</v>
      </c>
      <c r="H3161">
        <v>77</v>
      </c>
      <c r="I3161">
        <v>97</v>
      </c>
      <c r="J3161" t="s">
        <v>14</v>
      </c>
      <c r="K3161">
        <v>81.039790019999998</v>
      </c>
      <c r="L3161" t="s">
        <v>14</v>
      </c>
      <c r="M3161" t="s">
        <v>13</v>
      </c>
      <c r="N3161">
        <v>-1.2493786E-2</v>
      </c>
      <c r="O3161">
        <v>1.0124937860000001</v>
      </c>
      <c r="Q3161">
        <v>0.77884137399999998</v>
      </c>
      <c r="R3161">
        <v>0.77884137399999998</v>
      </c>
      <c r="S3161">
        <v>0.37087684500000001</v>
      </c>
      <c r="T3161">
        <v>0.556315267</v>
      </c>
    </row>
    <row r="3162" spans="1:20" x14ac:dyDescent="0.25">
      <c r="A3162" s="1">
        <v>43704</v>
      </c>
      <c r="B3162">
        <v>27</v>
      </c>
      <c r="C3162">
        <v>8</v>
      </c>
      <c r="D3162">
        <v>2019</v>
      </c>
      <c r="E3162">
        <v>15.84</v>
      </c>
      <c r="F3162">
        <v>22.5</v>
      </c>
      <c r="G3162">
        <v>30</v>
      </c>
      <c r="H3162">
        <v>65</v>
      </c>
      <c r="I3162">
        <v>96</v>
      </c>
      <c r="J3162" t="s">
        <v>14</v>
      </c>
      <c r="K3162">
        <v>70.372532539999995</v>
      </c>
      <c r="L3162" t="s">
        <v>14</v>
      </c>
      <c r="M3162" t="s">
        <v>13</v>
      </c>
      <c r="N3162">
        <v>-1.4414926999999999E-2</v>
      </c>
      <c r="O3162">
        <v>1.014414927</v>
      </c>
      <c r="Q3162">
        <v>0.78031917500000003</v>
      </c>
      <c r="R3162">
        <v>0.78031917500000003</v>
      </c>
      <c r="S3162">
        <v>0.37158055899999998</v>
      </c>
      <c r="T3162">
        <v>0.55737083899999995</v>
      </c>
    </row>
    <row r="3163" spans="1:20" x14ac:dyDescent="0.25">
      <c r="A3163" s="1">
        <v>43705</v>
      </c>
      <c r="B3163">
        <v>28</v>
      </c>
      <c r="C3163">
        <v>8</v>
      </c>
      <c r="D3163">
        <v>2019</v>
      </c>
      <c r="E3163">
        <v>13.176</v>
      </c>
      <c r="F3163">
        <v>23</v>
      </c>
      <c r="G3163">
        <v>29</v>
      </c>
      <c r="H3163">
        <v>64</v>
      </c>
      <c r="I3163">
        <v>94</v>
      </c>
      <c r="J3163" t="s">
        <v>14</v>
      </c>
      <c r="K3163">
        <v>49.590038419999999</v>
      </c>
      <c r="L3163" t="s">
        <v>14</v>
      </c>
      <c r="M3163" t="s">
        <v>13</v>
      </c>
      <c r="N3163">
        <v>-2.0580350000000001E-2</v>
      </c>
      <c r="O3163">
        <v>1.0205803499999999</v>
      </c>
      <c r="Q3163">
        <v>0.78506180800000003</v>
      </c>
      <c r="R3163">
        <v>0.78506180800000003</v>
      </c>
      <c r="S3163">
        <v>0.373838956</v>
      </c>
      <c r="T3163">
        <v>0.56075843400000003</v>
      </c>
    </row>
    <row r="3164" spans="1:20" x14ac:dyDescent="0.25">
      <c r="A3164" s="1">
        <v>43706</v>
      </c>
      <c r="B3164">
        <v>29</v>
      </c>
      <c r="C3164">
        <v>8</v>
      </c>
      <c r="D3164">
        <v>2019</v>
      </c>
      <c r="E3164">
        <v>15.587999999999999</v>
      </c>
      <c r="F3164">
        <v>23</v>
      </c>
      <c r="G3164">
        <v>29.5</v>
      </c>
      <c r="H3164">
        <v>55</v>
      </c>
      <c r="I3164">
        <v>97</v>
      </c>
      <c r="J3164" t="s">
        <v>14</v>
      </c>
      <c r="K3164">
        <v>39.890205250000001</v>
      </c>
      <c r="L3164" t="s">
        <v>14</v>
      </c>
      <c r="M3164" t="s">
        <v>13</v>
      </c>
      <c r="N3164">
        <v>-2.5713415E-2</v>
      </c>
      <c r="O3164">
        <v>1.025713415</v>
      </c>
      <c r="Q3164">
        <v>0.78901031899999996</v>
      </c>
      <c r="R3164">
        <v>0.78901031899999996</v>
      </c>
      <c r="S3164">
        <v>0.37571919999999998</v>
      </c>
      <c r="T3164">
        <v>0.56357879899999996</v>
      </c>
    </row>
    <row r="3165" spans="1:20" x14ac:dyDescent="0.25">
      <c r="A3165" s="1">
        <v>43707</v>
      </c>
      <c r="B3165">
        <v>30</v>
      </c>
      <c r="C3165">
        <v>8</v>
      </c>
      <c r="D3165">
        <v>2019</v>
      </c>
      <c r="E3165">
        <v>18.216000000000001</v>
      </c>
      <c r="F3165">
        <v>21.5</v>
      </c>
      <c r="G3165">
        <v>30.5</v>
      </c>
      <c r="H3165">
        <v>68</v>
      </c>
      <c r="I3165">
        <v>94</v>
      </c>
      <c r="J3165" t="s">
        <v>14</v>
      </c>
      <c r="K3165">
        <v>79.138117100000002</v>
      </c>
      <c r="L3165" t="s">
        <v>14</v>
      </c>
      <c r="M3165" t="s">
        <v>13</v>
      </c>
      <c r="N3165">
        <v>-1.2797851000000001E-2</v>
      </c>
      <c r="O3165">
        <v>1.012797851</v>
      </c>
      <c r="Q3165">
        <v>0.77907526999999999</v>
      </c>
      <c r="R3165">
        <v>0.77907526999999999</v>
      </c>
      <c r="S3165">
        <v>0.37098822399999998</v>
      </c>
      <c r="T3165">
        <v>0.55648233599999997</v>
      </c>
    </row>
    <row r="3166" spans="1:20" x14ac:dyDescent="0.25">
      <c r="A3166" s="1">
        <v>43708</v>
      </c>
      <c r="B3166">
        <v>31</v>
      </c>
      <c r="C3166">
        <v>8</v>
      </c>
      <c r="D3166">
        <v>2019</v>
      </c>
      <c r="E3166">
        <v>18.288</v>
      </c>
      <c r="F3166">
        <v>21.5</v>
      </c>
      <c r="G3166">
        <v>30</v>
      </c>
      <c r="H3166">
        <v>63</v>
      </c>
      <c r="I3166">
        <v>95</v>
      </c>
      <c r="J3166" t="s">
        <v>14</v>
      </c>
      <c r="K3166">
        <v>54.776136889999997</v>
      </c>
      <c r="L3166" t="s">
        <v>14</v>
      </c>
      <c r="M3166" t="s">
        <v>13</v>
      </c>
      <c r="N3166">
        <v>-1.8595608999999999E-2</v>
      </c>
      <c r="O3166">
        <v>1.0185956089999999</v>
      </c>
      <c r="Q3166">
        <v>0.78353508400000005</v>
      </c>
      <c r="R3166">
        <v>0.78353508400000005</v>
      </c>
      <c r="S3166">
        <v>0.373111945</v>
      </c>
      <c r="T3166">
        <v>0.55966791699999996</v>
      </c>
    </row>
    <row r="3167" spans="1:20" x14ac:dyDescent="0.25">
      <c r="A3167" s="1">
        <v>43709</v>
      </c>
      <c r="B3167">
        <v>1</v>
      </c>
      <c r="C3167">
        <v>9</v>
      </c>
      <c r="D3167">
        <v>2019</v>
      </c>
      <c r="E3167">
        <v>15.83485714</v>
      </c>
      <c r="F3167">
        <v>21</v>
      </c>
      <c r="G3167">
        <v>27</v>
      </c>
      <c r="H3167">
        <v>74</v>
      </c>
      <c r="I3167">
        <v>94</v>
      </c>
      <c r="J3167" t="s">
        <v>14</v>
      </c>
      <c r="K3167">
        <v>38.306477960000002</v>
      </c>
      <c r="L3167" t="s">
        <v>14</v>
      </c>
      <c r="M3167" t="s">
        <v>13</v>
      </c>
      <c r="N3167">
        <v>-2.6804996000000001E-2</v>
      </c>
      <c r="O3167">
        <v>1.0268049960000001</v>
      </c>
      <c r="Q3167">
        <v>0.78984999700000003</v>
      </c>
      <c r="R3167">
        <v>0.78984999700000003</v>
      </c>
      <c r="S3167">
        <v>0.37611904600000001</v>
      </c>
      <c r="T3167">
        <v>0.56417856899999996</v>
      </c>
    </row>
    <row r="3168" spans="1:20" x14ac:dyDescent="0.25">
      <c r="A3168" s="1">
        <v>43710</v>
      </c>
      <c r="B3168">
        <v>2</v>
      </c>
      <c r="C3168">
        <v>9</v>
      </c>
      <c r="D3168">
        <v>2019</v>
      </c>
      <c r="E3168">
        <v>15.66</v>
      </c>
      <c r="F3168">
        <v>21.2</v>
      </c>
      <c r="G3168">
        <v>27</v>
      </c>
      <c r="H3168">
        <v>80</v>
      </c>
      <c r="I3168">
        <v>96</v>
      </c>
      <c r="J3168" t="s">
        <v>14</v>
      </c>
      <c r="K3168">
        <v>60.217315499999998</v>
      </c>
      <c r="L3168" t="s">
        <v>14</v>
      </c>
      <c r="M3168" t="s">
        <v>13</v>
      </c>
      <c r="N3168">
        <v>-1.6886953E-2</v>
      </c>
      <c r="O3168">
        <v>1.016886953</v>
      </c>
      <c r="Q3168">
        <v>0.78222073299999995</v>
      </c>
      <c r="R3168">
        <v>0.78222073299999995</v>
      </c>
      <c r="S3168">
        <v>0.37248606299999998</v>
      </c>
      <c r="T3168">
        <v>0.55872909500000001</v>
      </c>
    </row>
    <row r="3169" spans="1:20" x14ac:dyDescent="0.25">
      <c r="A3169" s="1">
        <v>43711</v>
      </c>
      <c r="B3169">
        <v>3</v>
      </c>
      <c r="C3169">
        <v>9</v>
      </c>
      <c r="D3169">
        <v>2019</v>
      </c>
      <c r="E3169">
        <v>15.084</v>
      </c>
      <c r="F3169">
        <v>22.5</v>
      </c>
      <c r="G3169">
        <v>28.5</v>
      </c>
      <c r="H3169">
        <v>68</v>
      </c>
      <c r="I3169">
        <v>94</v>
      </c>
      <c r="J3169" t="s">
        <v>14</v>
      </c>
      <c r="K3169">
        <v>54.788284130000001</v>
      </c>
      <c r="L3169" t="s">
        <v>14</v>
      </c>
      <c r="M3169" t="s">
        <v>13</v>
      </c>
      <c r="N3169">
        <v>-1.8591409E-2</v>
      </c>
      <c r="O3169">
        <v>1.0185914089999999</v>
      </c>
      <c r="Q3169">
        <v>0.78353185299999994</v>
      </c>
      <c r="R3169">
        <v>0.78353185299999994</v>
      </c>
      <c r="S3169">
        <v>0.37311040600000001</v>
      </c>
      <c r="T3169">
        <v>0.55966560899999995</v>
      </c>
    </row>
    <row r="3170" spans="1:20" x14ac:dyDescent="0.25">
      <c r="A3170" s="1">
        <v>43712</v>
      </c>
      <c r="B3170">
        <v>4</v>
      </c>
      <c r="C3170">
        <v>9</v>
      </c>
      <c r="D3170">
        <v>2019</v>
      </c>
      <c r="E3170">
        <v>12.06</v>
      </c>
      <c r="F3170">
        <v>22.5</v>
      </c>
      <c r="G3170">
        <v>30</v>
      </c>
      <c r="H3170">
        <v>71</v>
      </c>
      <c r="I3170">
        <v>94</v>
      </c>
      <c r="J3170" t="s">
        <v>14</v>
      </c>
      <c r="K3170">
        <v>68.863793680000001</v>
      </c>
      <c r="L3170" t="s">
        <v>14</v>
      </c>
      <c r="M3170" t="s">
        <v>13</v>
      </c>
      <c r="N3170">
        <v>-1.4735398E-2</v>
      </c>
      <c r="O3170">
        <v>1.014735398</v>
      </c>
      <c r="Q3170">
        <v>0.78056569099999995</v>
      </c>
      <c r="R3170">
        <v>0.78056569099999995</v>
      </c>
      <c r="S3170">
        <v>0.371697948</v>
      </c>
      <c r="T3170">
        <v>0.557546922</v>
      </c>
    </row>
    <row r="3171" spans="1:20" x14ac:dyDescent="0.25">
      <c r="A3171" s="1">
        <v>43713</v>
      </c>
      <c r="B3171">
        <v>5</v>
      </c>
      <c r="C3171">
        <v>9</v>
      </c>
      <c r="D3171">
        <v>2019</v>
      </c>
      <c r="E3171">
        <v>13.824</v>
      </c>
      <c r="F3171">
        <v>23</v>
      </c>
      <c r="G3171">
        <v>29.5</v>
      </c>
      <c r="H3171">
        <v>71</v>
      </c>
      <c r="I3171">
        <v>94</v>
      </c>
      <c r="J3171" t="s">
        <v>14</v>
      </c>
      <c r="K3171">
        <v>76.455543270000007</v>
      </c>
      <c r="L3171" t="s">
        <v>14</v>
      </c>
      <c r="M3171" t="s">
        <v>13</v>
      </c>
      <c r="N3171">
        <v>-1.3252837E-2</v>
      </c>
      <c r="O3171">
        <v>1.013252837</v>
      </c>
      <c r="Q3171">
        <v>0.77942525900000004</v>
      </c>
      <c r="R3171">
        <v>0.77942525900000004</v>
      </c>
      <c r="S3171">
        <v>0.37115488499999999</v>
      </c>
      <c r="T3171">
        <v>0.55673232800000005</v>
      </c>
    </row>
    <row r="3172" spans="1:20" x14ac:dyDescent="0.25">
      <c r="A3172" s="1">
        <v>43714</v>
      </c>
      <c r="B3172">
        <v>6</v>
      </c>
      <c r="C3172">
        <v>9</v>
      </c>
      <c r="D3172">
        <v>2019</v>
      </c>
      <c r="E3172">
        <v>14.58</v>
      </c>
      <c r="F3172">
        <v>23</v>
      </c>
      <c r="G3172">
        <v>25.5</v>
      </c>
      <c r="H3172">
        <v>87</v>
      </c>
      <c r="I3172">
        <v>95</v>
      </c>
      <c r="J3172" t="s">
        <v>14</v>
      </c>
      <c r="K3172">
        <v>73.885260950000003</v>
      </c>
      <c r="L3172" t="s">
        <v>14</v>
      </c>
      <c r="M3172" t="s">
        <v>13</v>
      </c>
      <c r="N3172">
        <v>-1.3720194999999999E-2</v>
      </c>
      <c r="O3172">
        <v>1.0137201950000001</v>
      </c>
      <c r="Q3172">
        <v>0.77978476500000005</v>
      </c>
      <c r="R3172">
        <v>0.77978476500000005</v>
      </c>
      <c r="S3172">
        <v>0.37132607899999998</v>
      </c>
      <c r="T3172">
        <v>0.55698911799999995</v>
      </c>
    </row>
    <row r="3173" spans="1:20" x14ac:dyDescent="0.25">
      <c r="A3173" s="1">
        <v>43715</v>
      </c>
      <c r="B3173">
        <v>7</v>
      </c>
      <c r="C3173">
        <v>9</v>
      </c>
      <c r="D3173">
        <v>2019</v>
      </c>
      <c r="E3173">
        <v>15.552</v>
      </c>
      <c r="F3173">
        <v>21.5</v>
      </c>
      <c r="G3173">
        <v>29</v>
      </c>
      <c r="H3173">
        <v>70</v>
      </c>
      <c r="I3173">
        <v>94</v>
      </c>
      <c r="J3173" t="s">
        <v>14</v>
      </c>
      <c r="K3173">
        <v>56.425974480000001</v>
      </c>
      <c r="L3173" t="s">
        <v>14</v>
      </c>
      <c r="M3173" t="s">
        <v>13</v>
      </c>
      <c r="N3173">
        <v>-1.8042082000000001E-2</v>
      </c>
      <c r="O3173">
        <v>1.018042082</v>
      </c>
      <c r="Q3173">
        <v>0.78310929399999996</v>
      </c>
      <c r="R3173">
        <v>0.78310929399999996</v>
      </c>
      <c r="S3173">
        <v>0.372909188</v>
      </c>
      <c r="T3173">
        <v>0.55936378099999995</v>
      </c>
    </row>
    <row r="3174" spans="1:20" x14ac:dyDescent="0.25">
      <c r="A3174" s="1">
        <v>43716</v>
      </c>
      <c r="B3174">
        <v>8</v>
      </c>
      <c r="C3174">
        <v>9</v>
      </c>
      <c r="D3174">
        <v>2019</v>
      </c>
      <c r="E3174">
        <v>14.472</v>
      </c>
      <c r="F3174">
        <v>22.5</v>
      </c>
      <c r="G3174">
        <v>30</v>
      </c>
      <c r="H3174">
        <v>63</v>
      </c>
      <c r="I3174">
        <v>93</v>
      </c>
      <c r="J3174" t="s">
        <v>14</v>
      </c>
      <c r="K3174">
        <v>53.503523680000001</v>
      </c>
      <c r="L3174" t="s">
        <v>14</v>
      </c>
      <c r="M3174" t="s">
        <v>13</v>
      </c>
      <c r="N3174">
        <v>-1.9046341000000001E-2</v>
      </c>
      <c r="O3174">
        <v>1.0190463409999999</v>
      </c>
      <c r="Q3174">
        <v>0.78388180100000004</v>
      </c>
      <c r="R3174">
        <v>0.78388180100000004</v>
      </c>
      <c r="S3174">
        <v>0.373277048</v>
      </c>
      <c r="T3174">
        <v>0.55991557199999997</v>
      </c>
    </row>
    <row r="3175" spans="1:20" x14ac:dyDescent="0.25">
      <c r="A3175" s="1">
        <v>43717</v>
      </c>
      <c r="B3175">
        <v>9</v>
      </c>
      <c r="C3175">
        <v>9</v>
      </c>
      <c r="D3175">
        <v>2019</v>
      </c>
      <c r="E3175">
        <v>15.66</v>
      </c>
      <c r="F3175">
        <v>22.5</v>
      </c>
      <c r="G3175">
        <v>28.5</v>
      </c>
      <c r="H3175">
        <v>28.5</v>
      </c>
      <c r="I3175">
        <v>69</v>
      </c>
      <c r="J3175" t="s">
        <v>13</v>
      </c>
      <c r="K3175">
        <v>-114.50624689999999</v>
      </c>
      <c r="L3175" t="s">
        <v>14</v>
      </c>
      <c r="M3175" t="s">
        <v>13</v>
      </c>
      <c r="N3175">
        <v>8.65754E-3</v>
      </c>
      <c r="O3175">
        <v>0.99134246000000004</v>
      </c>
      <c r="Q3175">
        <v>0.76257112299999996</v>
      </c>
      <c r="R3175">
        <v>0.76257112299999996</v>
      </c>
      <c r="S3175">
        <v>0.36312910599999998</v>
      </c>
      <c r="T3175">
        <v>0.544693659</v>
      </c>
    </row>
    <row r="3176" spans="1:20" x14ac:dyDescent="0.25">
      <c r="A3176" s="1">
        <v>43718</v>
      </c>
      <c r="B3176">
        <v>10</v>
      </c>
      <c r="C3176">
        <v>9</v>
      </c>
      <c r="D3176">
        <v>2019</v>
      </c>
      <c r="E3176">
        <v>10.512</v>
      </c>
      <c r="F3176">
        <v>23</v>
      </c>
      <c r="G3176">
        <v>27</v>
      </c>
      <c r="H3176">
        <v>79</v>
      </c>
      <c r="I3176">
        <v>96</v>
      </c>
      <c r="J3176" t="s">
        <v>14</v>
      </c>
      <c r="K3176">
        <v>57.782525440000001</v>
      </c>
      <c r="L3176" t="s">
        <v>14</v>
      </c>
      <c r="M3176" t="s">
        <v>13</v>
      </c>
      <c r="N3176">
        <v>-1.7611051999999999E-2</v>
      </c>
      <c r="O3176">
        <v>1.0176110519999999</v>
      </c>
      <c r="Q3176">
        <v>0.782777732</v>
      </c>
      <c r="R3176">
        <v>0.782777732</v>
      </c>
      <c r="S3176">
        <v>0.37275130099999998</v>
      </c>
      <c r="T3176">
        <v>0.55912695199999995</v>
      </c>
    </row>
    <row r="3177" spans="1:20" x14ac:dyDescent="0.25">
      <c r="A3177" s="1">
        <v>43719</v>
      </c>
      <c r="B3177">
        <v>11</v>
      </c>
      <c r="C3177">
        <v>9</v>
      </c>
      <c r="D3177">
        <v>2019</v>
      </c>
      <c r="E3177">
        <v>15.587999999999999</v>
      </c>
      <c r="F3177">
        <v>22.5</v>
      </c>
      <c r="G3177">
        <v>26.5</v>
      </c>
      <c r="H3177">
        <v>85</v>
      </c>
      <c r="I3177">
        <v>96</v>
      </c>
      <c r="J3177" t="s">
        <v>14</v>
      </c>
      <c r="K3177">
        <v>82.160975250000007</v>
      </c>
      <c r="L3177" t="s">
        <v>14</v>
      </c>
      <c r="M3177" t="s">
        <v>13</v>
      </c>
      <c r="N3177">
        <v>-1.2321192999999999E-2</v>
      </c>
      <c r="O3177">
        <v>1.012321193</v>
      </c>
      <c r="Q3177">
        <v>0.77870861000000002</v>
      </c>
      <c r="R3177">
        <v>0.77870861000000002</v>
      </c>
      <c r="S3177">
        <v>0.37081362400000001</v>
      </c>
      <c r="T3177">
        <v>0.55622043600000004</v>
      </c>
    </row>
    <row r="3178" spans="1:20" x14ac:dyDescent="0.25">
      <c r="A3178" s="1">
        <v>43720</v>
      </c>
      <c r="B3178">
        <v>12</v>
      </c>
      <c r="C3178">
        <v>9</v>
      </c>
      <c r="D3178">
        <v>2019</v>
      </c>
      <c r="E3178">
        <v>12.204000000000001</v>
      </c>
      <c r="F3178">
        <v>22.5</v>
      </c>
      <c r="G3178">
        <v>28</v>
      </c>
      <c r="H3178">
        <v>74</v>
      </c>
      <c r="I3178">
        <v>94</v>
      </c>
      <c r="J3178" t="s">
        <v>14</v>
      </c>
      <c r="K3178">
        <v>55.849139389999998</v>
      </c>
      <c r="L3178" t="s">
        <v>14</v>
      </c>
      <c r="M3178" t="s">
        <v>13</v>
      </c>
      <c r="N3178">
        <v>-1.8231826999999999E-2</v>
      </c>
      <c r="O3178">
        <v>1.0182318269999999</v>
      </c>
      <c r="Q3178">
        <v>0.78325525200000001</v>
      </c>
      <c r="R3178">
        <v>0.78325525200000001</v>
      </c>
      <c r="S3178">
        <v>0.37297869099999997</v>
      </c>
      <c r="T3178">
        <v>0.55946803700000003</v>
      </c>
    </row>
    <row r="3179" spans="1:20" x14ac:dyDescent="0.25">
      <c r="A3179" s="1">
        <v>43721</v>
      </c>
      <c r="B3179">
        <v>13</v>
      </c>
      <c r="C3179">
        <v>9</v>
      </c>
      <c r="D3179">
        <v>2019</v>
      </c>
      <c r="E3179">
        <v>18.324000000000002</v>
      </c>
      <c r="F3179">
        <v>22.5</v>
      </c>
      <c r="G3179">
        <v>30</v>
      </c>
      <c r="H3179">
        <v>64</v>
      </c>
      <c r="I3179">
        <v>95</v>
      </c>
      <c r="J3179" t="s">
        <v>14</v>
      </c>
      <c r="K3179">
        <v>72.897874689999995</v>
      </c>
      <c r="L3179" t="s">
        <v>14</v>
      </c>
      <c r="M3179" t="s">
        <v>13</v>
      </c>
      <c r="N3179">
        <v>-1.3908617E-2</v>
      </c>
      <c r="O3179">
        <v>1.013908617</v>
      </c>
      <c r="Q3179">
        <v>0.77992970500000003</v>
      </c>
      <c r="R3179">
        <v>0.77992970500000003</v>
      </c>
      <c r="S3179">
        <v>0.37139509799999998</v>
      </c>
      <c r="T3179">
        <v>0.55709264700000005</v>
      </c>
    </row>
    <row r="3180" spans="1:20" x14ac:dyDescent="0.25">
      <c r="A3180" s="1">
        <v>43722</v>
      </c>
      <c r="B3180">
        <v>14</v>
      </c>
      <c r="C3180">
        <v>9</v>
      </c>
      <c r="D3180">
        <v>2019</v>
      </c>
      <c r="E3180">
        <v>15.587999999999999</v>
      </c>
      <c r="F3180">
        <v>22</v>
      </c>
      <c r="G3180">
        <v>27</v>
      </c>
      <c r="H3180">
        <v>70</v>
      </c>
      <c r="I3180">
        <v>95</v>
      </c>
      <c r="J3180" t="s">
        <v>14</v>
      </c>
      <c r="K3180">
        <v>40.434378459999998</v>
      </c>
      <c r="L3180" t="s">
        <v>14</v>
      </c>
      <c r="M3180" t="s">
        <v>13</v>
      </c>
      <c r="N3180">
        <v>-2.5358584E-2</v>
      </c>
      <c r="O3180">
        <v>1.0253585839999999</v>
      </c>
      <c r="Q3180">
        <v>0.78873737200000005</v>
      </c>
      <c r="R3180">
        <v>0.78873737200000005</v>
      </c>
      <c r="S3180">
        <v>0.37558922500000003</v>
      </c>
      <c r="T3180">
        <v>0.56338383700000005</v>
      </c>
    </row>
    <row r="3181" spans="1:20" x14ac:dyDescent="0.25">
      <c r="A3181" s="1">
        <v>43723</v>
      </c>
      <c r="B3181">
        <v>15</v>
      </c>
      <c r="C3181">
        <v>9</v>
      </c>
      <c r="D3181">
        <v>2019</v>
      </c>
      <c r="E3181">
        <v>17.388000000000002</v>
      </c>
      <c r="F3181">
        <v>21.5</v>
      </c>
      <c r="G3181">
        <v>30</v>
      </c>
      <c r="H3181">
        <v>68</v>
      </c>
      <c r="I3181">
        <v>94</v>
      </c>
      <c r="J3181" t="s">
        <v>14</v>
      </c>
      <c r="K3181">
        <v>68.768356109999999</v>
      </c>
      <c r="L3181" t="s">
        <v>14</v>
      </c>
      <c r="M3181" t="s">
        <v>13</v>
      </c>
      <c r="N3181">
        <v>-1.4756150000000001E-2</v>
      </c>
      <c r="O3181">
        <v>1.01475615</v>
      </c>
      <c r="Q3181">
        <v>0.78058165400000001</v>
      </c>
      <c r="R3181">
        <v>0.78058165400000001</v>
      </c>
      <c r="S3181">
        <v>0.37170554900000002</v>
      </c>
      <c r="T3181">
        <v>0.55755832400000005</v>
      </c>
    </row>
    <row r="3182" spans="1:20" x14ac:dyDescent="0.25">
      <c r="A3182" s="1">
        <v>43724</v>
      </c>
      <c r="B3182">
        <v>16</v>
      </c>
      <c r="C3182">
        <v>9</v>
      </c>
      <c r="D3182">
        <v>2019</v>
      </c>
      <c r="E3182">
        <v>17.352</v>
      </c>
      <c r="F3182">
        <v>22</v>
      </c>
      <c r="G3182">
        <v>29.5</v>
      </c>
      <c r="H3182">
        <v>70</v>
      </c>
      <c r="I3182">
        <v>92</v>
      </c>
      <c r="J3182" t="s">
        <v>14</v>
      </c>
      <c r="K3182">
        <v>70.576225230000006</v>
      </c>
      <c r="L3182" t="s">
        <v>14</v>
      </c>
      <c r="M3182" t="s">
        <v>13</v>
      </c>
      <c r="N3182">
        <v>-1.4372726000000001E-2</v>
      </c>
      <c r="O3182">
        <v>1.0143727259999999</v>
      </c>
      <c r="Q3182">
        <v>0.78028671199999999</v>
      </c>
      <c r="R3182">
        <v>0.78028671199999999</v>
      </c>
      <c r="S3182">
        <v>0.37156510100000001</v>
      </c>
      <c r="T3182">
        <v>0.55734765200000003</v>
      </c>
    </row>
    <row r="3183" spans="1:20" x14ac:dyDescent="0.25">
      <c r="A3183" s="1">
        <v>43725</v>
      </c>
      <c r="B3183">
        <v>17</v>
      </c>
      <c r="C3183">
        <v>9</v>
      </c>
      <c r="D3183">
        <v>2019</v>
      </c>
      <c r="E3183">
        <v>16.559999999999999</v>
      </c>
      <c r="F3183">
        <v>23.5</v>
      </c>
      <c r="G3183">
        <v>30</v>
      </c>
      <c r="H3183">
        <v>62</v>
      </c>
      <c r="I3183">
        <v>93</v>
      </c>
      <c r="J3183" t="s">
        <v>14</v>
      </c>
      <c r="K3183">
        <v>69.082875619999996</v>
      </c>
      <c r="L3183" t="s">
        <v>14</v>
      </c>
      <c r="M3183" t="s">
        <v>13</v>
      </c>
      <c r="N3183">
        <v>-1.4687980999999999E-2</v>
      </c>
      <c r="O3183">
        <v>1.014687981</v>
      </c>
      <c r="Q3183">
        <v>0.78052921600000003</v>
      </c>
      <c r="R3183">
        <v>0.78052921600000003</v>
      </c>
      <c r="S3183">
        <v>0.37168057900000001</v>
      </c>
      <c r="T3183">
        <v>0.55752086899999997</v>
      </c>
    </row>
    <row r="3184" spans="1:20" x14ac:dyDescent="0.25">
      <c r="A3184" s="1">
        <v>43726</v>
      </c>
      <c r="B3184">
        <v>18</v>
      </c>
      <c r="C3184">
        <v>9</v>
      </c>
      <c r="D3184">
        <v>2019</v>
      </c>
      <c r="E3184">
        <v>15.587999999999999</v>
      </c>
      <c r="F3184">
        <v>23</v>
      </c>
      <c r="G3184">
        <v>30.5</v>
      </c>
      <c r="H3184">
        <v>66</v>
      </c>
      <c r="I3184">
        <v>95</v>
      </c>
      <c r="J3184" t="s">
        <v>14</v>
      </c>
      <c r="K3184">
        <v>83.570050269999996</v>
      </c>
      <c r="L3184" t="s">
        <v>14</v>
      </c>
      <c r="M3184" t="s">
        <v>13</v>
      </c>
      <c r="N3184">
        <v>-1.2110928999999999E-2</v>
      </c>
      <c r="O3184">
        <v>1.0121109290000001</v>
      </c>
      <c r="Q3184">
        <v>0.77854686799999995</v>
      </c>
      <c r="R3184">
        <v>0.77854686799999995</v>
      </c>
      <c r="S3184">
        <v>0.37073660400000003</v>
      </c>
      <c r="T3184">
        <v>0.55610490599999995</v>
      </c>
    </row>
    <row r="3185" spans="1:20" x14ac:dyDescent="0.25">
      <c r="A3185" s="1">
        <v>43727</v>
      </c>
      <c r="B3185">
        <v>19</v>
      </c>
      <c r="C3185">
        <v>9</v>
      </c>
      <c r="D3185">
        <v>2019</v>
      </c>
      <c r="E3185">
        <v>10.728</v>
      </c>
      <c r="F3185">
        <v>22.5</v>
      </c>
      <c r="G3185">
        <v>27.5</v>
      </c>
      <c r="H3185">
        <v>77</v>
      </c>
      <c r="I3185">
        <v>95</v>
      </c>
      <c r="J3185" t="s">
        <v>14</v>
      </c>
      <c r="K3185">
        <v>53.589752850000004</v>
      </c>
      <c r="L3185" t="s">
        <v>14</v>
      </c>
      <c r="M3185" t="s">
        <v>13</v>
      </c>
      <c r="N3185">
        <v>-1.9015111000000001E-2</v>
      </c>
      <c r="O3185">
        <v>1.0190151110000001</v>
      </c>
      <c r="Q3185">
        <v>0.78385777800000001</v>
      </c>
      <c r="R3185">
        <v>0.78385777800000001</v>
      </c>
      <c r="S3185">
        <v>0.37326560800000003</v>
      </c>
      <c r="T3185">
        <v>0.55989841299999998</v>
      </c>
    </row>
    <row r="3186" spans="1:20" x14ac:dyDescent="0.25">
      <c r="A3186" s="1">
        <v>43728</v>
      </c>
      <c r="B3186">
        <v>20</v>
      </c>
      <c r="C3186">
        <v>9</v>
      </c>
      <c r="D3186">
        <v>2019</v>
      </c>
      <c r="E3186">
        <v>16.38</v>
      </c>
      <c r="F3186">
        <v>22.5</v>
      </c>
      <c r="G3186">
        <v>29.5</v>
      </c>
      <c r="H3186">
        <v>63</v>
      </c>
      <c r="I3186">
        <v>96</v>
      </c>
      <c r="J3186" t="s">
        <v>14</v>
      </c>
      <c r="K3186">
        <v>59.082321389999997</v>
      </c>
      <c r="L3186" t="s">
        <v>14</v>
      </c>
      <c r="M3186" t="s">
        <v>13</v>
      </c>
      <c r="N3186">
        <v>-1.7216942999999998E-2</v>
      </c>
      <c r="O3186">
        <v>1.017216943</v>
      </c>
      <c r="Q3186">
        <v>0.78247457200000003</v>
      </c>
      <c r="R3186">
        <v>0.78247457200000003</v>
      </c>
      <c r="S3186">
        <v>0.37260693900000003</v>
      </c>
      <c r="T3186">
        <v>0.55891040800000003</v>
      </c>
    </row>
    <row r="3187" spans="1:20" x14ac:dyDescent="0.25">
      <c r="A3187" s="1">
        <v>43729</v>
      </c>
      <c r="B3187">
        <v>21</v>
      </c>
      <c r="C3187">
        <v>9</v>
      </c>
      <c r="D3187">
        <v>2019</v>
      </c>
      <c r="E3187">
        <v>17.568000000000001</v>
      </c>
      <c r="F3187">
        <v>23</v>
      </c>
      <c r="G3187">
        <v>31</v>
      </c>
      <c r="H3187">
        <v>65</v>
      </c>
      <c r="I3187">
        <v>96</v>
      </c>
      <c r="J3187" t="s">
        <v>14</v>
      </c>
      <c r="K3187">
        <v>98.547361120000005</v>
      </c>
      <c r="L3187" t="s">
        <v>14</v>
      </c>
      <c r="M3187" t="s">
        <v>13</v>
      </c>
      <c r="N3187">
        <v>-1.0251431E-2</v>
      </c>
      <c r="O3187">
        <v>1.0102514309999999</v>
      </c>
      <c r="Q3187">
        <v>0.77711648499999997</v>
      </c>
      <c r="R3187">
        <v>0.77711648499999997</v>
      </c>
      <c r="S3187">
        <v>0.37005546900000003</v>
      </c>
      <c r="T3187">
        <v>0.555083204</v>
      </c>
    </row>
    <row r="3188" spans="1:20" x14ac:dyDescent="0.25">
      <c r="A3188" s="1">
        <v>43730</v>
      </c>
      <c r="B3188">
        <v>22</v>
      </c>
      <c r="C3188">
        <v>9</v>
      </c>
      <c r="D3188">
        <v>2019</v>
      </c>
      <c r="E3188">
        <v>15.587999999999999</v>
      </c>
      <c r="F3188">
        <v>21.5</v>
      </c>
      <c r="G3188">
        <v>30</v>
      </c>
      <c r="H3188">
        <v>66</v>
      </c>
      <c r="I3188">
        <v>95</v>
      </c>
      <c r="J3188" t="s">
        <v>14</v>
      </c>
      <c r="K3188">
        <v>58.511492670000003</v>
      </c>
      <c r="L3188" t="s">
        <v>14</v>
      </c>
      <c r="M3188" t="s">
        <v>13</v>
      </c>
      <c r="N3188">
        <v>-1.7387829E-2</v>
      </c>
      <c r="O3188">
        <v>1.017387829</v>
      </c>
      <c r="Q3188">
        <v>0.78260602199999996</v>
      </c>
      <c r="R3188">
        <v>0.78260602199999996</v>
      </c>
      <c r="S3188">
        <v>0.37266953400000002</v>
      </c>
      <c r="T3188">
        <v>0.55900430199999995</v>
      </c>
    </row>
    <row r="3189" spans="1:20" x14ac:dyDescent="0.25">
      <c r="A3189" s="1">
        <v>43731</v>
      </c>
      <c r="B3189">
        <v>23</v>
      </c>
      <c r="C3189">
        <v>9</v>
      </c>
      <c r="D3189">
        <v>2019</v>
      </c>
      <c r="E3189">
        <v>20.088000000000001</v>
      </c>
      <c r="F3189">
        <v>21.5</v>
      </c>
      <c r="G3189">
        <v>29.614285710000001</v>
      </c>
      <c r="H3189">
        <v>65</v>
      </c>
      <c r="I3189">
        <v>96</v>
      </c>
      <c r="J3189" t="s">
        <v>14</v>
      </c>
      <c r="K3189">
        <v>63.666781299999997</v>
      </c>
      <c r="L3189" t="s">
        <v>14</v>
      </c>
      <c r="M3189" t="s">
        <v>13</v>
      </c>
      <c r="N3189">
        <v>-1.5957418000000001E-2</v>
      </c>
      <c r="O3189">
        <v>1.0159574179999999</v>
      </c>
      <c r="Q3189">
        <v>0.78150570600000002</v>
      </c>
      <c r="R3189">
        <v>0.78150570600000002</v>
      </c>
      <c r="S3189">
        <v>0.37214557399999998</v>
      </c>
      <c r="T3189">
        <v>0.55821836199999997</v>
      </c>
    </row>
    <row r="3190" spans="1:20" x14ac:dyDescent="0.25">
      <c r="A3190" s="1">
        <v>43732</v>
      </c>
      <c r="B3190">
        <v>24</v>
      </c>
      <c r="C3190">
        <v>9</v>
      </c>
      <c r="D3190">
        <v>2019</v>
      </c>
      <c r="E3190">
        <v>18.468</v>
      </c>
      <c r="F3190">
        <v>21.5</v>
      </c>
      <c r="G3190">
        <v>29.744897959999999</v>
      </c>
      <c r="H3190">
        <v>54</v>
      </c>
      <c r="I3190">
        <v>99</v>
      </c>
      <c r="J3190" t="s">
        <v>14</v>
      </c>
      <c r="K3190">
        <v>26.659013389999998</v>
      </c>
      <c r="L3190" t="s">
        <v>14</v>
      </c>
      <c r="M3190" t="s">
        <v>13</v>
      </c>
      <c r="N3190">
        <v>-3.8972659999999999E-2</v>
      </c>
      <c r="O3190">
        <v>1.03897266</v>
      </c>
      <c r="Q3190">
        <v>0.79920973799999995</v>
      </c>
      <c r="R3190">
        <v>0.79920973799999995</v>
      </c>
      <c r="S3190">
        <v>0.38057606599999999</v>
      </c>
      <c r="T3190">
        <v>0.57086409900000001</v>
      </c>
    </row>
    <row r="3191" spans="1:20" x14ac:dyDescent="0.25">
      <c r="A3191" s="1">
        <v>43733</v>
      </c>
      <c r="B3191">
        <v>25</v>
      </c>
      <c r="C3191">
        <v>9</v>
      </c>
      <c r="D3191">
        <v>2019</v>
      </c>
      <c r="E3191">
        <v>17.244</v>
      </c>
      <c r="F3191">
        <v>22</v>
      </c>
      <c r="G3191">
        <v>30.5</v>
      </c>
      <c r="H3191">
        <v>66</v>
      </c>
      <c r="I3191">
        <v>95</v>
      </c>
      <c r="J3191" t="s">
        <v>14</v>
      </c>
      <c r="K3191">
        <v>77.024080549999994</v>
      </c>
      <c r="L3191" t="s">
        <v>14</v>
      </c>
      <c r="M3191" t="s">
        <v>13</v>
      </c>
      <c r="N3191">
        <v>-1.3153727E-2</v>
      </c>
      <c r="O3191">
        <v>1.0131537269999999</v>
      </c>
      <c r="Q3191">
        <v>0.77934902100000003</v>
      </c>
      <c r="R3191">
        <v>0.77934902100000003</v>
      </c>
      <c r="S3191">
        <v>0.371118581</v>
      </c>
      <c r="T3191">
        <v>0.55667787199999996</v>
      </c>
    </row>
    <row r="3192" spans="1:20" x14ac:dyDescent="0.25">
      <c r="A3192" s="1">
        <v>43734</v>
      </c>
      <c r="B3192">
        <v>26</v>
      </c>
      <c r="C3192">
        <v>9</v>
      </c>
      <c r="D3192">
        <v>2019</v>
      </c>
      <c r="E3192">
        <v>18.108000000000001</v>
      </c>
      <c r="F3192">
        <v>23.6</v>
      </c>
      <c r="G3192">
        <v>30</v>
      </c>
      <c r="H3192">
        <v>69</v>
      </c>
      <c r="I3192">
        <v>96</v>
      </c>
      <c r="J3192" t="s">
        <v>14</v>
      </c>
      <c r="K3192">
        <v>110.5895302</v>
      </c>
      <c r="L3192" t="s">
        <v>14</v>
      </c>
      <c r="M3192" t="s">
        <v>13</v>
      </c>
      <c r="N3192">
        <v>-9.1249590000000002E-3</v>
      </c>
      <c r="O3192">
        <v>1.009124959</v>
      </c>
      <c r="Q3192">
        <v>0.77624996800000001</v>
      </c>
      <c r="R3192">
        <v>0.77624996800000001</v>
      </c>
      <c r="S3192">
        <v>0.36964284200000003</v>
      </c>
      <c r="T3192">
        <v>0.55446426299999996</v>
      </c>
    </row>
    <row r="3193" spans="1:20" x14ac:dyDescent="0.25">
      <c r="A3193" s="1">
        <v>43735</v>
      </c>
      <c r="B3193">
        <v>27</v>
      </c>
      <c r="C3193">
        <v>9</v>
      </c>
      <c r="D3193">
        <v>2019</v>
      </c>
      <c r="E3193">
        <v>16.344000000000001</v>
      </c>
      <c r="F3193">
        <v>22</v>
      </c>
      <c r="G3193">
        <v>29</v>
      </c>
      <c r="H3193">
        <v>66</v>
      </c>
      <c r="I3193">
        <v>95</v>
      </c>
      <c r="J3193" t="s">
        <v>14</v>
      </c>
      <c r="K3193">
        <v>53.995062140000002</v>
      </c>
      <c r="L3193" t="s">
        <v>14</v>
      </c>
      <c r="M3193" t="s">
        <v>13</v>
      </c>
      <c r="N3193">
        <v>-1.8869683000000002E-2</v>
      </c>
      <c r="O3193">
        <v>1.0188696829999999</v>
      </c>
      <c r="Q3193">
        <v>0.78374591000000005</v>
      </c>
      <c r="R3193">
        <v>0.78374591000000005</v>
      </c>
      <c r="S3193">
        <v>0.37321233799999998</v>
      </c>
      <c r="T3193">
        <v>0.55981850700000002</v>
      </c>
    </row>
    <row r="3194" spans="1:20" x14ac:dyDescent="0.25">
      <c r="A3194" s="1">
        <v>43736</v>
      </c>
      <c r="B3194">
        <v>28</v>
      </c>
      <c r="C3194">
        <v>9</v>
      </c>
      <c r="D3194">
        <v>2019</v>
      </c>
      <c r="E3194">
        <v>14.724</v>
      </c>
      <c r="F3194">
        <v>22.5</v>
      </c>
      <c r="G3194">
        <v>28.5</v>
      </c>
      <c r="H3194">
        <v>60</v>
      </c>
      <c r="I3194">
        <v>95</v>
      </c>
      <c r="J3194" t="s">
        <v>14</v>
      </c>
      <c r="K3194">
        <v>33.236896420000001</v>
      </c>
      <c r="L3194" t="s">
        <v>14</v>
      </c>
      <c r="M3194" t="s">
        <v>13</v>
      </c>
      <c r="N3194">
        <v>-3.1020355999999999E-2</v>
      </c>
      <c r="O3194">
        <v>1.031020356</v>
      </c>
      <c r="Q3194">
        <v>0.79309258199999999</v>
      </c>
      <c r="R3194">
        <v>0.79309258199999999</v>
      </c>
      <c r="S3194">
        <v>0.37766313400000001</v>
      </c>
      <c r="T3194">
        <v>0.56649470099999999</v>
      </c>
    </row>
    <row r="3195" spans="1:20" x14ac:dyDescent="0.25">
      <c r="A3195" s="1">
        <v>43737</v>
      </c>
      <c r="B3195">
        <v>29</v>
      </c>
      <c r="C3195">
        <v>9</v>
      </c>
      <c r="D3195">
        <v>2019</v>
      </c>
      <c r="E3195">
        <v>19.116</v>
      </c>
      <c r="F3195">
        <v>23</v>
      </c>
      <c r="G3195">
        <v>29</v>
      </c>
      <c r="H3195">
        <v>64</v>
      </c>
      <c r="I3195">
        <v>95</v>
      </c>
      <c r="J3195" t="s">
        <v>14</v>
      </c>
      <c r="K3195">
        <v>68.404998419999998</v>
      </c>
      <c r="L3195" t="s">
        <v>14</v>
      </c>
      <c r="M3195" t="s">
        <v>13</v>
      </c>
      <c r="N3195">
        <v>-1.4835694999999999E-2</v>
      </c>
      <c r="O3195">
        <v>1.0148356949999999</v>
      </c>
      <c r="Q3195">
        <v>0.780642842</v>
      </c>
      <c r="R3195">
        <v>0.780642842</v>
      </c>
      <c r="S3195">
        <v>0.37173468700000001</v>
      </c>
      <c r="T3195">
        <v>0.55760202999999997</v>
      </c>
    </row>
    <row r="3196" spans="1:20" x14ac:dyDescent="0.25">
      <c r="A3196" s="1">
        <v>43738</v>
      </c>
      <c r="B3196">
        <v>30</v>
      </c>
      <c r="C3196">
        <v>9</v>
      </c>
      <c r="D3196">
        <v>2019</v>
      </c>
      <c r="E3196">
        <v>15.587999999999999</v>
      </c>
      <c r="F3196">
        <v>21</v>
      </c>
      <c r="G3196">
        <v>31</v>
      </c>
      <c r="H3196">
        <v>79</v>
      </c>
      <c r="I3196">
        <v>98</v>
      </c>
      <c r="J3196" t="s">
        <v>14</v>
      </c>
      <c r="K3196">
        <v>116.60535830000001</v>
      </c>
      <c r="L3196" t="s">
        <v>14</v>
      </c>
      <c r="M3196" t="s">
        <v>13</v>
      </c>
      <c r="N3196">
        <v>-8.650118E-3</v>
      </c>
      <c r="O3196">
        <v>1.008650118</v>
      </c>
      <c r="Q3196">
        <v>0.77588470600000004</v>
      </c>
      <c r="R3196">
        <v>0.77588470600000004</v>
      </c>
      <c r="S3196">
        <v>0.36946890799999998</v>
      </c>
      <c r="T3196">
        <v>0.55420336199999998</v>
      </c>
    </row>
    <row r="3197" spans="1:20" x14ac:dyDescent="0.25">
      <c r="A3197" s="1">
        <v>43739</v>
      </c>
      <c r="B3197">
        <v>1</v>
      </c>
      <c r="C3197">
        <v>10</v>
      </c>
      <c r="D3197">
        <v>2019</v>
      </c>
      <c r="E3197">
        <v>17.08457143</v>
      </c>
      <c r="F3197">
        <v>20</v>
      </c>
      <c r="G3197">
        <v>27</v>
      </c>
      <c r="H3197">
        <v>86</v>
      </c>
      <c r="I3197">
        <v>97</v>
      </c>
      <c r="J3197" t="s">
        <v>14</v>
      </c>
      <c r="K3197">
        <v>69.427803850000004</v>
      </c>
      <c r="L3197" t="s">
        <v>14</v>
      </c>
      <c r="M3197" t="s">
        <v>13</v>
      </c>
      <c r="N3197">
        <v>-1.4613943000000001E-2</v>
      </c>
      <c r="O3197">
        <v>1.0146139430000001</v>
      </c>
      <c r="Q3197">
        <v>0.78047226400000003</v>
      </c>
      <c r="R3197">
        <v>0.78047226400000003</v>
      </c>
      <c r="S3197">
        <v>0.37165345900000002</v>
      </c>
      <c r="T3197">
        <v>0.55748018799999999</v>
      </c>
    </row>
    <row r="3198" spans="1:20" x14ac:dyDescent="0.25">
      <c r="A3198" s="1">
        <v>43740</v>
      </c>
      <c r="B3198">
        <v>2</v>
      </c>
      <c r="C3198">
        <v>10</v>
      </c>
      <c r="D3198">
        <v>2019</v>
      </c>
      <c r="E3198">
        <v>15.587999999999999</v>
      </c>
      <c r="F3198">
        <v>22.5</v>
      </c>
      <c r="G3198">
        <v>30</v>
      </c>
      <c r="H3198">
        <v>71</v>
      </c>
      <c r="I3198">
        <v>97</v>
      </c>
      <c r="J3198" t="s">
        <v>14</v>
      </c>
      <c r="K3198">
        <v>91.304848649999997</v>
      </c>
      <c r="L3198" t="s">
        <v>14</v>
      </c>
      <c r="M3198" t="s">
        <v>13</v>
      </c>
      <c r="N3198">
        <v>-1.1073603E-2</v>
      </c>
      <c r="O3198">
        <v>1.011073603</v>
      </c>
      <c r="Q3198">
        <v>0.77774892500000004</v>
      </c>
      <c r="R3198">
        <v>0.77774892500000004</v>
      </c>
      <c r="S3198">
        <v>0.37035663099999999</v>
      </c>
      <c r="T3198">
        <v>0.55553494699999995</v>
      </c>
    </row>
    <row r="3199" spans="1:20" x14ac:dyDescent="0.25">
      <c r="A3199" s="1">
        <v>43741</v>
      </c>
      <c r="B3199">
        <v>3</v>
      </c>
      <c r="C3199">
        <v>10</v>
      </c>
      <c r="D3199">
        <v>2019</v>
      </c>
      <c r="E3199">
        <v>18.216000000000001</v>
      </c>
      <c r="F3199">
        <v>20.5</v>
      </c>
      <c r="G3199">
        <v>29</v>
      </c>
      <c r="H3199">
        <v>68</v>
      </c>
      <c r="I3199">
        <v>97</v>
      </c>
      <c r="J3199" t="s">
        <v>14</v>
      </c>
      <c r="K3199">
        <v>50.032047900000002</v>
      </c>
      <c r="L3199" t="s">
        <v>14</v>
      </c>
      <c r="M3199" t="s">
        <v>13</v>
      </c>
      <c r="N3199">
        <v>-2.0394823999999999E-2</v>
      </c>
      <c r="O3199">
        <v>1.020394824</v>
      </c>
      <c r="Q3199">
        <v>0.78491909500000001</v>
      </c>
      <c r="R3199">
        <v>0.78491909500000001</v>
      </c>
      <c r="S3199">
        <v>0.37377099800000002</v>
      </c>
      <c r="T3199">
        <v>0.56065649699999998</v>
      </c>
    </row>
    <row r="3200" spans="1:20" x14ac:dyDescent="0.25">
      <c r="A3200" s="1">
        <v>43742</v>
      </c>
      <c r="B3200">
        <v>4</v>
      </c>
      <c r="C3200">
        <v>10</v>
      </c>
      <c r="D3200">
        <v>2019</v>
      </c>
      <c r="E3200">
        <v>16.665795920000001</v>
      </c>
      <c r="F3200">
        <v>21.5</v>
      </c>
      <c r="G3200">
        <v>27.5</v>
      </c>
      <c r="H3200">
        <v>82</v>
      </c>
      <c r="I3200">
        <v>98</v>
      </c>
      <c r="J3200" t="s">
        <v>14</v>
      </c>
      <c r="K3200">
        <v>84.041757809999993</v>
      </c>
      <c r="L3200" t="s">
        <v>14</v>
      </c>
      <c r="M3200" t="s">
        <v>13</v>
      </c>
      <c r="N3200">
        <v>-1.2042133999999999E-2</v>
      </c>
      <c r="O3200">
        <v>1.0120421340000001</v>
      </c>
      <c r="Q3200">
        <v>0.77849394900000002</v>
      </c>
      <c r="R3200">
        <v>0.77849394900000002</v>
      </c>
      <c r="S3200">
        <v>0.37071140400000002</v>
      </c>
      <c r="T3200">
        <v>0.55606710699999995</v>
      </c>
    </row>
    <row r="3201" spans="1:20" x14ac:dyDescent="0.25">
      <c r="A3201" s="1">
        <v>43743</v>
      </c>
      <c r="B3201">
        <v>5</v>
      </c>
      <c r="C3201">
        <v>10</v>
      </c>
      <c r="D3201">
        <v>2019</v>
      </c>
      <c r="E3201">
        <v>15.587999999999999</v>
      </c>
      <c r="F3201">
        <v>22</v>
      </c>
      <c r="G3201">
        <v>27</v>
      </c>
      <c r="H3201">
        <v>80</v>
      </c>
      <c r="I3201">
        <v>98</v>
      </c>
      <c r="J3201" t="s">
        <v>14</v>
      </c>
      <c r="K3201">
        <v>73.397438199999996</v>
      </c>
      <c r="L3201" t="s">
        <v>14</v>
      </c>
      <c r="M3201" t="s">
        <v>13</v>
      </c>
      <c r="N3201">
        <v>-1.3812642999999999E-2</v>
      </c>
      <c r="O3201">
        <v>1.0138126430000001</v>
      </c>
      <c r="Q3201">
        <v>0.77985587899999997</v>
      </c>
      <c r="R3201">
        <v>0.77985587899999997</v>
      </c>
      <c r="S3201">
        <v>0.371359942</v>
      </c>
      <c r="T3201">
        <v>0.55703991399999997</v>
      </c>
    </row>
    <row r="3202" spans="1:20" x14ac:dyDescent="0.25">
      <c r="A3202" s="1">
        <v>43744</v>
      </c>
      <c r="B3202">
        <v>6</v>
      </c>
      <c r="C3202">
        <v>10</v>
      </c>
      <c r="D3202">
        <v>2019</v>
      </c>
      <c r="E3202">
        <v>20.303999999999998</v>
      </c>
      <c r="F3202">
        <v>22</v>
      </c>
      <c r="G3202">
        <v>31.5</v>
      </c>
      <c r="H3202">
        <v>60</v>
      </c>
      <c r="I3202">
        <v>97</v>
      </c>
      <c r="J3202" t="s">
        <v>14</v>
      </c>
      <c r="K3202">
        <v>83.063984910000002</v>
      </c>
      <c r="L3202" t="s">
        <v>14</v>
      </c>
      <c r="M3202" t="s">
        <v>13</v>
      </c>
      <c r="N3202">
        <v>-1.2185613E-2</v>
      </c>
      <c r="O3202">
        <v>1.012185613</v>
      </c>
      <c r="Q3202">
        <v>0.77860431799999996</v>
      </c>
      <c r="R3202">
        <v>0.77860431799999996</v>
      </c>
      <c r="S3202">
        <v>0.37076396099999998</v>
      </c>
      <c r="T3202">
        <v>0.55614594100000003</v>
      </c>
    </row>
    <row r="3203" spans="1:20" x14ac:dyDescent="0.25">
      <c r="A3203" s="1">
        <v>43745</v>
      </c>
      <c r="B3203">
        <v>7</v>
      </c>
      <c r="C3203">
        <v>10</v>
      </c>
      <c r="D3203">
        <v>2019</v>
      </c>
      <c r="E3203">
        <v>15.587999999999999</v>
      </c>
      <c r="F3203">
        <v>21.5</v>
      </c>
      <c r="G3203">
        <v>30</v>
      </c>
      <c r="H3203">
        <v>64</v>
      </c>
      <c r="I3203">
        <v>98</v>
      </c>
      <c r="J3203" t="s">
        <v>14</v>
      </c>
      <c r="K3203">
        <v>57.90123449</v>
      </c>
      <c r="L3203" t="s">
        <v>14</v>
      </c>
      <c r="M3203" t="s">
        <v>13</v>
      </c>
      <c r="N3203">
        <v>-1.7574310999999999E-2</v>
      </c>
      <c r="O3203">
        <v>1.017574311</v>
      </c>
      <c r="Q3203">
        <v>0.78274946999999995</v>
      </c>
      <c r="R3203">
        <v>0.78274946999999995</v>
      </c>
      <c r="S3203">
        <v>0.37273784300000001</v>
      </c>
      <c r="T3203">
        <v>0.55910676400000003</v>
      </c>
    </row>
    <row r="3204" spans="1:20" x14ac:dyDescent="0.25">
      <c r="A3204" s="1">
        <v>43746</v>
      </c>
      <c r="B3204">
        <v>8</v>
      </c>
      <c r="C3204">
        <v>10</v>
      </c>
      <c r="D3204">
        <v>2019</v>
      </c>
      <c r="E3204">
        <v>17.004909619999999</v>
      </c>
      <c r="F3204">
        <v>23.5</v>
      </c>
      <c r="G3204">
        <v>27</v>
      </c>
      <c r="H3204">
        <v>86</v>
      </c>
      <c r="I3204">
        <v>94</v>
      </c>
      <c r="J3204" t="s">
        <v>14</v>
      </c>
      <c r="K3204">
        <v>108.1737916</v>
      </c>
      <c r="L3204" t="s">
        <v>14</v>
      </c>
      <c r="M3204" t="s">
        <v>13</v>
      </c>
      <c r="N3204">
        <v>-9.3306389999999999E-3</v>
      </c>
      <c r="O3204">
        <v>1.0093306390000001</v>
      </c>
      <c r="Q3204">
        <v>0.776408184</v>
      </c>
      <c r="R3204">
        <v>0.776408184</v>
      </c>
      <c r="S3204">
        <v>0.36971818299999998</v>
      </c>
      <c r="T3204">
        <v>0.55457727400000001</v>
      </c>
    </row>
    <row r="3205" spans="1:20" x14ac:dyDescent="0.25">
      <c r="A3205" s="1">
        <v>43747</v>
      </c>
      <c r="B3205">
        <v>9</v>
      </c>
      <c r="C3205">
        <v>10</v>
      </c>
      <c r="D3205">
        <v>2019</v>
      </c>
      <c r="E3205">
        <v>17.64</v>
      </c>
      <c r="F3205">
        <v>22</v>
      </c>
      <c r="G3205">
        <v>26.5</v>
      </c>
      <c r="H3205">
        <v>80</v>
      </c>
      <c r="I3205">
        <v>93</v>
      </c>
      <c r="J3205" t="s">
        <v>14</v>
      </c>
      <c r="K3205">
        <v>62.746013480000002</v>
      </c>
      <c r="L3205" t="s">
        <v>14</v>
      </c>
      <c r="M3205" t="s">
        <v>13</v>
      </c>
      <c r="N3205">
        <v>-1.6195378E-2</v>
      </c>
      <c r="O3205">
        <v>1.0161953779999999</v>
      </c>
      <c r="Q3205">
        <v>0.78168875199999999</v>
      </c>
      <c r="R3205">
        <v>0.78168875199999999</v>
      </c>
      <c r="S3205">
        <v>0.37223273899999998</v>
      </c>
      <c r="T3205">
        <v>0.55834910900000001</v>
      </c>
    </row>
    <row r="3206" spans="1:20" x14ac:dyDescent="0.25">
      <c r="A3206" s="1">
        <v>43748</v>
      </c>
      <c r="B3206">
        <v>10</v>
      </c>
      <c r="C3206">
        <v>10</v>
      </c>
      <c r="D3206">
        <v>2019</v>
      </c>
      <c r="E3206">
        <v>15.587999999999999</v>
      </c>
      <c r="F3206">
        <v>22.5</v>
      </c>
      <c r="G3206">
        <v>29.5</v>
      </c>
      <c r="H3206">
        <v>73</v>
      </c>
      <c r="I3206">
        <v>92</v>
      </c>
      <c r="J3206" t="s">
        <v>14</v>
      </c>
      <c r="K3206">
        <v>80.301508240000004</v>
      </c>
      <c r="L3206" t="s">
        <v>14</v>
      </c>
      <c r="M3206" t="s">
        <v>13</v>
      </c>
      <c r="N3206">
        <v>-1.2610101E-2</v>
      </c>
      <c r="O3206">
        <v>1.0126101009999999</v>
      </c>
      <c r="Q3206">
        <v>0.77893084700000004</v>
      </c>
      <c r="R3206">
        <v>0.77893084700000004</v>
      </c>
      <c r="S3206">
        <v>0.37091945100000001</v>
      </c>
      <c r="T3206">
        <v>0.55637917599999998</v>
      </c>
    </row>
    <row r="3207" spans="1:20" x14ac:dyDescent="0.25">
      <c r="A3207" s="1">
        <v>43749</v>
      </c>
      <c r="B3207">
        <v>11</v>
      </c>
      <c r="C3207">
        <v>10</v>
      </c>
      <c r="D3207">
        <v>2019</v>
      </c>
      <c r="E3207">
        <v>15.587999999999999</v>
      </c>
      <c r="F3207">
        <v>23.5</v>
      </c>
      <c r="G3207">
        <v>27</v>
      </c>
      <c r="H3207">
        <v>78</v>
      </c>
      <c r="I3207">
        <v>93</v>
      </c>
      <c r="J3207" t="s">
        <v>14</v>
      </c>
      <c r="K3207">
        <v>76.297935839999994</v>
      </c>
      <c r="L3207" t="s">
        <v>14</v>
      </c>
      <c r="M3207" t="s">
        <v>13</v>
      </c>
      <c r="N3207">
        <v>-1.3280577E-2</v>
      </c>
      <c r="O3207">
        <v>1.013280577</v>
      </c>
      <c r="Q3207">
        <v>0.77944659800000005</v>
      </c>
      <c r="R3207">
        <v>0.77944659800000005</v>
      </c>
      <c r="S3207">
        <v>0.37116504700000003</v>
      </c>
      <c r="T3207">
        <v>0.55674756999999997</v>
      </c>
    </row>
    <row r="3208" spans="1:20" x14ac:dyDescent="0.25">
      <c r="A3208" s="1">
        <v>43750</v>
      </c>
      <c r="B3208">
        <v>12</v>
      </c>
      <c r="C3208">
        <v>10</v>
      </c>
      <c r="D3208">
        <v>2019</v>
      </c>
      <c r="E3208">
        <v>19.440000000000001</v>
      </c>
      <c r="F3208">
        <v>23</v>
      </c>
      <c r="G3208">
        <v>27</v>
      </c>
      <c r="H3208">
        <v>78</v>
      </c>
      <c r="I3208">
        <v>94</v>
      </c>
      <c r="J3208" t="s">
        <v>14</v>
      </c>
      <c r="K3208">
        <v>86.617097720000004</v>
      </c>
      <c r="L3208" t="s">
        <v>14</v>
      </c>
      <c r="M3208" t="s">
        <v>13</v>
      </c>
      <c r="N3208">
        <v>-1.167991E-2</v>
      </c>
      <c r="O3208">
        <v>1.01167991</v>
      </c>
      <c r="Q3208">
        <v>0.77821531499999996</v>
      </c>
      <c r="R3208">
        <v>0.77821531499999996</v>
      </c>
      <c r="S3208">
        <v>0.37057872200000003</v>
      </c>
      <c r="T3208">
        <v>0.55586808200000004</v>
      </c>
    </row>
    <row r="3209" spans="1:20" x14ac:dyDescent="0.25">
      <c r="A3209" s="1">
        <v>43751</v>
      </c>
      <c r="B3209">
        <v>13</v>
      </c>
      <c r="C3209">
        <v>10</v>
      </c>
      <c r="D3209">
        <v>2019</v>
      </c>
      <c r="E3209">
        <v>15.587999999999999</v>
      </c>
      <c r="F3209">
        <v>22</v>
      </c>
      <c r="G3209">
        <v>30</v>
      </c>
      <c r="H3209">
        <v>60</v>
      </c>
      <c r="I3209">
        <v>90</v>
      </c>
      <c r="J3209" t="s">
        <v>14</v>
      </c>
      <c r="K3209">
        <v>34.616440089999998</v>
      </c>
      <c r="L3209" t="s">
        <v>14</v>
      </c>
      <c r="M3209" t="s">
        <v>13</v>
      </c>
      <c r="N3209">
        <v>-2.9747349999999999E-2</v>
      </c>
      <c r="O3209">
        <v>1.0297473500000001</v>
      </c>
      <c r="Q3209">
        <v>0.79211334600000005</v>
      </c>
      <c r="R3209">
        <v>0.79211334600000005</v>
      </c>
      <c r="S3209">
        <v>0.37719683199999998</v>
      </c>
      <c r="T3209">
        <v>0.56579524699999995</v>
      </c>
    </row>
    <row r="3210" spans="1:20" x14ac:dyDescent="0.25">
      <c r="A3210" s="1">
        <v>43752</v>
      </c>
      <c r="B3210">
        <v>14</v>
      </c>
      <c r="C3210">
        <v>10</v>
      </c>
      <c r="D3210">
        <v>2019</v>
      </c>
      <c r="E3210">
        <v>18.216000000000001</v>
      </c>
      <c r="F3210">
        <v>21.5</v>
      </c>
      <c r="G3210">
        <v>32</v>
      </c>
      <c r="H3210">
        <v>37</v>
      </c>
      <c r="I3210">
        <v>90</v>
      </c>
      <c r="J3210" t="s">
        <v>13</v>
      </c>
      <c r="K3210">
        <v>-39.922517669999998</v>
      </c>
      <c r="L3210" t="s">
        <v>13</v>
      </c>
      <c r="M3210" t="s">
        <v>14</v>
      </c>
      <c r="N3210">
        <v>2.4436424000000002E-2</v>
      </c>
      <c r="O3210">
        <v>0.97556357599999999</v>
      </c>
      <c r="Q3210">
        <v>0.75043351999999997</v>
      </c>
      <c r="R3210">
        <v>0.75043351999999997</v>
      </c>
      <c r="S3210">
        <v>0.35734929500000001</v>
      </c>
      <c r="T3210">
        <v>0.536023943</v>
      </c>
    </row>
    <row r="3211" spans="1:20" x14ac:dyDescent="0.25">
      <c r="A3211" s="1">
        <v>43753</v>
      </c>
      <c r="B3211">
        <v>15</v>
      </c>
      <c r="C3211">
        <v>10</v>
      </c>
      <c r="D3211">
        <v>2019</v>
      </c>
      <c r="E3211">
        <v>15.587999999999999</v>
      </c>
      <c r="F3211">
        <v>21.5</v>
      </c>
      <c r="G3211">
        <v>29</v>
      </c>
      <c r="H3211">
        <v>36</v>
      </c>
      <c r="I3211">
        <v>91</v>
      </c>
      <c r="J3211" t="s">
        <v>13</v>
      </c>
      <c r="K3211">
        <v>-53.45325888</v>
      </c>
      <c r="L3211" t="s">
        <v>14</v>
      </c>
      <c r="M3211" t="s">
        <v>14</v>
      </c>
      <c r="N3211">
        <v>1.8364373999999999E-2</v>
      </c>
      <c r="O3211">
        <v>0.98163562599999998</v>
      </c>
      <c r="Q3211">
        <v>0.75510432800000005</v>
      </c>
      <c r="R3211">
        <v>0.75510432800000005</v>
      </c>
      <c r="S3211">
        <v>0.35957348900000002</v>
      </c>
      <c r="T3211">
        <v>0.53936023399999999</v>
      </c>
    </row>
    <row r="3212" spans="1:20" x14ac:dyDescent="0.25">
      <c r="A3212" s="1">
        <v>43754</v>
      </c>
      <c r="B3212">
        <v>16</v>
      </c>
      <c r="C3212">
        <v>10</v>
      </c>
      <c r="D3212">
        <v>2019</v>
      </c>
      <c r="E3212">
        <v>15.587999999999999</v>
      </c>
      <c r="F3212">
        <v>22.5</v>
      </c>
      <c r="G3212">
        <v>30.5</v>
      </c>
      <c r="H3212">
        <v>63</v>
      </c>
      <c r="I3212">
        <v>93</v>
      </c>
      <c r="J3212" t="s">
        <v>14</v>
      </c>
      <c r="K3212">
        <v>62.74119194</v>
      </c>
      <c r="L3212" t="s">
        <v>14</v>
      </c>
      <c r="M3212" t="s">
        <v>13</v>
      </c>
      <c r="N3212">
        <v>-1.6196642000000001E-2</v>
      </c>
      <c r="O3212">
        <v>1.0161966419999999</v>
      </c>
      <c r="Q3212">
        <v>0.781689725</v>
      </c>
      <c r="R3212">
        <v>0.781689725</v>
      </c>
      <c r="S3212">
        <v>0.37223320199999999</v>
      </c>
      <c r="T3212">
        <v>0.55834980300000003</v>
      </c>
    </row>
    <row r="3213" spans="1:20" x14ac:dyDescent="0.25">
      <c r="A3213" s="1">
        <v>43755</v>
      </c>
      <c r="B3213">
        <v>17</v>
      </c>
      <c r="C3213">
        <v>10</v>
      </c>
      <c r="D3213">
        <v>2019</v>
      </c>
      <c r="E3213">
        <v>18.36</v>
      </c>
      <c r="F3213">
        <v>21.5</v>
      </c>
      <c r="G3213">
        <v>31</v>
      </c>
      <c r="H3213">
        <v>55</v>
      </c>
      <c r="I3213">
        <v>92</v>
      </c>
      <c r="J3213" t="s">
        <v>14</v>
      </c>
      <c r="K3213">
        <v>29.711438470000001</v>
      </c>
      <c r="L3213" t="s">
        <v>14</v>
      </c>
      <c r="M3213" t="s">
        <v>13</v>
      </c>
      <c r="N3213">
        <v>-3.4829324000000002E-2</v>
      </c>
      <c r="O3213">
        <v>1.0348293239999999</v>
      </c>
      <c r="Q3213">
        <v>0.79602255700000002</v>
      </c>
      <c r="R3213">
        <v>0.79602255700000002</v>
      </c>
      <c r="S3213">
        <v>0.37905835999999998</v>
      </c>
      <c r="T3213">
        <v>0.56858754099999997</v>
      </c>
    </row>
    <row r="3214" spans="1:20" x14ac:dyDescent="0.25">
      <c r="A3214" s="1">
        <v>43756</v>
      </c>
      <c r="B3214">
        <v>18</v>
      </c>
      <c r="C3214">
        <v>10</v>
      </c>
      <c r="D3214">
        <v>2019</v>
      </c>
      <c r="E3214">
        <v>15.587999999999999</v>
      </c>
      <c r="F3214">
        <v>21.5</v>
      </c>
      <c r="G3214">
        <v>29.5</v>
      </c>
      <c r="H3214">
        <v>54</v>
      </c>
      <c r="I3214">
        <v>91</v>
      </c>
      <c r="J3214" t="s">
        <v>14</v>
      </c>
      <c r="K3214">
        <v>6.4634769260000002</v>
      </c>
      <c r="L3214" t="s">
        <v>14</v>
      </c>
      <c r="M3214" t="s">
        <v>13</v>
      </c>
      <c r="N3214">
        <v>-0.183033627</v>
      </c>
      <c r="O3214">
        <v>1.1830336269999999</v>
      </c>
      <c r="Q3214">
        <v>0.91002586699999999</v>
      </c>
      <c r="R3214">
        <v>0.50556992599999995</v>
      </c>
      <c r="S3214">
        <v>0.50556992599999995</v>
      </c>
      <c r="T3214">
        <v>0.75835488900000003</v>
      </c>
    </row>
    <row r="3215" spans="1:20" x14ac:dyDescent="0.25">
      <c r="A3215" s="1">
        <v>43757</v>
      </c>
      <c r="B3215">
        <v>19</v>
      </c>
      <c r="C3215">
        <v>10</v>
      </c>
      <c r="D3215">
        <v>2019</v>
      </c>
      <c r="E3215">
        <v>16.90971429</v>
      </c>
      <c r="F3215">
        <v>22</v>
      </c>
      <c r="G3215">
        <v>28.5</v>
      </c>
      <c r="H3215">
        <v>68</v>
      </c>
      <c r="I3215">
        <v>92</v>
      </c>
      <c r="J3215" t="s">
        <v>14</v>
      </c>
      <c r="K3215">
        <v>48.881119550000001</v>
      </c>
      <c r="L3215" t="s">
        <v>14</v>
      </c>
      <c r="M3215" t="s">
        <v>13</v>
      </c>
      <c r="N3215">
        <v>-2.0885059000000001E-2</v>
      </c>
      <c r="O3215">
        <v>1.020885059</v>
      </c>
      <c r="Q3215">
        <v>0.78529619900000003</v>
      </c>
      <c r="R3215">
        <v>0.78529619900000003</v>
      </c>
      <c r="S3215">
        <v>0.37395057100000001</v>
      </c>
      <c r="T3215">
        <v>0.56092585699999997</v>
      </c>
    </row>
    <row r="3216" spans="1:20" x14ac:dyDescent="0.25">
      <c r="A3216" s="1">
        <v>43758</v>
      </c>
      <c r="B3216">
        <v>20</v>
      </c>
      <c r="C3216">
        <v>10</v>
      </c>
      <c r="D3216">
        <v>2019</v>
      </c>
      <c r="E3216">
        <v>15.587999999999999</v>
      </c>
      <c r="F3216">
        <v>23.5</v>
      </c>
      <c r="G3216">
        <v>27</v>
      </c>
      <c r="H3216">
        <v>68</v>
      </c>
      <c r="I3216">
        <v>92</v>
      </c>
      <c r="J3216" t="s">
        <v>14</v>
      </c>
      <c r="K3216">
        <v>46.855191380000001</v>
      </c>
      <c r="L3216" t="s">
        <v>14</v>
      </c>
      <c r="M3216" t="s">
        <v>13</v>
      </c>
      <c r="N3216">
        <v>-2.1807782000000001E-2</v>
      </c>
      <c r="O3216">
        <v>1.021807782</v>
      </c>
      <c r="Q3216">
        <v>0.78600598600000005</v>
      </c>
      <c r="R3216">
        <v>0.78600598600000005</v>
      </c>
      <c r="S3216">
        <v>0.37428856500000002</v>
      </c>
      <c r="T3216">
        <v>0.56143284699999996</v>
      </c>
    </row>
    <row r="3217" spans="1:20" x14ac:dyDescent="0.25">
      <c r="A3217" s="1">
        <v>43759</v>
      </c>
      <c r="B3217">
        <v>21</v>
      </c>
      <c r="C3217">
        <v>10</v>
      </c>
      <c r="D3217">
        <v>2019</v>
      </c>
      <c r="E3217">
        <v>21.347999999999999</v>
      </c>
      <c r="F3217">
        <v>21.5</v>
      </c>
      <c r="G3217">
        <v>31</v>
      </c>
      <c r="H3217">
        <v>53</v>
      </c>
      <c r="I3217">
        <v>91</v>
      </c>
      <c r="J3217" t="s">
        <v>14</v>
      </c>
      <c r="K3217">
        <v>20.03939729</v>
      </c>
      <c r="L3217" t="s">
        <v>14</v>
      </c>
      <c r="M3217" t="s">
        <v>13</v>
      </c>
      <c r="N3217">
        <v>-5.2522671E-2</v>
      </c>
      <c r="O3217">
        <v>1.052522671</v>
      </c>
      <c r="Q3217">
        <v>0.80963282400000003</v>
      </c>
      <c r="R3217">
        <v>0.44979601299999999</v>
      </c>
      <c r="S3217">
        <v>0.44979601299999999</v>
      </c>
      <c r="T3217">
        <v>0.67469402000000001</v>
      </c>
    </row>
    <row r="3218" spans="1:20" x14ac:dyDescent="0.25">
      <c r="A3218" s="1">
        <v>43760</v>
      </c>
      <c r="B3218">
        <v>22</v>
      </c>
      <c r="C3218">
        <v>10</v>
      </c>
      <c r="D3218">
        <v>2019</v>
      </c>
      <c r="E3218">
        <v>19.835999999999999</v>
      </c>
      <c r="F3218">
        <v>22</v>
      </c>
      <c r="G3218">
        <v>31</v>
      </c>
      <c r="H3218">
        <v>50</v>
      </c>
      <c r="I3218">
        <v>92</v>
      </c>
      <c r="J3218" t="s">
        <v>14</v>
      </c>
      <c r="K3218">
        <v>16.037263750000001</v>
      </c>
      <c r="L3218" t="s">
        <v>14</v>
      </c>
      <c r="M3218" t="s">
        <v>13</v>
      </c>
      <c r="N3218">
        <v>-6.6501459999999998E-2</v>
      </c>
      <c r="O3218">
        <v>1.06650146</v>
      </c>
      <c r="Q3218">
        <v>0.82038573800000003</v>
      </c>
      <c r="R3218">
        <v>0.455769855</v>
      </c>
      <c r="S3218">
        <v>0.455769855</v>
      </c>
      <c r="T3218">
        <v>0.68365478199999996</v>
      </c>
    </row>
    <row r="3219" spans="1:20" x14ac:dyDescent="0.25">
      <c r="A3219" s="1">
        <v>43761</v>
      </c>
      <c r="B3219">
        <v>23</v>
      </c>
      <c r="C3219">
        <v>10</v>
      </c>
      <c r="D3219">
        <v>2019</v>
      </c>
      <c r="E3219">
        <v>17.82</v>
      </c>
      <c r="F3219">
        <v>23</v>
      </c>
      <c r="G3219">
        <v>30</v>
      </c>
      <c r="H3219">
        <v>60</v>
      </c>
      <c r="I3219">
        <v>93</v>
      </c>
      <c r="J3219" t="s">
        <v>14</v>
      </c>
      <c r="K3219">
        <v>58.45142628</v>
      </c>
      <c r="L3219" t="s">
        <v>14</v>
      </c>
      <c r="M3219" t="s">
        <v>13</v>
      </c>
      <c r="N3219">
        <v>-1.7406008000000001E-2</v>
      </c>
      <c r="O3219">
        <v>1.017406008</v>
      </c>
      <c r="Q3219">
        <v>0.78262000600000003</v>
      </c>
      <c r="R3219">
        <v>0.78262000600000003</v>
      </c>
      <c r="S3219">
        <v>0.37267619299999999</v>
      </c>
      <c r="T3219">
        <v>0.55901429000000002</v>
      </c>
    </row>
    <row r="3220" spans="1:20" x14ac:dyDescent="0.25">
      <c r="A3220" s="1">
        <v>43762</v>
      </c>
      <c r="B3220">
        <v>24</v>
      </c>
      <c r="C3220">
        <v>10</v>
      </c>
      <c r="D3220">
        <v>2019</v>
      </c>
      <c r="E3220">
        <v>15.731999999999999</v>
      </c>
      <c r="F3220">
        <v>23</v>
      </c>
      <c r="G3220">
        <v>29.5</v>
      </c>
      <c r="H3220">
        <v>55</v>
      </c>
      <c r="I3220">
        <v>94</v>
      </c>
      <c r="J3220" t="s">
        <v>14</v>
      </c>
      <c r="K3220">
        <v>33.543587309999999</v>
      </c>
      <c r="L3220" t="s">
        <v>14</v>
      </c>
      <c r="M3220" t="s">
        <v>13</v>
      </c>
      <c r="N3220">
        <v>-3.0728020000000002E-2</v>
      </c>
      <c r="O3220">
        <v>1.03072802</v>
      </c>
      <c r="Q3220">
        <v>0.79286770799999995</v>
      </c>
      <c r="R3220">
        <v>0.79286770799999995</v>
      </c>
      <c r="S3220">
        <v>0.377556051</v>
      </c>
      <c r="T3220">
        <v>0.56633407700000005</v>
      </c>
    </row>
    <row r="3221" spans="1:20" x14ac:dyDescent="0.25">
      <c r="A3221" s="1">
        <v>43763</v>
      </c>
      <c r="B3221">
        <v>25</v>
      </c>
      <c r="C3221">
        <v>10</v>
      </c>
      <c r="D3221">
        <v>2019</v>
      </c>
      <c r="E3221">
        <v>17.135999999999999</v>
      </c>
      <c r="F3221">
        <v>21</v>
      </c>
      <c r="G3221">
        <v>30.5</v>
      </c>
      <c r="H3221">
        <v>57</v>
      </c>
      <c r="I3221">
        <v>93</v>
      </c>
      <c r="J3221" t="s">
        <v>14</v>
      </c>
      <c r="K3221">
        <v>26.162831369999999</v>
      </c>
      <c r="L3221" t="s">
        <v>14</v>
      </c>
      <c r="M3221" t="s">
        <v>13</v>
      </c>
      <c r="N3221">
        <v>-3.9741156E-2</v>
      </c>
      <c r="O3221">
        <v>1.0397411560000001</v>
      </c>
      <c r="Q3221">
        <v>0.79980088900000001</v>
      </c>
      <c r="R3221">
        <v>0.79980088900000001</v>
      </c>
      <c r="S3221">
        <v>0.38085756599999998</v>
      </c>
      <c r="T3221">
        <v>0.57128634899999997</v>
      </c>
    </row>
    <row r="3222" spans="1:20" x14ac:dyDescent="0.25">
      <c r="A3222" s="1">
        <v>43764</v>
      </c>
      <c r="B3222">
        <v>26</v>
      </c>
      <c r="C3222">
        <v>10</v>
      </c>
      <c r="D3222">
        <v>2019</v>
      </c>
      <c r="E3222">
        <v>15.192</v>
      </c>
      <c r="F3222">
        <v>22</v>
      </c>
      <c r="G3222">
        <v>30.6</v>
      </c>
      <c r="H3222">
        <v>57</v>
      </c>
      <c r="I3222">
        <v>92</v>
      </c>
      <c r="J3222" t="s">
        <v>14</v>
      </c>
      <c r="K3222">
        <v>34.927039999999998</v>
      </c>
      <c r="L3222" t="s">
        <v>14</v>
      </c>
      <c r="M3222" t="s">
        <v>13</v>
      </c>
      <c r="N3222">
        <v>-2.9475015E-2</v>
      </c>
      <c r="O3222">
        <v>1.029475015</v>
      </c>
      <c r="Q3222">
        <v>0.79190385799999996</v>
      </c>
      <c r="R3222">
        <v>0.79190385799999996</v>
      </c>
      <c r="S3222">
        <v>0.377097075</v>
      </c>
      <c r="T3222">
        <v>0.56564561300000005</v>
      </c>
    </row>
    <row r="3223" spans="1:20" x14ac:dyDescent="0.25">
      <c r="A3223" s="1">
        <v>43765</v>
      </c>
      <c r="B3223">
        <v>27</v>
      </c>
      <c r="C3223">
        <v>10</v>
      </c>
      <c r="D3223">
        <v>2019</v>
      </c>
      <c r="E3223">
        <v>15.587999999999999</v>
      </c>
      <c r="F3223">
        <v>22.5</v>
      </c>
      <c r="G3223">
        <v>30</v>
      </c>
      <c r="H3223">
        <v>60</v>
      </c>
      <c r="I3223">
        <v>92</v>
      </c>
      <c r="J3223" t="s">
        <v>14</v>
      </c>
      <c r="K3223">
        <v>44.593130860000002</v>
      </c>
      <c r="L3223" t="s">
        <v>14</v>
      </c>
      <c r="M3223" t="s">
        <v>13</v>
      </c>
      <c r="N3223">
        <v>-2.2939393999999998E-2</v>
      </c>
      <c r="O3223">
        <v>1.022939394</v>
      </c>
      <c r="Q3223">
        <v>0.78687645699999997</v>
      </c>
      <c r="R3223">
        <v>0.78687645699999997</v>
      </c>
      <c r="S3223">
        <v>0.374703075</v>
      </c>
      <c r="T3223">
        <v>0.56205461199999995</v>
      </c>
    </row>
    <row r="3224" spans="1:20" x14ac:dyDescent="0.25">
      <c r="A3224" s="1">
        <v>43766</v>
      </c>
      <c r="B3224">
        <v>28</v>
      </c>
      <c r="C3224">
        <v>10</v>
      </c>
      <c r="D3224">
        <v>2019</v>
      </c>
      <c r="E3224">
        <v>12.888</v>
      </c>
      <c r="F3224">
        <v>21.5</v>
      </c>
      <c r="G3224">
        <v>27.5</v>
      </c>
      <c r="H3224">
        <v>75</v>
      </c>
      <c r="I3224">
        <v>92</v>
      </c>
      <c r="J3224" t="s">
        <v>14</v>
      </c>
      <c r="K3224">
        <v>42.35154593</v>
      </c>
      <c r="L3224" t="s">
        <v>14</v>
      </c>
      <c r="M3224" t="s">
        <v>13</v>
      </c>
      <c r="N3224">
        <v>-2.4182893E-2</v>
      </c>
      <c r="O3224">
        <v>1.0241828930000001</v>
      </c>
      <c r="Q3224">
        <v>0.78783299500000004</v>
      </c>
      <c r="R3224">
        <v>0.78783299500000004</v>
      </c>
      <c r="S3224">
        <v>0.375158569</v>
      </c>
      <c r="T3224">
        <v>0.56273785300000001</v>
      </c>
    </row>
    <row r="3225" spans="1:20" x14ac:dyDescent="0.25">
      <c r="A3225" s="1">
        <v>43767</v>
      </c>
      <c r="B3225">
        <v>29</v>
      </c>
      <c r="C3225">
        <v>10</v>
      </c>
      <c r="D3225">
        <v>2019</v>
      </c>
      <c r="E3225">
        <v>15.731999999999999</v>
      </c>
      <c r="F3225">
        <v>21</v>
      </c>
      <c r="G3225">
        <v>28</v>
      </c>
      <c r="H3225">
        <v>73</v>
      </c>
      <c r="I3225">
        <v>93</v>
      </c>
      <c r="J3225" t="s">
        <v>14</v>
      </c>
      <c r="K3225">
        <v>45.640928930000001</v>
      </c>
      <c r="L3225" t="s">
        <v>14</v>
      </c>
      <c r="M3225" t="s">
        <v>13</v>
      </c>
      <c r="N3225">
        <v>-2.2400968E-2</v>
      </c>
      <c r="O3225">
        <v>1.0224009679999999</v>
      </c>
      <c r="Q3225">
        <v>0.78646228299999998</v>
      </c>
      <c r="R3225">
        <v>0.78646228299999998</v>
      </c>
      <c r="S3225">
        <v>0.374505849</v>
      </c>
      <c r="T3225">
        <v>0.56175877399999996</v>
      </c>
    </row>
    <row r="3226" spans="1:20" x14ac:dyDescent="0.25">
      <c r="A3226" s="1">
        <v>43768</v>
      </c>
      <c r="B3226">
        <v>30</v>
      </c>
      <c r="C3226">
        <v>10</v>
      </c>
      <c r="D3226">
        <v>2019</v>
      </c>
      <c r="E3226">
        <v>18.72</v>
      </c>
      <c r="F3226">
        <v>22.5</v>
      </c>
      <c r="G3226">
        <v>30</v>
      </c>
      <c r="H3226">
        <v>62</v>
      </c>
      <c r="I3226">
        <v>93</v>
      </c>
      <c r="J3226" t="s">
        <v>14</v>
      </c>
      <c r="K3226">
        <v>61.209405359999998</v>
      </c>
      <c r="L3226" t="s">
        <v>14</v>
      </c>
      <c r="M3226" t="s">
        <v>13</v>
      </c>
      <c r="N3226">
        <v>-1.6608701E-2</v>
      </c>
      <c r="O3226">
        <v>1.016608701</v>
      </c>
      <c r="Q3226">
        <v>0.78200669300000003</v>
      </c>
      <c r="R3226">
        <v>0.78200669300000003</v>
      </c>
      <c r="S3226">
        <v>0.37238413999999997</v>
      </c>
      <c r="T3226">
        <v>0.55857620900000005</v>
      </c>
    </row>
    <row r="3227" spans="1:20" x14ac:dyDescent="0.25">
      <c r="A3227" s="1">
        <v>43769</v>
      </c>
      <c r="B3227">
        <v>31</v>
      </c>
      <c r="C3227">
        <v>10</v>
      </c>
      <c r="D3227">
        <v>2019</v>
      </c>
      <c r="E3227">
        <v>18.899999999999999</v>
      </c>
      <c r="F3227">
        <v>23</v>
      </c>
      <c r="G3227">
        <v>31.5</v>
      </c>
      <c r="H3227">
        <v>56</v>
      </c>
      <c r="I3227">
        <v>93</v>
      </c>
      <c r="J3227" t="s">
        <v>14</v>
      </c>
      <c r="K3227">
        <v>65.643759020000005</v>
      </c>
      <c r="L3227" t="s">
        <v>14</v>
      </c>
      <c r="M3227" t="s">
        <v>13</v>
      </c>
      <c r="N3227">
        <v>-1.5469396999999999E-2</v>
      </c>
      <c r="O3227">
        <v>1.0154693969999999</v>
      </c>
      <c r="Q3227">
        <v>0.78113030500000002</v>
      </c>
      <c r="R3227">
        <v>0.78113030500000002</v>
      </c>
      <c r="S3227">
        <v>0.37196681199999998</v>
      </c>
      <c r="T3227">
        <v>0.557950218</v>
      </c>
    </row>
    <row r="3228" spans="1:20" x14ac:dyDescent="0.25">
      <c r="A3228" s="1">
        <v>43770</v>
      </c>
      <c r="B3228">
        <v>1</v>
      </c>
      <c r="C3228">
        <v>11</v>
      </c>
      <c r="D3228">
        <v>2019</v>
      </c>
      <c r="E3228">
        <v>17.82</v>
      </c>
      <c r="F3228">
        <v>23</v>
      </c>
      <c r="G3228">
        <v>32</v>
      </c>
      <c r="H3228">
        <v>45</v>
      </c>
      <c r="I3228">
        <v>92</v>
      </c>
      <c r="J3228" t="s">
        <v>14</v>
      </c>
      <c r="K3228">
        <v>19.897996849999998</v>
      </c>
      <c r="L3228" t="s">
        <v>14</v>
      </c>
      <c r="M3228" t="s">
        <v>13</v>
      </c>
      <c r="N3228">
        <v>-5.2915661000000003E-2</v>
      </c>
      <c r="O3228">
        <v>1.0529156609999999</v>
      </c>
      <c r="Q3228">
        <v>0.80993512400000001</v>
      </c>
      <c r="R3228">
        <v>0.449963958</v>
      </c>
      <c r="S3228">
        <v>0.449963958</v>
      </c>
      <c r="T3228">
        <v>0.67494593700000005</v>
      </c>
    </row>
    <row r="3229" spans="1:20" x14ac:dyDescent="0.25">
      <c r="A3229" s="1">
        <v>43771</v>
      </c>
      <c r="B3229">
        <v>2</v>
      </c>
      <c r="C3229">
        <v>11</v>
      </c>
      <c r="D3229">
        <v>2019</v>
      </c>
      <c r="E3229">
        <v>14.724</v>
      </c>
      <c r="F3229">
        <v>22.5</v>
      </c>
      <c r="G3229">
        <v>29.5</v>
      </c>
      <c r="H3229">
        <v>71</v>
      </c>
      <c r="I3229">
        <v>95</v>
      </c>
      <c r="J3229" t="s">
        <v>14</v>
      </c>
      <c r="K3229">
        <v>76.562769689999996</v>
      </c>
      <c r="L3229" t="s">
        <v>14</v>
      </c>
      <c r="M3229" t="s">
        <v>13</v>
      </c>
      <c r="N3229">
        <v>-1.3234031E-2</v>
      </c>
      <c r="O3229">
        <v>1.0132340310000001</v>
      </c>
      <c r="Q3229">
        <v>0.77941079300000005</v>
      </c>
      <c r="R3229">
        <v>0.77941079300000005</v>
      </c>
      <c r="S3229">
        <v>0.37114799700000001</v>
      </c>
      <c r="T3229">
        <v>0.55672199499999997</v>
      </c>
    </row>
    <row r="3230" spans="1:20" x14ac:dyDescent="0.25">
      <c r="A3230" s="1">
        <v>43772</v>
      </c>
      <c r="B3230">
        <v>3</v>
      </c>
      <c r="C3230">
        <v>11</v>
      </c>
      <c r="D3230">
        <v>2019</v>
      </c>
      <c r="E3230">
        <v>15.012</v>
      </c>
      <c r="F3230">
        <v>22.5</v>
      </c>
      <c r="G3230">
        <v>31.5</v>
      </c>
      <c r="H3230">
        <v>56</v>
      </c>
      <c r="I3230">
        <v>94</v>
      </c>
      <c r="J3230" t="s">
        <v>14</v>
      </c>
      <c r="K3230">
        <v>51.067597290000002</v>
      </c>
      <c r="L3230" t="s">
        <v>14</v>
      </c>
      <c r="M3230" t="s">
        <v>13</v>
      </c>
      <c r="N3230">
        <v>-1.9972997999999999E-2</v>
      </c>
      <c r="O3230">
        <v>1.0199729980000001</v>
      </c>
      <c r="Q3230">
        <v>0.78459461399999997</v>
      </c>
      <c r="R3230">
        <v>0.78459461399999997</v>
      </c>
      <c r="S3230">
        <v>0.373616483</v>
      </c>
      <c r="T3230">
        <v>0.56042472399999999</v>
      </c>
    </row>
    <row r="3231" spans="1:20" x14ac:dyDescent="0.25">
      <c r="A3231" s="1">
        <v>43773</v>
      </c>
      <c r="B3231">
        <v>4</v>
      </c>
      <c r="C3231">
        <v>11</v>
      </c>
      <c r="D3231">
        <v>2019</v>
      </c>
      <c r="E3231">
        <v>21.384</v>
      </c>
      <c r="F3231">
        <v>22</v>
      </c>
      <c r="G3231">
        <v>33</v>
      </c>
      <c r="H3231">
        <v>46</v>
      </c>
      <c r="I3231">
        <v>95</v>
      </c>
      <c r="J3231" t="s">
        <v>14</v>
      </c>
      <c r="K3231">
        <v>32.023270099999998</v>
      </c>
      <c r="L3231" t="s">
        <v>14</v>
      </c>
      <c r="M3231" t="s">
        <v>13</v>
      </c>
      <c r="N3231">
        <v>-3.2233867999999999E-2</v>
      </c>
      <c r="O3231">
        <v>1.0322338680000001</v>
      </c>
      <c r="Q3231">
        <v>0.79402605199999998</v>
      </c>
      <c r="R3231">
        <v>0.79402605199999998</v>
      </c>
      <c r="S3231">
        <v>0.37810764400000002</v>
      </c>
      <c r="T3231">
        <v>0.56716146599999995</v>
      </c>
    </row>
    <row r="3232" spans="1:20" x14ac:dyDescent="0.25">
      <c r="A3232" s="1">
        <v>43774</v>
      </c>
      <c r="B3232">
        <v>5</v>
      </c>
      <c r="C3232">
        <v>11</v>
      </c>
      <c r="D3232">
        <v>2019</v>
      </c>
      <c r="E3232">
        <v>19.8</v>
      </c>
      <c r="F3232">
        <v>24</v>
      </c>
      <c r="G3232">
        <v>31.5</v>
      </c>
      <c r="H3232">
        <v>58</v>
      </c>
      <c r="I3232">
        <v>93</v>
      </c>
      <c r="J3232" t="s">
        <v>14</v>
      </c>
      <c r="K3232">
        <v>93.980278740000003</v>
      </c>
      <c r="L3232" t="s">
        <v>14</v>
      </c>
      <c r="M3232" t="s">
        <v>13</v>
      </c>
      <c r="N3232">
        <v>-1.0754969E-2</v>
      </c>
      <c r="O3232">
        <v>1.0107549689999999</v>
      </c>
      <c r="Q3232">
        <v>0.77750382200000001</v>
      </c>
      <c r="R3232">
        <v>0.77750382200000001</v>
      </c>
      <c r="S3232">
        <v>0.37023991499999998</v>
      </c>
      <c r="T3232">
        <v>0.555359873</v>
      </c>
    </row>
    <row r="3233" spans="1:20" x14ac:dyDescent="0.25">
      <c r="A3233" s="1">
        <v>43775</v>
      </c>
      <c r="B3233">
        <v>6</v>
      </c>
      <c r="C3233">
        <v>11</v>
      </c>
      <c r="D3233">
        <v>2019</v>
      </c>
      <c r="E3233">
        <v>16.776</v>
      </c>
      <c r="F3233">
        <v>22.5</v>
      </c>
      <c r="G3233">
        <v>31</v>
      </c>
      <c r="H3233">
        <v>59</v>
      </c>
      <c r="I3233">
        <v>93</v>
      </c>
      <c r="J3233" t="s">
        <v>14</v>
      </c>
      <c r="K3233">
        <v>58.234592689999999</v>
      </c>
      <c r="L3233" t="s">
        <v>14</v>
      </c>
      <c r="M3233" t="s">
        <v>13</v>
      </c>
      <c r="N3233">
        <v>-1.7471950999999999E-2</v>
      </c>
      <c r="O3233">
        <v>1.0174719510000001</v>
      </c>
      <c r="Q3233">
        <v>0.78267073200000004</v>
      </c>
      <c r="R3233">
        <v>0.78267073200000004</v>
      </c>
      <c r="S3233">
        <v>0.37270034800000001</v>
      </c>
      <c r="T3233">
        <v>0.55905052300000002</v>
      </c>
    </row>
    <row r="3234" spans="1:20" x14ac:dyDescent="0.25">
      <c r="A3234" s="1">
        <v>43776</v>
      </c>
      <c r="B3234">
        <v>7</v>
      </c>
      <c r="C3234">
        <v>11</v>
      </c>
      <c r="D3234">
        <v>2019</v>
      </c>
      <c r="E3234">
        <v>16.02</v>
      </c>
      <c r="F3234">
        <v>22.5</v>
      </c>
      <c r="G3234">
        <v>32</v>
      </c>
      <c r="H3234">
        <v>55</v>
      </c>
      <c r="I3234">
        <v>93</v>
      </c>
      <c r="J3234" t="s">
        <v>14</v>
      </c>
      <c r="K3234">
        <v>53.651538119999998</v>
      </c>
      <c r="L3234" t="s">
        <v>14</v>
      </c>
      <c r="M3234" t="s">
        <v>13</v>
      </c>
      <c r="N3234">
        <v>-1.8992796999999999E-2</v>
      </c>
      <c r="O3234">
        <v>1.0189927969999999</v>
      </c>
      <c r="Q3234">
        <v>0.78384061299999996</v>
      </c>
      <c r="R3234">
        <v>0.78384061299999996</v>
      </c>
      <c r="S3234">
        <v>0.37325743500000003</v>
      </c>
      <c r="T3234">
        <v>0.55988615200000003</v>
      </c>
    </row>
    <row r="3235" spans="1:20" x14ac:dyDescent="0.25">
      <c r="A3235" s="1">
        <v>43777</v>
      </c>
      <c r="B3235">
        <v>8</v>
      </c>
      <c r="C3235">
        <v>11</v>
      </c>
      <c r="D3235">
        <v>2019</v>
      </c>
      <c r="E3235">
        <v>19.152000000000001</v>
      </c>
      <c r="F3235">
        <v>24.5</v>
      </c>
      <c r="G3235">
        <v>32</v>
      </c>
      <c r="H3235">
        <v>42</v>
      </c>
      <c r="I3235">
        <v>93</v>
      </c>
      <c r="J3235" t="s">
        <v>14</v>
      </c>
      <c r="K3235">
        <v>33.258581599999999</v>
      </c>
      <c r="L3235" t="s">
        <v>14</v>
      </c>
      <c r="M3235" t="s">
        <v>13</v>
      </c>
      <c r="N3235">
        <v>-3.0999503000000001E-2</v>
      </c>
      <c r="O3235">
        <v>1.0309995030000001</v>
      </c>
      <c r="Q3235">
        <v>0.79307654100000002</v>
      </c>
      <c r="R3235">
        <v>0.79307654100000002</v>
      </c>
      <c r="S3235">
        <v>0.37765549599999998</v>
      </c>
      <c r="T3235">
        <v>0.56648324299999997</v>
      </c>
    </row>
    <row r="3236" spans="1:20" x14ac:dyDescent="0.25">
      <c r="A3236" s="1">
        <v>43778</v>
      </c>
      <c r="B3236">
        <v>9</v>
      </c>
      <c r="C3236">
        <v>11</v>
      </c>
      <c r="D3236">
        <v>2019</v>
      </c>
      <c r="E3236">
        <v>20.052</v>
      </c>
      <c r="F3236">
        <v>24</v>
      </c>
      <c r="G3236">
        <v>32.5</v>
      </c>
      <c r="H3236">
        <v>42</v>
      </c>
      <c r="I3236">
        <v>93</v>
      </c>
      <c r="J3236" t="s">
        <v>14</v>
      </c>
      <c r="K3236">
        <v>31.368754559999999</v>
      </c>
      <c r="L3236" t="s">
        <v>14</v>
      </c>
      <c r="M3236" t="s">
        <v>13</v>
      </c>
      <c r="N3236">
        <v>-3.2928580999999998E-2</v>
      </c>
      <c r="O3236">
        <v>1.032928581</v>
      </c>
      <c r="Q3236">
        <v>0.79456044699999995</v>
      </c>
      <c r="R3236">
        <v>0.79456044699999995</v>
      </c>
      <c r="S3236">
        <v>0.37836211800000003</v>
      </c>
      <c r="T3236">
        <v>0.56754317600000004</v>
      </c>
    </row>
    <row r="3237" spans="1:20" x14ac:dyDescent="0.25">
      <c r="A3237" s="1">
        <v>43779</v>
      </c>
      <c r="B3237">
        <v>10</v>
      </c>
      <c r="C3237">
        <v>11</v>
      </c>
      <c r="D3237">
        <v>2019</v>
      </c>
      <c r="E3237">
        <v>12.096</v>
      </c>
      <c r="F3237">
        <v>24</v>
      </c>
      <c r="G3237">
        <v>30</v>
      </c>
      <c r="H3237">
        <v>72</v>
      </c>
      <c r="I3237">
        <v>94</v>
      </c>
      <c r="J3237" t="s">
        <v>14</v>
      </c>
      <c r="K3237">
        <v>86.894714699999994</v>
      </c>
      <c r="L3237" t="s">
        <v>14</v>
      </c>
      <c r="M3237" t="s">
        <v>13</v>
      </c>
      <c r="N3237">
        <v>-1.164216E-2</v>
      </c>
      <c r="O3237">
        <v>1.0116421600000001</v>
      </c>
      <c r="Q3237">
        <v>0.77818627699999998</v>
      </c>
      <c r="R3237">
        <v>0.77818627699999998</v>
      </c>
      <c r="S3237">
        <v>0.37056489399999998</v>
      </c>
      <c r="T3237">
        <v>0.55584734099999999</v>
      </c>
    </row>
    <row r="3238" spans="1:20" x14ac:dyDescent="0.25">
      <c r="A3238" s="1">
        <v>43780</v>
      </c>
      <c r="B3238">
        <v>11</v>
      </c>
      <c r="C3238">
        <v>11</v>
      </c>
      <c r="D3238">
        <v>2019</v>
      </c>
      <c r="E3238">
        <v>14.148</v>
      </c>
      <c r="F3238">
        <v>23</v>
      </c>
      <c r="G3238">
        <v>30</v>
      </c>
      <c r="H3238">
        <v>73</v>
      </c>
      <c r="I3238">
        <v>95</v>
      </c>
      <c r="J3238" t="s">
        <v>14</v>
      </c>
      <c r="K3238">
        <v>92.130110470000005</v>
      </c>
      <c r="L3238" t="s">
        <v>14</v>
      </c>
      <c r="M3238" t="s">
        <v>13</v>
      </c>
      <c r="N3238">
        <v>-1.0973320999999999E-2</v>
      </c>
      <c r="O3238">
        <v>1.010973321</v>
      </c>
      <c r="Q3238">
        <v>0.777671785</v>
      </c>
      <c r="R3238">
        <v>0.777671785</v>
      </c>
      <c r="S3238">
        <v>0.37031989799999998</v>
      </c>
      <c r="T3238">
        <v>0.55547984699999997</v>
      </c>
    </row>
    <row r="3239" spans="1:20" x14ac:dyDescent="0.25">
      <c r="A3239" s="1">
        <v>43781</v>
      </c>
      <c r="B3239">
        <v>12</v>
      </c>
      <c r="C3239">
        <v>11</v>
      </c>
      <c r="D3239">
        <v>2019</v>
      </c>
      <c r="E3239">
        <v>19.547999999999998</v>
      </c>
      <c r="F3239">
        <v>23.5</v>
      </c>
      <c r="G3239">
        <v>31.5</v>
      </c>
      <c r="H3239">
        <v>56</v>
      </c>
      <c r="I3239">
        <v>93</v>
      </c>
      <c r="J3239" t="s">
        <v>14</v>
      </c>
      <c r="K3239">
        <v>75.477034439999997</v>
      </c>
      <c r="L3239" t="s">
        <v>14</v>
      </c>
      <c r="M3239" t="s">
        <v>13</v>
      </c>
      <c r="N3239">
        <v>-1.3426957999999999E-2</v>
      </c>
      <c r="O3239">
        <v>1.0134269579999999</v>
      </c>
      <c r="Q3239">
        <v>0.77955919799999995</v>
      </c>
      <c r="R3239">
        <v>0.77955919799999995</v>
      </c>
      <c r="S3239">
        <v>0.37121866599999997</v>
      </c>
      <c r="T3239">
        <v>0.55682799900000002</v>
      </c>
    </row>
    <row r="3240" spans="1:20" x14ac:dyDescent="0.25">
      <c r="A3240" s="1">
        <v>43782</v>
      </c>
      <c r="B3240">
        <v>13</v>
      </c>
      <c r="C3240">
        <v>11</v>
      </c>
      <c r="D3240">
        <v>2019</v>
      </c>
      <c r="E3240">
        <v>19.295999999999999</v>
      </c>
      <c r="F3240">
        <v>21.5</v>
      </c>
      <c r="G3240">
        <v>31.5</v>
      </c>
      <c r="H3240">
        <v>46</v>
      </c>
      <c r="I3240">
        <v>93</v>
      </c>
      <c r="J3240" t="s">
        <v>13</v>
      </c>
      <c r="K3240">
        <v>-0.164727121</v>
      </c>
      <c r="L3240" t="s">
        <v>13</v>
      </c>
      <c r="M3240" t="s">
        <v>14</v>
      </c>
      <c r="N3240">
        <v>0.85857020299999998</v>
      </c>
      <c r="O3240">
        <v>0.141429797</v>
      </c>
      <c r="Q3240">
        <v>0.141429797</v>
      </c>
      <c r="R3240">
        <v>0.141429797</v>
      </c>
      <c r="S3240">
        <v>0.141429797</v>
      </c>
      <c r="T3240">
        <v>0.21214469599999999</v>
      </c>
    </row>
    <row r="3241" spans="1:20" x14ac:dyDescent="0.25">
      <c r="A3241" s="1">
        <v>43783</v>
      </c>
      <c r="B3241">
        <v>14</v>
      </c>
      <c r="C3241">
        <v>11</v>
      </c>
      <c r="D3241">
        <v>2019</v>
      </c>
      <c r="E3241">
        <v>13.5</v>
      </c>
      <c r="F3241">
        <v>22.5</v>
      </c>
      <c r="G3241">
        <v>32</v>
      </c>
      <c r="H3241">
        <v>43</v>
      </c>
      <c r="I3241">
        <v>90</v>
      </c>
      <c r="J3241" t="s">
        <v>14</v>
      </c>
      <c r="K3241">
        <v>3.0376548880000001</v>
      </c>
      <c r="L3241" t="s">
        <v>14</v>
      </c>
      <c r="M3241" t="s">
        <v>13</v>
      </c>
      <c r="N3241">
        <v>-0.49076023899999999</v>
      </c>
      <c r="O3241">
        <v>1.4907602390000001</v>
      </c>
      <c r="Q3241">
        <v>1.1467386449999999</v>
      </c>
      <c r="R3241">
        <v>0.63707702499999996</v>
      </c>
      <c r="S3241">
        <v>0.63707702499999996</v>
      </c>
      <c r="T3241">
        <v>0.95561553799999999</v>
      </c>
    </row>
    <row r="3242" spans="1:20" x14ac:dyDescent="0.25">
      <c r="A3242" s="1">
        <v>43784</v>
      </c>
      <c r="B3242">
        <v>15</v>
      </c>
      <c r="C3242">
        <v>11</v>
      </c>
      <c r="D3242">
        <v>2019</v>
      </c>
      <c r="E3242">
        <v>20.123999999999999</v>
      </c>
      <c r="F3242">
        <v>22.5</v>
      </c>
      <c r="G3242">
        <v>33.5</v>
      </c>
      <c r="H3242">
        <v>37</v>
      </c>
      <c r="I3242">
        <v>92</v>
      </c>
      <c r="J3242" t="s">
        <v>13</v>
      </c>
      <c r="K3242">
        <v>-10.369254059999999</v>
      </c>
      <c r="L3242" t="s">
        <v>13</v>
      </c>
      <c r="M3242" t="s">
        <v>14</v>
      </c>
      <c r="N3242">
        <v>8.7956517999999997E-2</v>
      </c>
      <c r="O3242">
        <v>0.91204348199999996</v>
      </c>
      <c r="Q3242">
        <v>0.70157190899999999</v>
      </c>
      <c r="R3242">
        <v>0.70157190899999999</v>
      </c>
      <c r="S3242">
        <v>0.70157190899999999</v>
      </c>
      <c r="T3242">
        <v>1.052357864</v>
      </c>
    </row>
    <row r="3243" spans="1:20" x14ac:dyDescent="0.25">
      <c r="A3243" s="1">
        <v>43785</v>
      </c>
      <c r="B3243">
        <v>16</v>
      </c>
      <c r="C3243">
        <v>11</v>
      </c>
      <c r="D3243">
        <v>2019</v>
      </c>
      <c r="E3243">
        <v>20.916</v>
      </c>
      <c r="F3243">
        <v>24</v>
      </c>
      <c r="G3243">
        <v>34</v>
      </c>
      <c r="H3243">
        <v>32</v>
      </c>
      <c r="I3243">
        <v>94</v>
      </c>
      <c r="J3243" t="s">
        <v>13</v>
      </c>
      <c r="K3243">
        <v>-2.5270041669999999</v>
      </c>
      <c r="L3243" t="s">
        <v>13</v>
      </c>
      <c r="M3243" t="s">
        <v>14</v>
      </c>
      <c r="N3243">
        <v>0.283526742</v>
      </c>
      <c r="O3243">
        <v>0.71647325799999995</v>
      </c>
      <c r="Q3243">
        <v>0.71647325799999995</v>
      </c>
      <c r="R3243">
        <v>0.71647325799999995</v>
      </c>
      <c r="S3243">
        <v>0.71647325799999995</v>
      </c>
      <c r="T3243">
        <v>1.074709887</v>
      </c>
    </row>
    <row r="3244" spans="1:20" x14ac:dyDescent="0.25">
      <c r="A3244" s="1">
        <v>43786</v>
      </c>
      <c r="B3244">
        <v>17</v>
      </c>
      <c r="C3244">
        <v>11</v>
      </c>
      <c r="D3244">
        <v>2019</v>
      </c>
      <c r="E3244">
        <v>17.82</v>
      </c>
      <c r="F3244">
        <v>24</v>
      </c>
      <c r="G3244">
        <v>34</v>
      </c>
      <c r="H3244">
        <v>32</v>
      </c>
      <c r="I3244">
        <v>94</v>
      </c>
      <c r="J3244" t="s">
        <v>13</v>
      </c>
      <c r="K3244">
        <v>-3.2089975E-2</v>
      </c>
      <c r="L3244" t="s">
        <v>13</v>
      </c>
      <c r="M3244" t="s">
        <v>14</v>
      </c>
      <c r="N3244">
        <v>0.96890777299999997</v>
      </c>
      <c r="O3244">
        <v>3.1092227E-2</v>
      </c>
      <c r="Q3244">
        <v>3.1092227E-2</v>
      </c>
      <c r="R3244">
        <v>3.1092227E-2</v>
      </c>
      <c r="S3244">
        <v>3.1092227E-2</v>
      </c>
      <c r="T3244">
        <v>4.6638341E-2</v>
      </c>
    </row>
    <row r="3245" spans="1:20" x14ac:dyDescent="0.25">
      <c r="A3245" s="1">
        <v>43787</v>
      </c>
      <c r="B3245">
        <v>18</v>
      </c>
      <c r="C3245">
        <v>11</v>
      </c>
      <c r="D3245">
        <v>2019</v>
      </c>
      <c r="E3245">
        <v>20.448</v>
      </c>
      <c r="F3245">
        <v>25</v>
      </c>
      <c r="G3245">
        <v>32.5</v>
      </c>
      <c r="H3245">
        <v>39</v>
      </c>
      <c r="I3245">
        <v>94</v>
      </c>
      <c r="J3245" t="s">
        <v>14</v>
      </c>
      <c r="K3245">
        <v>37.657034879999998</v>
      </c>
      <c r="L3245" t="s">
        <v>14</v>
      </c>
      <c r="M3245" t="s">
        <v>13</v>
      </c>
      <c r="N3245">
        <v>-2.7279893E-2</v>
      </c>
      <c r="O3245">
        <v>1.027279893</v>
      </c>
      <c r="Q3245">
        <v>0.79021530200000001</v>
      </c>
      <c r="R3245">
        <v>0.79021530200000001</v>
      </c>
      <c r="S3245">
        <v>0.37629300100000002</v>
      </c>
      <c r="T3245">
        <v>0.56443950200000004</v>
      </c>
    </row>
    <row r="3246" spans="1:20" x14ac:dyDescent="0.25">
      <c r="A3246" s="1">
        <v>43788</v>
      </c>
      <c r="B3246">
        <v>19</v>
      </c>
      <c r="C3246">
        <v>11</v>
      </c>
      <c r="D3246">
        <v>2019</v>
      </c>
      <c r="E3246">
        <v>19.692</v>
      </c>
      <c r="F3246">
        <v>24.5</v>
      </c>
      <c r="G3246">
        <v>33</v>
      </c>
      <c r="H3246">
        <v>51</v>
      </c>
      <c r="I3246">
        <v>94</v>
      </c>
      <c r="J3246" t="s">
        <v>14</v>
      </c>
      <c r="K3246">
        <v>94.520198190000002</v>
      </c>
      <c r="L3246" t="s">
        <v>14</v>
      </c>
      <c r="M3246" t="s">
        <v>13</v>
      </c>
      <c r="N3246">
        <v>-1.0692877E-2</v>
      </c>
      <c r="O3246">
        <v>1.0106928770000001</v>
      </c>
      <c r="Q3246">
        <v>0.77745605900000003</v>
      </c>
      <c r="R3246">
        <v>0.77745605900000003</v>
      </c>
      <c r="S3246">
        <v>0.37021717100000001</v>
      </c>
      <c r="T3246">
        <v>0.55532575699999998</v>
      </c>
    </row>
    <row r="3247" spans="1:20" x14ac:dyDescent="0.25">
      <c r="A3247" s="1">
        <v>43789</v>
      </c>
      <c r="B3247">
        <v>20</v>
      </c>
      <c r="C3247">
        <v>11</v>
      </c>
      <c r="D3247">
        <v>2019</v>
      </c>
      <c r="E3247">
        <v>18.576000000000001</v>
      </c>
      <c r="F3247">
        <v>24</v>
      </c>
      <c r="G3247">
        <v>32.5</v>
      </c>
      <c r="H3247">
        <v>54</v>
      </c>
      <c r="I3247">
        <v>94</v>
      </c>
      <c r="J3247" t="s">
        <v>14</v>
      </c>
      <c r="K3247">
        <v>88.586566910000002</v>
      </c>
      <c r="L3247" t="s">
        <v>14</v>
      </c>
      <c r="M3247" t="s">
        <v>13</v>
      </c>
      <c r="N3247">
        <v>-1.1417276000000001E-2</v>
      </c>
      <c r="O3247">
        <v>1.011417276</v>
      </c>
      <c r="Q3247">
        <v>0.778013289</v>
      </c>
      <c r="R3247">
        <v>0.778013289</v>
      </c>
      <c r="S3247">
        <v>0.37048251900000001</v>
      </c>
      <c r="T3247">
        <v>0.55572377799999995</v>
      </c>
    </row>
    <row r="3248" spans="1:20" x14ac:dyDescent="0.25">
      <c r="A3248" s="1">
        <v>43790</v>
      </c>
      <c r="B3248">
        <v>21</v>
      </c>
      <c r="C3248">
        <v>11</v>
      </c>
      <c r="D3248">
        <v>2019</v>
      </c>
      <c r="E3248">
        <v>13.824</v>
      </c>
      <c r="F3248">
        <v>24</v>
      </c>
      <c r="G3248">
        <v>31</v>
      </c>
      <c r="H3248">
        <v>67</v>
      </c>
      <c r="I3248">
        <v>95</v>
      </c>
      <c r="J3248" t="s">
        <v>14</v>
      </c>
      <c r="K3248">
        <v>96.835985440000002</v>
      </c>
      <c r="L3248" t="s">
        <v>14</v>
      </c>
      <c r="M3248" t="s">
        <v>13</v>
      </c>
      <c r="N3248">
        <v>-1.0434494000000001E-2</v>
      </c>
      <c r="O3248">
        <v>1.0104344940000001</v>
      </c>
      <c r="Q3248">
        <v>0.77725730299999995</v>
      </c>
      <c r="R3248">
        <v>0.77725730299999995</v>
      </c>
      <c r="S3248">
        <v>0.37012252499999998</v>
      </c>
      <c r="T3248">
        <v>0.55518378800000001</v>
      </c>
    </row>
    <row r="3249" spans="1:20" x14ac:dyDescent="0.25">
      <c r="A3249" s="1">
        <v>43791</v>
      </c>
      <c r="B3249">
        <v>22</v>
      </c>
      <c r="C3249">
        <v>11</v>
      </c>
      <c r="D3249">
        <v>2019</v>
      </c>
      <c r="E3249">
        <v>20.736000000000001</v>
      </c>
      <c r="F3249">
        <v>21</v>
      </c>
      <c r="G3249">
        <v>32</v>
      </c>
      <c r="H3249">
        <v>55</v>
      </c>
      <c r="I3249">
        <v>94</v>
      </c>
      <c r="J3249" t="s">
        <v>14</v>
      </c>
      <c r="K3249">
        <v>44.51333614</v>
      </c>
      <c r="L3249" t="s">
        <v>14</v>
      </c>
      <c r="M3249" t="s">
        <v>13</v>
      </c>
      <c r="N3249">
        <v>-2.2981459999999999E-2</v>
      </c>
      <c r="O3249">
        <v>1.02298146</v>
      </c>
      <c r="Q3249">
        <v>0.78690881499999998</v>
      </c>
      <c r="R3249">
        <v>0.78690881499999998</v>
      </c>
      <c r="S3249">
        <v>0.37471848400000002</v>
      </c>
      <c r="T3249">
        <v>0.56207772499999997</v>
      </c>
    </row>
    <row r="3250" spans="1:20" x14ac:dyDescent="0.25">
      <c r="A3250" s="1">
        <v>43792</v>
      </c>
      <c r="B3250">
        <v>23</v>
      </c>
      <c r="C3250">
        <v>11</v>
      </c>
      <c r="D3250">
        <v>2019</v>
      </c>
      <c r="E3250">
        <v>20.771999999999998</v>
      </c>
      <c r="F3250">
        <v>21</v>
      </c>
      <c r="G3250">
        <v>31.5</v>
      </c>
      <c r="H3250">
        <v>52</v>
      </c>
      <c r="I3250">
        <v>95</v>
      </c>
      <c r="J3250" t="s">
        <v>14</v>
      </c>
      <c r="K3250">
        <v>25.18524575</v>
      </c>
      <c r="L3250" t="s">
        <v>14</v>
      </c>
      <c r="M3250" t="s">
        <v>13</v>
      </c>
      <c r="N3250">
        <v>-4.1347522999999997E-2</v>
      </c>
      <c r="O3250">
        <v>1.041347523</v>
      </c>
      <c r="Q3250">
        <v>0.80103655600000001</v>
      </c>
      <c r="R3250">
        <v>0.445020309</v>
      </c>
      <c r="S3250">
        <v>0.445020309</v>
      </c>
      <c r="T3250">
        <v>0.66753046299999996</v>
      </c>
    </row>
    <row r="3251" spans="1:20" x14ac:dyDescent="0.25">
      <c r="A3251" s="1">
        <v>43793</v>
      </c>
      <c r="B3251">
        <v>24</v>
      </c>
      <c r="C3251">
        <v>11</v>
      </c>
      <c r="D3251">
        <v>2019</v>
      </c>
      <c r="E3251">
        <v>18.251999999999999</v>
      </c>
      <c r="F3251">
        <v>25</v>
      </c>
      <c r="G3251">
        <v>33.5</v>
      </c>
      <c r="H3251">
        <v>37</v>
      </c>
      <c r="I3251">
        <v>94</v>
      </c>
      <c r="J3251" t="s">
        <v>14</v>
      </c>
      <c r="K3251">
        <v>35.884086789999998</v>
      </c>
      <c r="L3251" t="s">
        <v>14</v>
      </c>
      <c r="M3251" t="s">
        <v>13</v>
      </c>
      <c r="N3251">
        <v>-2.8666365999999999E-2</v>
      </c>
      <c r="O3251">
        <v>1.0286663659999999</v>
      </c>
      <c r="Q3251">
        <v>0.79128182000000002</v>
      </c>
      <c r="R3251">
        <v>0.79128182000000002</v>
      </c>
      <c r="S3251">
        <v>0.37680086699999998</v>
      </c>
      <c r="T3251">
        <v>0.56520130000000002</v>
      </c>
    </row>
    <row r="3252" spans="1:20" x14ac:dyDescent="0.25">
      <c r="A3252" s="1">
        <v>43794</v>
      </c>
      <c r="B3252">
        <v>25</v>
      </c>
      <c r="C3252">
        <v>11</v>
      </c>
      <c r="D3252">
        <v>2019</v>
      </c>
      <c r="E3252">
        <v>19.655999999999999</v>
      </c>
      <c r="F3252">
        <v>25</v>
      </c>
      <c r="G3252">
        <v>33.5</v>
      </c>
      <c r="H3252">
        <v>36</v>
      </c>
      <c r="I3252">
        <v>90</v>
      </c>
      <c r="J3252" t="s">
        <v>14</v>
      </c>
      <c r="K3252">
        <v>19.395620529999999</v>
      </c>
      <c r="L3252" t="s">
        <v>14</v>
      </c>
      <c r="M3252" t="s">
        <v>13</v>
      </c>
      <c r="N3252">
        <v>-5.4360764999999998E-2</v>
      </c>
      <c r="O3252">
        <v>1.054360765</v>
      </c>
      <c r="Q3252">
        <v>0.81104674200000004</v>
      </c>
      <c r="R3252">
        <v>0.45058152400000001</v>
      </c>
      <c r="S3252">
        <v>0.45058152400000001</v>
      </c>
      <c r="T3252">
        <v>0.67587228499999996</v>
      </c>
    </row>
    <row r="3253" spans="1:20" x14ac:dyDescent="0.25">
      <c r="A3253" s="1">
        <v>43795</v>
      </c>
      <c r="B3253">
        <v>26</v>
      </c>
      <c r="C3253">
        <v>11</v>
      </c>
      <c r="D3253">
        <v>2019</v>
      </c>
      <c r="E3253">
        <v>19.62</v>
      </c>
      <c r="F3253">
        <v>25</v>
      </c>
      <c r="G3253">
        <v>33.5</v>
      </c>
      <c r="H3253">
        <v>52</v>
      </c>
      <c r="I3253">
        <v>93</v>
      </c>
      <c r="J3253" t="s">
        <v>14</v>
      </c>
      <c r="K3253">
        <v>113.0333438</v>
      </c>
      <c r="L3253" t="s">
        <v>14</v>
      </c>
      <c r="M3253" t="s">
        <v>13</v>
      </c>
      <c r="N3253">
        <v>-8.9259140000000001E-3</v>
      </c>
      <c r="O3253">
        <v>1.008925914</v>
      </c>
      <c r="Q3253">
        <v>0.77609685699999997</v>
      </c>
      <c r="R3253">
        <v>0.77609685699999997</v>
      </c>
      <c r="S3253">
        <v>0.36956993199999999</v>
      </c>
      <c r="T3253">
        <v>0.55435489800000004</v>
      </c>
    </row>
    <row r="3254" spans="1:20" x14ac:dyDescent="0.25">
      <c r="A3254" s="1">
        <v>43796</v>
      </c>
      <c r="B3254">
        <v>27</v>
      </c>
      <c r="C3254">
        <v>11</v>
      </c>
      <c r="D3254">
        <v>2019</v>
      </c>
      <c r="E3254">
        <v>19.908000000000001</v>
      </c>
      <c r="F3254">
        <v>23.5</v>
      </c>
      <c r="G3254">
        <v>33.5</v>
      </c>
      <c r="H3254">
        <v>30</v>
      </c>
      <c r="I3254">
        <v>88</v>
      </c>
      <c r="J3254" t="s">
        <v>13</v>
      </c>
      <c r="K3254">
        <v>-43.099974410000002</v>
      </c>
      <c r="L3254" t="s">
        <v>13</v>
      </c>
      <c r="M3254" t="s">
        <v>14</v>
      </c>
      <c r="N3254">
        <v>2.2675750000000001E-2</v>
      </c>
      <c r="O3254">
        <v>0.97732425000000001</v>
      </c>
      <c r="Q3254">
        <v>0.75178788500000004</v>
      </c>
      <c r="R3254">
        <v>0.75178788500000004</v>
      </c>
      <c r="S3254">
        <v>0.357994231</v>
      </c>
      <c r="T3254">
        <v>0.53699134599999998</v>
      </c>
    </row>
    <row r="3255" spans="1:20" x14ac:dyDescent="0.25">
      <c r="A3255" s="1">
        <v>43797</v>
      </c>
      <c r="B3255">
        <v>28</v>
      </c>
      <c r="C3255">
        <v>11</v>
      </c>
      <c r="D3255">
        <v>2019</v>
      </c>
      <c r="E3255">
        <v>19.98</v>
      </c>
      <c r="F3255">
        <v>22</v>
      </c>
      <c r="G3255">
        <v>33.5</v>
      </c>
      <c r="H3255">
        <v>31</v>
      </c>
      <c r="I3255">
        <v>92</v>
      </c>
      <c r="J3255" t="s">
        <v>13</v>
      </c>
      <c r="K3255">
        <v>-49.197095519999998</v>
      </c>
      <c r="L3255" t="s">
        <v>14</v>
      </c>
      <c r="M3255" t="s">
        <v>14</v>
      </c>
      <c r="N3255">
        <v>1.9921471E-2</v>
      </c>
      <c r="O3255">
        <v>0.98007852900000003</v>
      </c>
      <c r="Q3255">
        <v>0.75390656099999998</v>
      </c>
      <c r="R3255">
        <v>0.75390656099999998</v>
      </c>
      <c r="S3255">
        <v>0.35900312400000001</v>
      </c>
      <c r="T3255">
        <v>0.53850468600000001</v>
      </c>
    </row>
    <row r="3256" spans="1:20" x14ac:dyDescent="0.25">
      <c r="A3256" s="1">
        <v>43798</v>
      </c>
      <c r="B3256">
        <v>29</v>
      </c>
      <c r="C3256">
        <v>11</v>
      </c>
      <c r="D3256">
        <v>2019</v>
      </c>
      <c r="E3256">
        <v>17.82</v>
      </c>
      <c r="F3256">
        <v>23</v>
      </c>
      <c r="G3256">
        <v>33.5</v>
      </c>
      <c r="H3256">
        <v>30</v>
      </c>
      <c r="I3256">
        <v>91</v>
      </c>
      <c r="J3256" t="s">
        <v>13</v>
      </c>
      <c r="K3256">
        <v>-36.138652800000003</v>
      </c>
      <c r="L3256" t="s">
        <v>13</v>
      </c>
      <c r="M3256" t="s">
        <v>14</v>
      </c>
      <c r="N3256">
        <v>2.6926124999999999E-2</v>
      </c>
      <c r="O3256">
        <v>0.97307387499999998</v>
      </c>
      <c r="Q3256">
        <v>0.74851836500000002</v>
      </c>
      <c r="R3256">
        <v>0.74851836500000002</v>
      </c>
      <c r="S3256">
        <v>0.35643731699999998</v>
      </c>
      <c r="T3256">
        <v>0.53465597499999995</v>
      </c>
    </row>
    <row r="3257" spans="1:20" x14ac:dyDescent="0.25">
      <c r="A3257" s="1">
        <v>43799</v>
      </c>
      <c r="B3257">
        <v>30</v>
      </c>
      <c r="C3257">
        <v>11</v>
      </c>
      <c r="D3257">
        <v>2019</v>
      </c>
      <c r="E3257">
        <v>17.82</v>
      </c>
      <c r="F3257">
        <v>23.5</v>
      </c>
      <c r="G3257">
        <v>34</v>
      </c>
      <c r="H3257">
        <v>12</v>
      </c>
      <c r="I3257">
        <v>92</v>
      </c>
      <c r="J3257" t="s">
        <v>13</v>
      </c>
      <c r="K3257">
        <v>-110.3761093</v>
      </c>
      <c r="L3257" t="s">
        <v>14</v>
      </c>
      <c r="M3257" t="s">
        <v>13</v>
      </c>
      <c r="N3257">
        <v>8.9785860000000002E-3</v>
      </c>
      <c r="O3257">
        <v>0.99102141399999999</v>
      </c>
      <c r="Q3257">
        <v>0.762324165</v>
      </c>
      <c r="R3257">
        <v>0.762324165</v>
      </c>
      <c r="S3257">
        <v>0.36301150700000001</v>
      </c>
      <c r="T3257">
        <v>0.54451726</v>
      </c>
    </row>
    <row r="3258" spans="1:20" x14ac:dyDescent="0.25">
      <c r="A3258" s="1">
        <v>43800</v>
      </c>
      <c r="B3258">
        <v>1</v>
      </c>
      <c r="C3258">
        <v>12</v>
      </c>
      <c r="D3258">
        <v>2019</v>
      </c>
      <c r="E3258">
        <v>16.559999999999999</v>
      </c>
      <c r="F3258">
        <v>24</v>
      </c>
      <c r="G3258">
        <v>32</v>
      </c>
      <c r="H3258">
        <v>39.1</v>
      </c>
      <c r="I3258">
        <v>93</v>
      </c>
      <c r="J3258" t="s">
        <v>14</v>
      </c>
      <c r="K3258">
        <v>11.90614873</v>
      </c>
      <c r="L3258" t="s">
        <v>14</v>
      </c>
      <c r="M3258" t="s">
        <v>13</v>
      </c>
      <c r="N3258">
        <v>-9.1691395999999994E-2</v>
      </c>
      <c r="O3258">
        <v>1.0916913960000001</v>
      </c>
      <c r="Q3258">
        <v>0.83976261200000002</v>
      </c>
      <c r="R3258">
        <v>0.46653478500000001</v>
      </c>
      <c r="S3258">
        <v>0.46653478500000001</v>
      </c>
      <c r="T3258">
        <v>0.69980217700000003</v>
      </c>
    </row>
    <row r="3259" spans="1:20" x14ac:dyDescent="0.25">
      <c r="A3259" s="1">
        <v>43801</v>
      </c>
      <c r="B3259">
        <v>2</v>
      </c>
      <c r="C3259">
        <v>12</v>
      </c>
      <c r="D3259">
        <v>2019</v>
      </c>
      <c r="E3259">
        <v>17.244</v>
      </c>
      <c r="F3259">
        <v>23</v>
      </c>
      <c r="G3259">
        <v>32</v>
      </c>
      <c r="H3259">
        <v>37.799999999999997</v>
      </c>
      <c r="I3259">
        <v>92</v>
      </c>
      <c r="J3259" t="s">
        <v>13</v>
      </c>
      <c r="K3259">
        <v>-10.13268302</v>
      </c>
      <c r="L3259" t="s">
        <v>13</v>
      </c>
      <c r="M3259" t="s">
        <v>14</v>
      </c>
      <c r="N3259">
        <v>8.9825606000000002E-2</v>
      </c>
      <c r="O3259">
        <v>0.910174394</v>
      </c>
      <c r="Q3259">
        <v>0.70013414900000004</v>
      </c>
      <c r="R3259">
        <v>0.70013414900000004</v>
      </c>
      <c r="S3259">
        <v>0.70013414900000004</v>
      </c>
      <c r="T3259">
        <v>1.050201224</v>
      </c>
    </row>
    <row r="3260" spans="1:20" x14ac:dyDescent="0.25">
      <c r="A3260" s="1">
        <v>43802</v>
      </c>
      <c r="B3260">
        <v>3</v>
      </c>
      <c r="C3260">
        <v>12</v>
      </c>
      <c r="D3260">
        <v>2019</v>
      </c>
      <c r="E3260">
        <v>14.832000000000001</v>
      </c>
      <c r="F3260">
        <v>24.1</v>
      </c>
      <c r="G3260">
        <v>33</v>
      </c>
      <c r="H3260">
        <v>62.3</v>
      </c>
      <c r="I3260">
        <v>92</v>
      </c>
      <c r="J3260" t="s">
        <v>14</v>
      </c>
      <c r="K3260">
        <v>108.01200590000001</v>
      </c>
      <c r="L3260" t="s">
        <v>14</v>
      </c>
      <c r="M3260" t="s">
        <v>13</v>
      </c>
      <c r="N3260">
        <v>-9.3447459999999993E-3</v>
      </c>
      <c r="O3260">
        <v>1.009344746</v>
      </c>
      <c r="Q3260">
        <v>0.77641903499999998</v>
      </c>
      <c r="R3260">
        <v>0.77641903499999998</v>
      </c>
      <c r="S3260">
        <v>0.36972335000000001</v>
      </c>
      <c r="T3260">
        <v>0.55458502499999995</v>
      </c>
    </row>
    <row r="3261" spans="1:20" x14ac:dyDescent="0.25">
      <c r="A3261" s="1">
        <v>43803</v>
      </c>
      <c r="B3261">
        <v>4</v>
      </c>
      <c r="C3261">
        <v>12</v>
      </c>
      <c r="D3261">
        <v>2019</v>
      </c>
      <c r="E3261">
        <v>18.468</v>
      </c>
      <c r="F3261">
        <v>24.2</v>
      </c>
      <c r="G3261">
        <v>35</v>
      </c>
      <c r="H3261">
        <v>49.4</v>
      </c>
      <c r="I3261">
        <v>92</v>
      </c>
      <c r="J3261" t="s">
        <v>14</v>
      </c>
      <c r="K3261">
        <v>100.029723</v>
      </c>
      <c r="L3261" t="s">
        <v>14</v>
      </c>
      <c r="M3261" t="s">
        <v>13</v>
      </c>
      <c r="N3261">
        <v>-1.0097978000000001E-2</v>
      </c>
      <c r="O3261">
        <v>1.0100979779999999</v>
      </c>
      <c r="Q3261">
        <v>0.77699844500000004</v>
      </c>
      <c r="R3261">
        <v>0.77699844500000004</v>
      </c>
      <c r="S3261">
        <v>0.36999925900000002</v>
      </c>
      <c r="T3261">
        <v>0.55499888900000005</v>
      </c>
    </row>
    <row r="3262" spans="1:20" x14ac:dyDescent="0.25">
      <c r="A3262" s="1">
        <v>43804</v>
      </c>
      <c r="B3262">
        <v>5</v>
      </c>
      <c r="C3262">
        <v>12</v>
      </c>
      <c r="D3262">
        <v>2019</v>
      </c>
      <c r="E3262">
        <v>18.972000000000001</v>
      </c>
      <c r="F3262">
        <v>24.5</v>
      </c>
      <c r="G3262">
        <v>33</v>
      </c>
      <c r="H3262">
        <v>49.9</v>
      </c>
      <c r="I3262">
        <v>93</v>
      </c>
      <c r="J3262" t="s">
        <v>14</v>
      </c>
      <c r="K3262">
        <v>83.194184309999997</v>
      </c>
      <c r="L3262" t="s">
        <v>14</v>
      </c>
      <c r="M3262" t="s">
        <v>13</v>
      </c>
      <c r="N3262">
        <v>-1.2166311000000001E-2</v>
      </c>
      <c r="O3262">
        <v>1.0121663110000001</v>
      </c>
      <c r="Q3262">
        <v>0.77858947000000001</v>
      </c>
      <c r="R3262">
        <v>0.77858947000000001</v>
      </c>
      <c r="S3262">
        <v>0.37075689000000001</v>
      </c>
      <c r="T3262">
        <v>0.55613533599999998</v>
      </c>
    </row>
    <row r="3263" spans="1:20" x14ac:dyDescent="0.25">
      <c r="A3263" s="1">
        <v>43805</v>
      </c>
      <c r="B3263">
        <v>6</v>
      </c>
      <c r="C3263">
        <v>12</v>
      </c>
      <c r="D3263">
        <v>2019</v>
      </c>
      <c r="E3263">
        <v>16.2</v>
      </c>
      <c r="F3263">
        <v>24.5</v>
      </c>
      <c r="G3263">
        <v>33</v>
      </c>
      <c r="H3263">
        <v>41.1</v>
      </c>
      <c r="I3263">
        <v>94</v>
      </c>
      <c r="J3263" t="s">
        <v>14</v>
      </c>
      <c r="K3263">
        <v>38.83393075</v>
      </c>
      <c r="L3263" t="s">
        <v>14</v>
      </c>
      <c r="M3263" t="s">
        <v>13</v>
      </c>
      <c r="N3263">
        <v>-2.6431301000000001E-2</v>
      </c>
      <c r="O3263">
        <v>1.0264313009999999</v>
      </c>
      <c r="Q3263">
        <v>0.78956253899999995</v>
      </c>
      <c r="R3263">
        <v>0.78956253899999995</v>
      </c>
      <c r="S3263">
        <v>0.37598216200000001</v>
      </c>
      <c r="T3263">
        <v>0.56397324199999999</v>
      </c>
    </row>
    <row r="3264" spans="1:20" x14ac:dyDescent="0.25">
      <c r="A3264" s="1">
        <v>43806</v>
      </c>
      <c r="B3264">
        <v>7</v>
      </c>
      <c r="C3264">
        <v>12</v>
      </c>
      <c r="D3264">
        <v>2019</v>
      </c>
      <c r="E3264">
        <v>18.792000000000002</v>
      </c>
      <c r="F3264">
        <v>24</v>
      </c>
      <c r="G3264">
        <v>33</v>
      </c>
      <c r="H3264">
        <v>34.799999999999997</v>
      </c>
      <c r="I3264">
        <v>94</v>
      </c>
      <c r="J3264" t="s">
        <v>14</v>
      </c>
      <c r="K3264">
        <v>3.9722436889999999</v>
      </c>
      <c r="L3264" t="s">
        <v>14</v>
      </c>
      <c r="M3264" t="s">
        <v>13</v>
      </c>
      <c r="N3264">
        <v>-0.33644616799999999</v>
      </c>
      <c r="O3264">
        <v>1.3364461679999999</v>
      </c>
      <c r="Q3264">
        <v>1.0280355139999999</v>
      </c>
      <c r="R3264">
        <v>0.571130841</v>
      </c>
      <c r="S3264">
        <v>0.571130841</v>
      </c>
      <c r="T3264">
        <v>0.85669626200000004</v>
      </c>
    </row>
    <row r="3265" spans="1:20" x14ac:dyDescent="0.25">
      <c r="A3265" s="1">
        <v>43807</v>
      </c>
      <c r="B3265">
        <v>8</v>
      </c>
      <c r="C3265">
        <v>12</v>
      </c>
      <c r="D3265">
        <v>2019</v>
      </c>
      <c r="E3265">
        <v>18.576000000000001</v>
      </c>
      <c r="F3265">
        <v>24</v>
      </c>
      <c r="G3265">
        <v>33</v>
      </c>
      <c r="H3265">
        <v>38.1</v>
      </c>
      <c r="I3265">
        <v>91</v>
      </c>
      <c r="J3265" t="s">
        <v>14</v>
      </c>
      <c r="K3265">
        <v>11.3673997</v>
      </c>
      <c r="L3265" t="s">
        <v>14</v>
      </c>
      <c r="M3265" t="s">
        <v>13</v>
      </c>
      <c r="N3265">
        <v>-9.6456202000000005E-2</v>
      </c>
      <c r="O3265">
        <v>1.0964562019999999</v>
      </c>
      <c r="Q3265">
        <v>0.84342784800000004</v>
      </c>
      <c r="R3265">
        <v>0.468571026</v>
      </c>
      <c r="S3265">
        <v>0.468571026</v>
      </c>
      <c r="T3265">
        <v>0.70285653999999997</v>
      </c>
    </row>
    <row r="3266" spans="1:20" x14ac:dyDescent="0.25">
      <c r="A3266" s="1">
        <v>43808</v>
      </c>
      <c r="B3266">
        <v>9</v>
      </c>
      <c r="C3266">
        <v>12</v>
      </c>
      <c r="D3266">
        <v>2019</v>
      </c>
      <c r="E3266">
        <v>18.251999999999999</v>
      </c>
      <c r="F3266">
        <v>24</v>
      </c>
      <c r="G3266">
        <v>33</v>
      </c>
      <c r="H3266">
        <v>35.6</v>
      </c>
      <c r="I3266">
        <v>92</v>
      </c>
      <c r="J3266" t="s">
        <v>14</v>
      </c>
      <c r="K3266">
        <v>2.44968516</v>
      </c>
      <c r="L3266" t="s">
        <v>14</v>
      </c>
      <c r="M3266" t="s">
        <v>13</v>
      </c>
      <c r="N3266">
        <v>-0.68980495100000006</v>
      </c>
      <c r="O3266">
        <v>1.6898049509999999</v>
      </c>
      <c r="Q3266">
        <v>1.2998499619999999</v>
      </c>
      <c r="R3266">
        <v>0.72213886800000004</v>
      </c>
      <c r="S3266">
        <v>0.343875651</v>
      </c>
      <c r="T3266">
        <v>0.51581347700000002</v>
      </c>
    </row>
    <row r="3267" spans="1:20" x14ac:dyDescent="0.25">
      <c r="A3267" s="1">
        <v>43809</v>
      </c>
      <c r="B3267">
        <v>10</v>
      </c>
      <c r="C3267">
        <v>12</v>
      </c>
      <c r="D3267">
        <v>2019</v>
      </c>
      <c r="E3267">
        <v>19.044</v>
      </c>
      <c r="F3267">
        <v>24.5</v>
      </c>
      <c r="G3267">
        <v>34</v>
      </c>
      <c r="H3267">
        <v>53.5</v>
      </c>
      <c r="I3267">
        <v>91</v>
      </c>
      <c r="J3267" t="s">
        <v>14</v>
      </c>
      <c r="K3267">
        <v>110.9289967</v>
      </c>
      <c r="L3267" t="s">
        <v>14</v>
      </c>
      <c r="M3267" t="s">
        <v>13</v>
      </c>
      <c r="N3267">
        <v>-9.096781E-3</v>
      </c>
      <c r="O3267">
        <v>1.009096781</v>
      </c>
      <c r="Q3267">
        <v>0.77622829299999996</v>
      </c>
      <c r="R3267">
        <v>0.77622829299999996</v>
      </c>
      <c r="S3267">
        <v>0.36963252099999999</v>
      </c>
      <c r="T3267">
        <v>0.55444878099999995</v>
      </c>
    </row>
    <row r="3268" spans="1:20" x14ac:dyDescent="0.25">
      <c r="A3268" s="1">
        <v>43810</v>
      </c>
      <c r="B3268">
        <v>11</v>
      </c>
      <c r="C3268">
        <v>12</v>
      </c>
      <c r="D3268">
        <v>2019</v>
      </c>
      <c r="E3268">
        <v>18.648</v>
      </c>
      <c r="F3268">
        <v>24</v>
      </c>
      <c r="G3268">
        <v>34.5</v>
      </c>
      <c r="H3268">
        <v>52</v>
      </c>
      <c r="I3268">
        <v>93</v>
      </c>
      <c r="J3268" t="s">
        <v>14</v>
      </c>
      <c r="K3268">
        <v>106.5632112</v>
      </c>
      <c r="L3268" t="s">
        <v>14</v>
      </c>
      <c r="M3268" t="s">
        <v>13</v>
      </c>
      <c r="N3268">
        <v>-9.4729970000000004E-3</v>
      </c>
      <c r="O3268">
        <v>1.009472997</v>
      </c>
      <c r="Q3268">
        <v>0.77651769000000004</v>
      </c>
      <c r="R3268">
        <v>0.77651769000000004</v>
      </c>
      <c r="S3268">
        <v>0.36977032900000001</v>
      </c>
      <c r="T3268">
        <v>0.55465549300000005</v>
      </c>
    </row>
    <row r="3269" spans="1:20" x14ac:dyDescent="0.25">
      <c r="A3269" s="1">
        <v>43811</v>
      </c>
      <c r="B3269">
        <v>12</v>
      </c>
      <c r="C3269">
        <v>12</v>
      </c>
      <c r="D3269">
        <v>2019</v>
      </c>
      <c r="E3269">
        <v>17.568000000000001</v>
      </c>
      <c r="F3269">
        <v>23</v>
      </c>
      <c r="G3269">
        <v>32.5</v>
      </c>
      <c r="H3269">
        <v>31</v>
      </c>
      <c r="I3269">
        <v>91</v>
      </c>
      <c r="J3269" t="s">
        <v>13</v>
      </c>
      <c r="K3269">
        <v>-38.244399139999999</v>
      </c>
      <c r="L3269" t="s">
        <v>13</v>
      </c>
      <c r="M3269" t="s">
        <v>14</v>
      </c>
      <c r="N3269">
        <v>2.5481343E-2</v>
      </c>
      <c r="O3269">
        <v>0.97451865699999995</v>
      </c>
      <c r="Q3269">
        <v>0.74962973600000005</v>
      </c>
      <c r="R3269">
        <v>0.74962973600000005</v>
      </c>
      <c r="S3269">
        <v>0.35696654100000003</v>
      </c>
      <c r="T3269">
        <v>0.53544981199999997</v>
      </c>
    </row>
    <row r="3270" spans="1:20" x14ac:dyDescent="0.25">
      <c r="A3270" s="1">
        <v>43812</v>
      </c>
      <c r="B3270">
        <v>13</v>
      </c>
      <c r="C3270">
        <v>12</v>
      </c>
      <c r="D3270">
        <v>2019</v>
      </c>
      <c r="E3270">
        <v>15.948</v>
      </c>
      <c r="F3270">
        <v>22.5</v>
      </c>
      <c r="G3270">
        <v>32</v>
      </c>
      <c r="H3270">
        <v>28</v>
      </c>
      <c r="I3270">
        <v>92</v>
      </c>
      <c r="J3270" t="s">
        <v>13</v>
      </c>
      <c r="K3270">
        <v>-51.884046669999996</v>
      </c>
      <c r="L3270" t="s">
        <v>14</v>
      </c>
      <c r="M3270" t="s">
        <v>14</v>
      </c>
      <c r="N3270">
        <v>1.8909294E-2</v>
      </c>
      <c r="O3270">
        <v>0.98109070600000003</v>
      </c>
      <c r="Q3270">
        <v>0.75468515800000002</v>
      </c>
      <c r="R3270">
        <v>0.75468515800000002</v>
      </c>
      <c r="S3270">
        <v>0.359373885</v>
      </c>
      <c r="T3270">
        <v>0.53906082700000002</v>
      </c>
    </row>
    <row r="3271" spans="1:20" x14ac:dyDescent="0.25">
      <c r="A3271" s="1">
        <v>43813</v>
      </c>
      <c r="B3271">
        <v>14</v>
      </c>
      <c r="C3271">
        <v>12</v>
      </c>
      <c r="D3271">
        <v>2019</v>
      </c>
      <c r="E3271">
        <v>18.036000000000001</v>
      </c>
      <c r="F3271">
        <v>21</v>
      </c>
      <c r="G3271">
        <v>32.5</v>
      </c>
      <c r="H3271">
        <v>25</v>
      </c>
      <c r="I3271">
        <v>92</v>
      </c>
      <c r="J3271" t="s">
        <v>13</v>
      </c>
      <c r="K3271">
        <v>-89.687805040000001</v>
      </c>
      <c r="L3271" t="s">
        <v>14</v>
      </c>
      <c r="M3271" t="s">
        <v>14</v>
      </c>
      <c r="N3271">
        <v>1.1026841000000001E-2</v>
      </c>
      <c r="O3271">
        <v>0.98897315900000005</v>
      </c>
      <c r="Q3271">
        <v>0.76074858400000001</v>
      </c>
      <c r="R3271">
        <v>0.76074858400000001</v>
      </c>
      <c r="S3271">
        <v>0.36226122999999999</v>
      </c>
      <c r="T3271">
        <v>0.54339184600000001</v>
      </c>
    </row>
    <row r="3272" spans="1:20" x14ac:dyDescent="0.25">
      <c r="A3272" s="1">
        <v>43814</v>
      </c>
      <c r="B3272">
        <v>15</v>
      </c>
      <c r="C3272">
        <v>12</v>
      </c>
      <c r="D3272">
        <v>2019</v>
      </c>
      <c r="E3272">
        <v>18.684000000000001</v>
      </c>
      <c r="F3272">
        <v>21.5</v>
      </c>
      <c r="G3272">
        <v>32</v>
      </c>
      <c r="H3272">
        <v>27</v>
      </c>
      <c r="I3272">
        <v>92</v>
      </c>
      <c r="J3272" t="s">
        <v>13</v>
      </c>
      <c r="K3272">
        <v>-80.990267979999999</v>
      </c>
      <c r="L3272" t="s">
        <v>14</v>
      </c>
      <c r="M3272" t="s">
        <v>14</v>
      </c>
      <c r="N3272">
        <v>1.2196569000000001E-2</v>
      </c>
      <c r="O3272">
        <v>0.98780343100000001</v>
      </c>
      <c r="Q3272">
        <v>0.75984879299999997</v>
      </c>
      <c r="R3272">
        <v>0.75984879299999997</v>
      </c>
      <c r="S3272">
        <v>0.361832759</v>
      </c>
      <c r="T3272">
        <v>0.54274913800000002</v>
      </c>
    </row>
    <row r="3273" spans="1:20" x14ac:dyDescent="0.25">
      <c r="A3273" s="1">
        <v>43815</v>
      </c>
      <c r="B3273">
        <v>16</v>
      </c>
      <c r="C3273">
        <v>12</v>
      </c>
      <c r="D3273">
        <v>2019</v>
      </c>
      <c r="E3273">
        <v>19.187999999999999</v>
      </c>
      <c r="F3273">
        <v>21</v>
      </c>
      <c r="G3273">
        <v>33.5</v>
      </c>
      <c r="H3273">
        <v>20</v>
      </c>
      <c r="I3273">
        <v>95</v>
      </c>
      <c r="J3273" t="s">
        <v>13</v>
      </c>
      <c r="K3273">
        <v>-108.1081384</v>
      </c>
      <c r="L3273" t="s">
        <v>14</v>
      </c>
      <c r="M3273" t="s">
        <v>13</v>
      </c>
      <c r="N3273">
        <v>9.1652190000000005E-3</v>
      </c>
      <c r="O3273">
        <v>0.990834781</v>
      </c>
      <c r="Q3273">
        <v>0.76218060099999996</v>
      </c>
      <c r="R3273">
        <v>0.76218060099999996</v>
      </c>
      <c r="S3273">
        <v>0.36294314300000002</v>
      </c>
      <c r="T3273">
        <v>0.54441471500000005</v>
      </c>
    </row>
    <row r="3274" spans="1:20" x14ac:dyDescent="0.25">
      <c r="A3274" s="1">
        <v>43816</v>
      </c>
      <c r="B3274">
        <v>17</v>
      </c>
      <c r="C3274">
        <v>12</v>
      </c>
      <c r="D3274">
        <v>2019</v>
      </c>
      <c r="E3274">
        <v>18.36</v>
      </c>
      <c r="F3274">
        <v>20</v>
      </c>
      <c r="G3274">
        <v>33</v>
      </c>
      <c r="H3274">
        <v>20</v>
      </c>
      <c r="I3274">
        <v>95</v>
      </c>
      <c r="J3274" t="s">
        <v>13</v>
      </c>
      <c r="K3274">
        <v>-117.2374622</v>
      </c>
      <c r="L3274" t="s">
        <v>14</v>
      </c>
      <c r="M3274" t="s">
        <v>13</v>
      </c>
      <c r="N3274">
        <v>8.4575559999999998E-3</v>
      </c>
      <c r="O3274">
        <v>0.99154244400000002</v>
      </c>
      <c r="Q3274">
        <v>0.76272495699999998</v>
      </c>
      <c r="R3274">
        <v>0.76272495699999998</v>
      </c>
      <c r="S3274">
        <v>0.36320236</v>
      </c>
      <c r="T3274">
        <v>0.54480354099999995</v>
      </c>
    </row>
    <row r="3275" spans="1:20" x14ac:dyDescent="0.25">
      <c r="A3275" s="1">
        <v>43817</v>
      </c>
      <c r="B3275">
        <v>18</v>
      </c>
      <c r="C3275">
        <v>12</v>
      </c>
      <c r="D3275">
        <v>2019</v>
      </c>
      <c r="E3275">
        <v>18.756</v>
      </c>
      <c r="F3275">
        <v>22.5</v>
      </c>
      <c r="G3275">
        <v>33</v>
      </c>
      <c r="H3275">
        <v>27</v>
      </c>
      <c r="I3275">
        <v>95</v>
      </c>
      <c r="J3275" t="s">
        <v>13</v>
      </c>
      <c r="K3275">
        <v>-53.726832340000001</v>
      </c>
      <c r="L3275" t="s">
        <v>14</v>
      </c>
      <c r="M3275" t="s">
        <v>14</v>
      </c>
      <c r="N3275">
        <v>1.8272572000000001E-2</v>
      </c>
      <c r="O3275">
        <v>0.98172742800000001</v>
      </c>
      <c r="Q3275">
        <v>0.75517494500000004</v>
      </c>
      <c r="R3275">
        <v>0.75517494500000004</v>
      </c>
      <c r="S3275">
        <v>0.359607116</v>
      </c>
      <c r="T3275">
        <v>0.53941067499999995</v>
      </c>
    </row>
    <row r="3276" spans="1:20" x14ac:dyDescent="0.25">
      <c r="A3276" s="1">
        <v>43818</v>
      </c>
      <c r="B3276">
        <v>19</v>
      </c>
      <c r="C3276">
        <v>12</v>
      </c>
      <c r="D3276">
        <v>2019</v>
      </c>
      <c r="E3276">
        <v>18.077142859999999</v>
      </c>
      <c r="F3276">
        <v>22.5</v>
      </c>
      <c r="G3276">
        <v>34.5</v>
      </c>
      <c r="H3276">
        <v>31</v>
      </c>
      <c r="I3276">
        <v>95</v>
      </c>
      <c r="J3276" t="s">
        <v>13</v>
      </c>
      <c r="K3276">
        <v>-20.73826476</v>
      </c>
      <c r="L3276" t="s">
        <v>13</v>
      </c>
      <c r="M3276" t="s">
        <v>14</v>
      </c>
      <c r="N3276">
        <v>4.6001831999999999E-2</v>
      </c>
      <c r="O3276">
        <v>0.95399816800000004</v>
      </c>
      <c r="Q3276">
        <v>0.73384474499999996</v>
      </c>
      <c r="R3276">
        <v>0.73384474499999996</v>
      </c>
      <c r="S3276">
        <v>0.34944987799999999</v>
      </c>
      <c r="T3276">
        <v>0.52417481799999999</v>
      </c>
    </row>
    <row r="3277" spans="1:20" x14ac:dyDescent="0.25">
      <c r="A3277" s="1">
        <v>43819</v>
      </c>
      <c r="B3277">
        <v>20</v>
      </c>
      <c r="C3277">
        <v>12</v>
      </c>
      <c r="D3277">
        <v>2019</v>
      </c>
      <c r="E3277">
        <v>19.440000000000001</v>
      </c>
      <c r="F3277">
        <v>23</v>
      </c>
      <c r="G3277">
        <v>35</v>
      </c>
      <c r="H3277">
        <v>34</v>
      </c>
      <c r="I3277">
        <v>96</v>
      </c>
      <c r="J3277" t="s">
        <v>14</v>
      </c>
      <c r="K3277">
        <v>8.8553029040000002</v>
      </c>
      <c r="L3277" t="s">
        <v>14</v>
      </c>
      <c r="M3277" t="s">
        <v>13</v>
      </c>
      <c r="N3277">
        <v>-0.12730253799999999</v>
      </c>
      <c r="O3277">
        <v>1.1273025379999999</v>
      </c>
      <c r="Q3277">
        <v>0.86715579799999998</v>
      </c>
      <c r="R3277">
        <v>0.48175322100000001</v>
      </c>
      <c r="S3277">
        <v>0.48175322100000001</v>
      </c>
      <c r="T3277">
        <v>0.72262983199999997</v>
      </c>
    </row>
    <row r="3278" spans="1:20" x14ac:dyDescent="0.25">
      <c r="A3278" s="1">
        <v>43820</v>
      </c>
      <c r="B3278">
        <v>21</v>
      </c>
      <c r="C3278">
        <v>12</v>
      </c>
      <c r="D3278">
        <v>2019</v>
      </c>
      <c r="E3278">
        <v>17.783999999999999</v>
      </c>
      <c r="F3278">
        <v>23</v>
      </c>
      <c r="G3278">
        <v>34</v>
      </c>
      <c r="H3278">
        <v>39</v>
      </c>
      <c r="I3278">
        <v>88</v>
      </c>
      <c r="J3278" t="s">
        <v>14</v>
      </c>
      <c r="K3278">
        <v>3.7336219349999999</v>
      </c>
      <c r="L3278" t="s">
        <v>14</v>
      </c>
      <c r="M3278" t="s">
        <v>13</v>
      </c>
      <c r="N3278">
        <v>-0.36581503399999998</v>
      </c>
      <c r="O3278">
        <v>1.3658150339999999</v>
      </c>
      <c r="Q3278">
        <v>1.050626949</v>
      </c>
      <c r="R3278">
        <v>0.58368163799999995</v>
      </c>
      <c r="S3278">
        <v>0.58368163799999995</v>
      </c>
      <c r="T3278">
        <v>0.87552245799999995</v>
      </c>
    </row>
    <row r="3279" spans="1:20" x14ac:dyDescent="0.25">
      <c r="A3279" s="1">
        <v>43821</v>
      </c>
      <c r="B3279">
        <v>22</v>
      </c>
      <c r="C3279">
        <v>12</v>
      </c>
      <c r="D3279">
        <v>2019</v>
      </c>
      <c r="E3279">
        <v>19.8</v>
      </c>
      <c r="F3279">
        <v>21</v>
      </c>
      <c r="G3279">
        <v>35</v>
      </c>
      <c r="H3279">
        <v>23</v>
      </c>
      <c r="I3279">
        <v>70</v>
      </c>
      <c r="J3279" t="s">
        <v>13</v>
      </c>
      <c r="K3279">
        <v>-150.0662145</v>
      </c>
      <c r="L3279" t="s">
        <v>14</v>
      </c>
      <c r="M3279" t="s">
        <v>13</v>
      </c>
      <c r="N3279">
        <v>6.6196140000000002E-3</v>
      </c>
      <c r="O3279">
        <v>0.993380386</v>
      </c>
      <c r="Q3279">
        <v>0.76413875799999997</v>
      </c>
      <c r="R3279">
        <v>0.76413875799999997</v>
      </c>
      <c r="S3279">
        <v>0.36387559899999999</v>
      </c>
      <c r="T3279">
        <v>0.54581339900000003</v>
      </c>
    </row>
    <row r="3280" spans="1:20" x14ac:dyDescent="0.25">
      <c r="A3280" s="1">
        <v>43822</v>
      </c>
      <c r="B3280">
        <v>23</v>
      </c>
      <c r="C3280">
        <v>12</v>
      </c>
      <c r="D3280">
        <v>2019</v>
      </c>
      <c r="E3280">
        <v>20.376000000000001</v>
      </c>
      <c r="F3280">
        <v>17</v>
      </c>
      <c r="G3280">
        <v>35</v>
      </c>
      <c r="H3280">
        <v>18</v>
      </c>
      <c r="I3280">
        <v>90</v>
      </c>
      <c r="J3280" t="s">
        <v>13</v>
      </c>
      <c r="K3280">
        <v>-178.79737180000001</v>
      </c>
      <c r="L3280" t="s">
        <v>14</v>
      </c>
      <c r="M3280" t="s">
        <v>13</v>
      </c>
      <c r="N3280">
        <v>5.5618170000000001E-3</v>
      </c>
      <c r="O3280">
        <v>0.99443818299999998</v>
      </c>
      <c r="Q3280">
        <v>0.76495244799999995</v>
      </c>
      <c r="R3280">
        <v>0.76495244799999995</v>
      </c>
      <c r="S3280">
        <v>0.36426307099999999</v>
      </c>
      <c r="T3280">
        <v>0.546394606</v>
      </c>
    </row>
    <row r="3281" spans="1:20" x14ac:dyDescent="0.25">
      <c r="A3281" s="1">
        <v>43823</v>
      </c>
      <c r="B3281">
        <v>24</v>
      </c>
      <c r="C3281">
        <v>12</v>
      </c>
      <c r="D3281">
        <v>2019</v>
      </c>
      <c r="E3281">
        <v>20.34</v>
      </c>
      <c r="F3281">
        <v>22</v>
      </c>
      <c r="G3281">
        <v>35.5</v>
      </c>
      <c r="H3281">
        <v>18</v>
      </c>
      <c r="I3281">
        <v>96</v>
      </c>
      <c r="J3281" t="s">
        <v>13</v>
      </c>
      <c r="K3281">
        <v>-99.241749999999996</v>
      </c>
      <c r="L3281" t="s">
        <v>14</v>
      </c>
      <c r="M3281" t="s">
        <v>13</v>
      </c>
      <c r="N3281">
        <v>9.9758829999999996E-3</v>
      </c>
      <c r="O3281">
        <v>0.99002411700000004</v>
      </c>
      <c r="Q3281">
        <v>0.761557013</v>
      </c>
      <c r="R3281">
        <v>0.761557013</v>
      </c>
      <c r="S3281">
        <v>0.362646197</v>
      </c>
      <c r="T3281">
        <v>0.54396929500000002</v>
      </c>
    </row>
    <row r="3282" spans="1:20" x14ac:dyDescent="0.25">
      <c r="A3282" s="1">
        <v>43824</v>
      </c>
      <c r="B3282">
        <v>25</v>
      </c>
      <c r="C3282">
        <v>12</v>
      </c>
      <c r="D3282">
        <v>2019</v>
      </c>
      <c r="E3282">
        <v>19.763999999999999</v>
      </c>
      <c r="F3282">
        <v>17.5</v>
      </c>
      <c r="G3282">
        <v>35</v>
      </c>
      <c r="H3282">
        <v>17</v>
      </c>
      <c r="I3282">
        <v>92</v>
      </c>
      <c r="J3282" t="s">
        <v>13</v>
      </c>
      <c r="K3282">
        <v>-169.67256040000001</v>
      </c>
      <c r="L3282" t="s">
        <v>14</v>
      </c>
      <c r="M3282" t="s">
        <v>13</v>
      </c>
      <c r="N3282">
        <v>5.8591729999999996E-3</v>
      </c>
      <c r="O3282">
        <v>0.99414082699999995</v>
      </c>
      <c r="Q3282">
        <v>0.76472371299999997</v>
      </c>
      <c r="R3282">
        <v>0.76472371299999997</v>
      </c>
      <c r="S3282">
        <v>0.36415414899999998</v>
      </c>
      <c r="T3282">
        <v>0.54623122400000002</v>
      </c>
    </row>
    <row r="3283" spans="1:20" x14ac:dyDescent="0.25">
      <c r="A3283" s="1">
        <v>43825</v>
      </c>
      <c r="B3283">
        <v>26</v>
      </c>
      <c r="C3283">
        <v>12</v>
      </c>
      <c r="D3283">
        <v>2019</v>
      </c>
      <c r="E3283">
        <v>19.872</v>
      </c>
      <c r="F3283">
        <v>18</v>
      </c>
      <c r="G3283">
        <v>34.5</v>
      </c>
      <c r="H3283">
        <v>17</v>
      </c>
      <c r="I3283">
        <v>93</v>
      </c>
      <c r="J3283" t="s">
        <v>13</v>
      </c>
      <c r="K3283">
        <v>-165.27310180000001</v>
      </c>
      <c r="L3283" t="s">
        <v>14</v>
      </c>
      <c r="M3283" t="s">
        <v>13</v>
      </c>
      <c r="N3283">
        <v>6.0142019999999997E-3</v>
      </c>
      <c r="O3283">
        <v>0.99398579799999998</v>
      </c>
      <c r="Q3283">
        <v>0.76460446000000004</v>
      </c>
      <c r="R3283">
        <v>0.76460446000000004</v>
      </c>
      <c r="S3283">
        <v>0.36409736199999998</v>
      </c>
      <c r="T3283">
        <v>0.54614604300000003</v>
      </c>
    </row>
    <row r="3284" spans="1:20" x14ac:dyDescent="0.25">
      <c r="A3284" s="1">
        <v>43826</v>
      </c>
      <c r="B3284">
        <v>27</v>
      </c>
      <c r="C3284">
        <v>12</v>
      </c>
      <c r="D3284">
        <v>2019</v>
      </c>
      <c r="E3284">
        <v>19.872</v>
      </c>
      <c r="F3284">
        <v>18</v>
      </c>
      <c r="G3284">
        <v>34.5</v>
      </c>
      <c r="H3284">
        <v>21</v>
      </c>
      <c r="I3284">
        <v>84</v>
      </c>
      <c r="J3284" t="s">
        <v>13</v>
      </c>
      <c r="K3284">
        <v>-162.00182810000001</v>
      </c>
      <c r="L3284" t="s">
        <v>14</v>
      </c>
      <c r="M3284" t="s">
        <v>13</v>
      </c>
      <c r="N3284">
        <v>6.1349009999999999E-3</v>
      </c>
      <c r="O3284">
        <v>0.99386509899999997</v>
      </c>
      <c r="Q3284">
        <v>0.76451161499999998</v>
      </c>
      <c r="R3284">
        <v>0.76451161499999998</v>
      </c>
      <c r="S3284">
        <v>0.36405314999999999</v>
      </c>
      <c r="T3284">
        <v>0.54607972500000002</v>
      </c>
    </row>
    <row r="3285" spans="1:20" x14ac:dyDescent="0.25">
      <c r="A3285" s="1">
        <v>43827</v>
      </c>
      <c r="B3285">
        <v>28</v>
      </c>
      <c r="C3285">
        <v>12</v>
      </c>
      <c r="D3285">
        <v>2019</v>
      </c>
      <c r="E3285">
        <v>18.396000000000001</v>
      </c>
      <c r="F3285">
        <v>18</v>
      </c>
      <c r="G3285">
        <v>34.9</v>
      </c>
      <c r="H3285">
        <v>17</v>
      </c>
      <c r="I3285">
        <v>74</v>
      </c>
      <c r="J3285" t="s">
        <v>13</v>
      </c>
      <c r="K3285">
        <v>-186.62791870000001</v>
      </c>
      <c r="L3285" t="s">
        <v>14</v>
      </c>
      <c r="M3285" t="s">
        <v>13</v>
      </c>
      <c r="N3285">
        <v>5.3296970000000004E-3</v>
      </c>
      <c r="O3285">
        <v>0.99467030300000003</v>
      </c>
      <c r="Q3285">
        <v>0.76513100199999995</v>
      </c>
      <c r="R3285">
        <v>0.76513100199999995</v>
      </c>
      <c r="S3285">
        <v>0.36434809600000001</v>
      </c>
      <c r="T3285">
        <v>0.54652214499999996</v>
      </c>
    </row>
    <row r="3286" spans="1:20" x14ac:dyDescent="0.25">
      <c r="A3286" s="1">
        <v>43828</v>
      </c>
      <c r="B3286">
        <v>29</v>
      </c>
      <c r="C3286">
        <v>12</v>
      </c>
      <c r="D3286">
        <v>2019</v>
      </c>
      <c r="E3286">
        <v>20.303999999999998</v>
      </c>
      <c r="F3286">
        <v>19</v>
      </c>
      <c r="G3286">
        <v>36</v>
      </c>
      <c r="H3286">
        <v>20</v>
      </c>
      <c r="I3286">
        <v>78</v>
      </c>
      <c r="J3286" t="s">
        <v>13</v>
      </c>
      <c r="K3286">
        <v>-166.94884970000001</v>
      </c>
      <c r="L3286" t="s">
        <v>14</v>
      </c>
      <c r="M3286" t="s">
        <v>13</v>
      </c>
      <c r="N3286">
        <v>5.9541940000000003E-3</v>
      </c>
      <c r="O3286">
        <v>0.99404580600000003</v>
      </c>
      <c r="Q3286">
        <v>0.76465061999999995</v>
      </c>
      <c r="R3286">
        <v>0.76465061999999995</v>
      </c>
      <c r="S3286">
        <v>0.36411934299999998</v>
      </c>
      <c r="T3286">
        <v>0.54617901400000002</v>
      </c>
    </row>
    <row r="3287" spans="1:20" x14ac:dyDescent="0.25">
      <c r="A3287" s="1">
        <v>43829</v>
      </c>
      <c r="B3287">
        <v>30</v>
      </c>
      <c r="C3287">
        <v>12</v>
      </c>
      <c r="D3287">
        <v>2019</v>
      </c>
      <c r="E3287">
        <v>20.376000000000001</v>
      </c>
      <c r="F3287">
        <v>15.5</v>
      </c>
      <c r="G3287">
        <v>36</v>
      </c>
      <c r="H3287">
        <v>19</v>
      </c>
      <c r="I3287">
        <v>77</v>
      </c>
      <c r="J3287" t="s">
        <v>13</v>
      </c>
      <c r="K3287">
        <v>-205.90422029999999</v>
      </c>
      <c r="L3287" t="s">
        <v>14</v>
      </c>
      <c r="M3287" t="s">
        <v>13</v>
      </c>
      <c r="N3287">
        <v>4.8331540000000001E-3</v>
      </c>
      <c r="O3287">
        <v>0.99516684600000005</v>
      </c>
      <c r="Q3287">
        <v>0.76551295799999997</v>
      </c>
      <c r="R3287">
        <v>0.76551295799999997</v>
      </c>
      <c r="S3287">
        <v>0.36452997999999998</v>
      </c>
      <c r="T3287">
        <v>0.54679496999999999</v>
      </c>
    </row>
    <row r="3288" spans="1:20" x14ac:dyDescent="0.25">
      <c r="A3288" s="1">
        <v>43830</v>
      </c>
      <c r="B3288">
        <v>31</v>
      </c>
      <c r="C3288">
        <v>12</v>
      </c>
      <c r="D3288">
        <v>2019</v>
      </c>
      <c r="E3288">
        <v>19.943999999999999</v>
      </c>
      <c r="F3288">
        <v>16</v>
      </c>
      <c r="G3288">
        <v>35</v>
      </c>
      <c r="H3288">
        <v>21</v>
      </c>
      <c r="I3288">
        <v>76</v>
      </c>
      <c r="J3288" t="s">
        <v>13</v>
      </c>
      <c r="K3288">
        <v>-192.61040829999999</v>
      </c>
      <c r="L3288" t="s">
        <v>14</v>
      </c>
      <c r="M3288" t="s">
        <v>13</v>
      </c>
      <c r="N3288">
        <v>5.1650120000000001E-3</v>
      </c>
      <c r="O3288">
        <v>0.99483498800000003</v>
      </c>
      <c r="Q3288">
        <v>0.76525768299999997</v>
      </c>
      <c r="R3288">
        <v>0.76525768299999997</v>
      </c>
      <c r="S3288">
        <v>0.36440842099999998</v>
      </c>
      <c r="T3288">
        <v>0.54661263100000002</v>
      </c>
    </row>
    <row r="3289" spans="1:20" x14ac:dyDescent="0.25">
      <c r="A3289" s="1">
        <v>43831</v>
      </c>
      <c r="B3289">
        <v>1</v>
      </c>
      <c r="C3289">
        <v>1</v>
      </c>
      <c r="D3289">
        <v>2020</v>
      </c>
      <c r="E3289">
        <v>19.584</v>
      </c>
      <c r="F3289">
        <v>18</v>
      </c>
      <c r="G3289">
        <v>31</v>
      </c>
      <c r="H3289">
        <v>23</v>
      </c>
      <c r="I3289">
        <v>42</v>
      </c>
      <c r="J3289" t="s">
        <v>13</v>
      </c>
      <c r="K3289">
        <v>-248.5521766</v>
      </c>
      <c r="L3289" t="s">
        <v>14</v>
      </c>
      <c r="M3289" t="s">
        <v>13</v>
      </c>
      <c r="N3289">
        <v>4.0071780000000001E-3</v>
      </c>
      <c r="O3289">
        <v>0.99599282200000006</v>
      </c>
      <c r="Q3289">
        <v>0.76614832499999996</v>
      </c>
      <c r="R3289">
        <v>0.76614832499999996</v>
      </c>
      <c r="S3289">
        <v>0.36483253599999999</v>
      </c>
      <c r="T3289">
        <v>0.54724880300000001</v>
      </c>
    </row>
    <row r="3290" spans="1:20" x14ac:dyDescent="0.25">
      <c r="A3290" s="1">
        <v>43832</v>
      </c>
      <c r="B3290">
        <v>2</v>
      </c>
      <c r="C3290">
        <v>1</v>
      </c>
      <c r="D3290">
        <v>2020</v>
      </c>
      <c r="E3290">
        <v>19.584</v>
      </c>
      <c r="F3290">
        <v>12.5</v>
      </c>
      <c r="G3290">
        <v>31.5</v>
      </c>
      <c r="H3290">
        <v>23</v>
      </c>
      <c r="I3290">
        <v>34</v>
      </c>
      <c r="J3290" t="s">
        <v>13</v>
      </c>
      <c r="K3290">
        <v>-272.3337884</v>
      </c>
      <c r="L3290" t="s">
        <v>14</v>
      </c>
      <c r="M3290" t="s">
        <v>13</v>
      </c>
      <c r="N3290">
        <v>3.6585300000000001E-3</v>
      </c>
      <c r="O3290">
        <v>0.99634146999999995</v>
      </c>
      <c r="Q3290">
        <v>0.76641651499999996</v>
      </c>
      <c r="R3290">
        <v>0.76641651499999996</v>
      </c>
      <c r="S3290">
        <v>0.36496024500000002</v>
      </c>
      <c r="T3290">
        <v>0.54744036799999996</v>
      </c>
    </row>
    <row r="3291" spans="1:20" x14ac:dyDescent="0.25">
      <c r="A3291" s="1">
        <v>43833</v>
      </c>
      <c r="B3291">
        <v>3</v>
      </c>
      <c r="C3291">
        <v>1</v>
      </c>
      <c r="D3291">
        <v>2020</v>
      </c>
      <c r="E3291">
        <v>16.38</v>
      </c>
      <c r="F3291">
        <v>17</v>
      </c>
      <c r="G3291">
        <v>32</v>
      </c>
      <c r="H3291">
        <v>24</v>
      </c>
      <c r="I3291">
        <v>35</v>
      </c>
      <c r="J3291" t="s">
        <v>13</v>
      </c>
      <c r="K3291">
        <v>-212.3326725</v>
      </c>
      <c r="L3291" t="s">
        <v>14</v>
      </c>
      <c r="M3291" t="s">
        <v>13</v>
      </c>
      <c r="N3291">
        <v>4.6875149999999997E-3</v>
      </c>
      <c r="O3291">
        <v>0.99531248500000002</v>
      </c>
      <c r="Q3291">
        <v>0.76562498800000001</v>
      </c>
      <c r="R3291">
        <v>0.76562498800000001</v>
      </c>
      <c r="S3291">
        <v>0.36458332799999998</v>
      </c>
      <c r="T3291">
        <v>0.546874992</v>
      </c>
    </row>
    <row r="3292" spans="1:20" x14ac:dyDescent="0.25">
      <c r="A3292" s="1">
        <v>43834</v>
      </c>
      <c r="B3292">
        <v>4</v>
      </c>
      <c r="C3292">
        <v>1</v>
      </c>
      <c r="D3292">
        <v>2020</v>
      </c>
      <c r="E3292">
        <v>17.46</v>
      </c>
      <c r="F3292">
        <v>19.5</v>
      </c>
      <c r="G3292">
        <v>33</v>
      </c>
      <c r="H3292">
        <v>28</v>
      </c>
      <c r="I3292">
        <v>64</v>
      </c>
      <c r="J3292" t="s">
        <v>13</v>
      </c>
      <c r="K3292">
        <v>-142.42211660000001</v>
      </c>
      <c r="L3292" t="s">
        <v>14</v>
      </c>
      <c r="M3292" t="s">
        <v>13</v>
      </c>
      <c r="N3292">
        <v>6.972425E-3</v>
      </c>
      <c r="O3292">
        <v>0.99302757500000005</v>
      </c>
      <c r="Q3292">
        <v>0.76386736499999996</v>
      </c>
      <c r="R3292">
        <v>0.76386736499999996</v>
      </c>
      <c r="S3292">
        <v>0.36374636399999999</v>
      </c>
      <c r="T3292">
        <v>0.54561954700000004</v>
      </c>
    </row>
    <row r="3293" spans="1:20" x14ac:dyDescent="0.25">
      <c r="A3293" s="1">
        <v>43835</v>
      </c>
      <c r="B3293">
        <v>5</v>
      </c>
      <c r="C3293">
        <v>1</v>
      </c>
      <c r="D3293">
        <v>2020</v>
      </c>
      <c r="E3293">
        <v>19.584</v>
      </c>
      <c r="F3293">
        <v>18.5</v>
      </c>
      <c r="G3293">
        <v>34</v>
      </c>
      <c r="H3293">
        <v>30</v>
      </c>
      <c r="I3293">
        <v>61</v>
      </c>
      <c r="J3293" t="s">
        <v>13</v>
      </c>
      <c r="K3293">
        <v>-158.12082789999999</v>
      </c>
      <c r="L3293" t="s">
        <v>14</v>
      </c>
      <c r="M3293" t="s">
        <v>13</v>
      </c>
      <c r="N3293">
        <v>6.2845319999999998E-3</v>
      </c>
      <c r="O3293">
        <v>0.99371546799999999</v>
      </c>
      <c r="Q3293">
        <v>0.76439651399999997</v>
      </c>
      <c r="R3293">
        <v>0.76439651399999997</v>
      </c>
      <c r="S3293">
        <v>0.36399833999999998</v>
      </c>
      <c r="T3293">
        <v>0.54599750999999996</v>
      </c>
    </row>
    <row r="3294" spans="1:20" x14ac:dyDescent="0.25">
      <c r="A3294" s="1">
        <v>43836</v>
      </c>
      <c r="B3294">
        <v>6</v>
      </c>
      <c r="C3294">
        <v>1</v>
      </c>
      <c r="D3294">
        <v>2020</v>
      </c>
      <c r="E3294">
        <v>19.584</v>
      </c>
      <c r="F3294">
        <v>20.5</v>
      </c>
      <c r="G3294">
        <v>35</v>
      </c>
      <c r="H3294">
        <v>28</v>
      </c>
      <c r="I3294">
        <v>59</v>
      </c>
      <c r="J3294" t="s">
        <v>13</v>
      </c>
      <c r="K3294">
        <v>-151.4313277</v>
      </c>
      <c r="L3294" t="s">
        <v>14</v>
      </c>
      <c r="M3294" t="s">
        <v>13</v>
      </c>
      <c r="N3294">
        <v>6.560331E-3</v>
      </c>
      <c r="O3294">
        <v>0.99343966900000003</v>
      </c>
      <c r="Q3294">
        <v>0.76418436099999998</v>
      </c>
      <c r="R3294">
        <v>0.76418436099999998</v>
      </c>
      <c r="S3294">
        <v>0.363897315</v>
      </c>
      <c r="T3294">
        <v>0.54584597199999996</v>
      </c>
    </row>
    <row r="3295" spans="1:20" x14ac:dyDescent="0.25">
      <c r="A3295" s="1">
        <v>43837</v>
      </c>
      <c r="B3295">
        <v>7</v>
      </c>
      <c r="C3295">
        <v>1</v>
      </c>
      <c r="D3295">
        <v>2020</v>
      </c>
      <c r="E3295">
        <v>17.423999999999999</v>
      </c>
      <c r="F3295">
        <v>20</v>
      </c>
      <c r="G3295">
        <v>35</v>
      </c>
      <c r="H3295">
        <v>22</v>
      </c>
      <c r="I3295">
        <v>64</v>
      </c>
      <c r="J3295" t="s">
        <v>13</v>
      </c>
      <c r="K3295">
        <v>-155.9939171</v>
      </c>
      <c r="L3295" t="s">
        <v>14</v>
      </c>
      <c r="M3295" t="s">
        <v>13</v>
      </c>
      <c r="N3295">
        <v>6.3696739999999996E-3</v>
      </c>
      <c r="O3295">
        <v>0.99363032600000001</v>
      </c>
      <c r="Q3295">
        <v>0.76433101999999997</v>
      </c>
      <c r="R3295">
        <v>0.76433101999999997</v>
      </c>
      <c r="S3295">
        <v>0.36396715200000002</v>
      </c>
      <c r="T3295">
        <v>0.54595072899999997</v>
      </c>
    </row>
    <row r="3296" spans="1:20" x14ac:dyDescent="0.25">
      <c r="A3296" s="1">
        <v>43838</v>
      </c>
      <c r="B3296">
        <v>8</v>
      </c>
      <c r="C3296">
        <v>1</v>
      </c>
      <c r="D3296">
        <v>2020</v>
      </c>
      <c r="E3296">
        <v>19.584</v>
      </c>
      <c r="F3296">
        <v>21</v>
      </c>
      <c r="G3296">
        <v>35.5</v>
      </c>
      <c r="H3296">
        <v>21</v>
      </c>
      <c r="I3296">
        <v>76</v>
      </c>
      <c r="J3296" t="s">
        <v>13</v>
      </c>
      <c r="K3296">
        <v>-141.87820840000001</v>
      </c>
      <c r="L3296" t="s">
        <v>14</v>
      </c>
      <c r="M3296" t="s">
        <v>13</v>
      </c>
      <c r="N3296">
        <v>6.9989680000000004E-3</v>
      </c>
      <c r="O3296">
        <v>0.99300103200000001</v>
      </c>
      <c r="Q3296">
        <v>0.76384694799999997</v>
      </c>
      <c r="R3296">
        <v>0.76384694799999997</v>
      </c>
      <c r="S3296">
        <v>0.363736642</v>
      </c>
      <c r="T3296">
        <v>0.54560496300000005</v>
      </c>
    </row>
    <row r="3297" spans="1:20" x14ac:dyDescent="0.25">
      <c r="A3297" s="1">
        <v>43839</v>
      </c>
      <c r="B3297">
        <v>9</v>
      </c>
      <c r="C3297">
        <v>1</v>
      </c>
      <c r="D3297">
        <v>2020</v>
      </c>
      <c r="E3297">
        <v>17.28</v>
      </c>
      <c r="F3297">
        <v>20</v>
      </c>
      <c r="G3297">
        <v>34</v>
      </c>
      <c r="H3297">
        <v>40</v>
      </c>
      <c r="I3297">
        <v>100</v>
      </c>
      <c r="J3297" t="s">
        <v>13</v>
      </c>
      <c r="K3297">
        <v>-2.7507460099999999</v>
      </c>
      <c r="L3297" t="s">
        <v>13</v>
      </c>
      <c r="M3297" t="s">
        <v>14</v>
      </c>
      <c r="N3297">
        <v>0.26661362799999999</v>
      </c>
      <c r="O3297">
        <v>0.73338637200000001</v>
      </c>
      <c r="Q3297">
        <v>0.73338637200000001</v>
      </c>
      <c r="R3297">
        <v>0.73338637200000001</v>
      </c>
      <c r="S3297">
        <v>0.34923160600000003</v>
      </c>
      <c r="T3297">
        <v>0.52384740900000004</v>
      </c>
    </row>
    <row r="3298" spans="1:20" x14ac:dyDescent="0.25">
      <c r="A3298" s="1">
        <v>43840</v>
      </c>
      <c r="B3298">
        <v>10</v>
      </c>
      <c r="C3298">
        <v>1</v>
      </c>
      <c r="D3298">
        <v>2020</v>
      </c>
      <c r="E3298">
        <v>16.308</v>
      </c>
      <c r="F3298">
        <v>24</v>
      </c>
      <c r="G3298">
        <v>34.5</v>
      </c>
      <c r="H3298">
        <v>53</v>
      </c>
      <c r="I3298">
        <v>99</v>
      </c>
      <c r="J3298" t="s">
        <v>14</v>
      </c>
      <c r="K3298">
        <v>114.724813</v>
      </c>
      <c r="L3298" t="s">
        <v>14</v>
      </c>
      <c r="M3298" t="s">
        <v>13</v>
      </c>
      <c r="N3298">
        <v>-8.7931559999999999E-3</v>
      </c>
      <c r="O3298">
        <v>1.0087931560000001</v>
      </c>
      <c r="Q3298">
        <v>0.77599473500000005</v>
      </c>
      <c r="R3298">
        <v>0.77599473500000005</v>
      </c>
      <c r="S3298">
        <v>0.36952130300000002</v>
      </c>
      <c r="T3298">
        <v>0.55428195400000002</v>
      </c>
    </row>
    <row r="3299" spans="1:20" x14ac:dyDescent="0.25">
      <c r="A3299" s="1">
        <v>44136</v>
      </c>
      <c r="B3299">
        <v>1</v>
      </c>
      <c r="C3299">
        <v>11</v>
      </c>
      <c r="D3299">
        <v>2020</v>
      </c>
      <c r="E3299">
        <v>17.423999999999999</v>
      </c>
      <c r="F3299">
        <v>24.5</v>
      </c>
      <c r="G3299">
        <v>34.4</v>
      </c>
      <c r="H3299">
        <v>50</v>
      </c>
      <c r="I3299">
        <v>100</v>
      </c>
      <c r="J3299" t="s">
        <v>14</v>
      </c>
      <c r="K3299">
        <v>116.545204</v>
      </c>
      <c r="L3299" t="s">
        <v>14</v>
      </c>
      <c r="M3299" t="s">
        <v>13</v>
      </c>
      <c r="N3299">
        <v>-8.6546209999999995E-3</v>
      </c>
      <c r="O3299">
        <v>1.008654621</v>
      </c>
      <c r="Q3299">
        <v>0.77588816999999999</v>
      </c>
      <c r="R3299">
        <v>0.77588816999999999</v>
      </c>
      <c r="S3299">
        <v>0.36947055699999998</v>
      </c>
      <c r="T3299">
        <v>0.55420583599999995</v>
      </c>
    </row>
    <row r="3300" spans="1:20" x14ac:dyDescent="0.25">
      <c r="A3300" s="1">
        <v>44137</v>
      </c>
      <c r="B3300">
        <v>2</v>
      </c>
      <c r="C3300">
        <v>11</v>
      </c>
      <c r="D3300">
        <v>2020</v>
      </c>
      <c r="E3300">
        <v>16.38</v>
      </c>
      <c r="F3300">
        <v>24</v>
      </c>
      <c r="G3300">
        <v>34.5</v>
      </c>
      <c r="H3300">
        <v>27</v>
      </c>
      <c r="I3300">
        <v>100</v>
      </c>
      <c r="J3300" t="s">
        <v>13</v>
      </c>
      <c r="K3300">
        <v>-2.8637105329999999</v>
      </c>
      <c r="L3300" t="s">
        <v>13</v>
      </c>
      <c r="M3300" t="s">
        <v>14</v>
      </c>
      <c r="N3300">
        <v>0.258818561</v>
      </c>
      <c r="O3300">
        <v>0.741181439</v>
      </c>
      <c r="Q3300">
        <v>0.741181439</v>
      </c>
      <c r="R3300">
        <v>0.741181439</v>
      </c>
      <c r="S3300">
        <v>0.352943542</v>
      </c>
      <c r="T3300">
        <v>0.52941531399999997</v>
      </c>
    </row>
    <row r="3301" spans="1:20" x14ac:dyDescent="0.25">
      <c r="A3301" s="1">
        <v>44138</v>
      </c>
      <c r="B3301">
        <v>3</v>
      </c>
      <c r="C3301">
        <v>11</v>
      </c>
      <c r="D3301">
        <v>2020</v>
      </c>
      <c r="E3301">
        <v>19.692</v>
      </c>
      <c r="F3301">
        <v>23</v>
      </c>
      <c r="G3301">
        <v>36</v>
      </c>
      <c r="H3301">
        <v>33</v>
      </c>
      <c r="I3301">
        <v>100</v>
      </c>
      <c r="J3301" t="s">
        <v>14</v>
      </c>
      <c r="K3301">
        <v>25.207850350000001</v>
      </c>
      <c r="L3301" t="s">
        <v>14</v>
      </c>
      <c r="M3301" t="s">
        <v>13</v>
      </c>
      <c r="N3301">
        <v>-4.1308914000000002E-2</v>
      </c>
      <c r="O3301">
        <v>1.041308914</v>
      </c>
      <c r="Q3301">
        <v>0.80100685699999996</v>
      </c>
      <c r="R3301">
        <v>0.44500380899999997</v>
      </c>
      <c r="S3301">
        <v>0.44500380899999997</v>
      </c>
      <c r="T3301">
        <v>0.66750571400000003</v>
      </c>
    </row>
    <row r="3302" spans="1:20" x14ac:dyDescent="0.25">
      <c r="A3302" s="1">
        <v>44139</v>
      </c>
      <c r="B3302">
        <v>4</v>
      </c>
      <c r="C3302">
        <v>11</v>
      </c>
      <c r="D3302">
        <v>2020</v>
      </c>
      <c r="E3302">
        <v>20.088000000000001</v>
      </c>
      <c r="F3302">
        <v>22.5</v>
      </c>
      <c r="G3302">
        <v>36</v>
      </c>
      <c r="H3302">
        <v>35</v>
      </c>
      <c r="I3302">
        <v>97</v>
      </c>
      <c r="J3302" t="s">
        <v>14</v>
      </c>
      <c r="K3302">
        <v>20.536334320000002</v>
      </c>
      <c r="L3302" t="s">
        <v>14</v>
      </c>
      <c r="M3302" t="s">
        <v>13</v>
      </c>
      <c r="N3302">
        <v>-5.1186675000000001E-2</v>
      </c>
      <c r="O3302">
        <v>1.0511866750000001</v>
      </c>
      <c r="Q3302">
        <v>0.80860513499999997</v>
      </c>
      <c r="R3302">
        <v>0.44922507499999997</v>
      </c>
      <c r="S3302">
        <v>0.44922507499999997</v>
      </c>
      <c r="T3302">
        <v>0.67383761200000003</v>
      </c>
    </row>
    <row r="3303" spans="1:20" x14ac:dyDescent="0.25">
      <c r="A3303" s="1">
        <v>44140</v>
      </c>
      <c r="B3303">
        <v>5</v>
      </c>
      <c r="C3303">
        <v>11</v>
      </c>
      <c r="D3303">
        <v>2020</v>
      </c>
      <c r="E3303">
        <v>19.079999999999998</v>
      </c>
      <c r="F3303">
        <v>21.5</v>
      </c>
      <c r="G3303">
        <v>35.1</v>
      </c>
      <c r="H3303">
        <v>23</v>
      </c>
      <c r="I3303">
        <v>97</v>
      </c>
      <c r="J3303" t="s">
        <v>13</v>
      </c>
      <c r="K3303">
        <v>-71.114280690000001</v>
      </c>
      <c r="L3303" t="s">
        <v>14</v>
      </c>
      <c r="M3303" t="s">
        <v>14</v>
      </c>
      <c r="N3303">
        <v>1.3866879E-2</v>
      </c>
      <c r="O3303">
        <v>0.98613312099999995</v>
      </c>
      <c r="Q3303">
        <v>0.75856393899999996</v>
      </c>
      <c r="R3303">
        <v>0.75856393899999996</v>
      </c>
      <c r="S3303">
        <v>0.36122092300000003</v>
      </c>
      <c r="T3303">
        <v>0.54183138500000005</v>
      </c>
    </row>
    <row r="3304" spans="1:20" x14ac:dyDescent="0.25">
      <c r="A3304" s="1">
        <v>44141</v>
      </c>
      <c r="B3304">
        <v>6</v>
      </c>
      <c r="C3304">
        <v>11</v>
      </c>
      <c r="D3304">
        <v>2020</v>
      </c>
      <c r="E3304">
        <v>20.123999999999999</v>
      </c>
      <c r="F3304">
        <v>20</v>
      </c>
      <c r="G3304">
        <v>35.5</v>
      </c>
      <c r="H3304">
        <v>19</v>
      </c>
      <c r="I3304">
        <v>59</v>
      </c>
      <c r="J3304" t="s">
        <v>13</v>
      </c>
      <c r="K3304">
        <v>-209.24001699999999</v>
      </c>
      <c r="L3304" t="s">
        <v>14</v>
      </c>
      <c r="M3304" t="s">
        <v>13</v>
      </c>
      <c r="N3304">
        <v>4.7564679999999998E-3</v>
      </c>
      <c r="O3304">
        <v>0.99524353200000004</v>
      </c>
      <c r="Q3304">
        <v>0.76557194799999995</v>
      </c>
      <c r="R3304">
        <v>0.76557194799999995</v>
      </c>
      <c r="S3304">
        <v>0.36455807000000001</v>
      </c>
      <c r="T3304">
        <v>0.54683710500000005</v>
      </c>
    </row>
    <row r="3305" spans="1:20" x14ac:dyDescent="0.25">
      <c r="A3305" s="1">
        <v>44142</v>
      </c>
      <c r="B3305">
        <v>7</v>
      </c>
      <c r="C3305">
        <v>11</v>
      </c>
      <c r="D3305">
        <v>2020</v>
      </c>
      <c r="E3305">
        <v>19.079999999999998</v>
      </c>
      <c r="F3305">
        <v>20.5</v>
      </c>
      <c r="G3305">
        <v>34.5</v>
      </c>
      <c r="H3305">
        <v>22</v>
      </c>
      <c r="I3305">
        <v>84</v>
      </c>
      <c r="J3305" t="s">
        <v>13</v>
      </c>
      <c r="K3305">
        <v>-124.1842525</v>
      </c>
      <c r="L3305" t="s">
        <v>14</v>
      </c>
      <c r="M3305" t="s">
        <v>13</v>
      </c>
      <c r="N3305">
        <v>7.9882249999999998E-3</v>
      </c>
      <c r="O3305">
        <v>0.99201177500000004</v>
      </c>
      <c r="Q3305">
        <v>0.76308598100000002</v>
      </c>
      <c r="R3305">
        <v>0.76308598100000002</v>
      </c>
      <c r="S3305">
        <v>0.36337427700000002</v>
      </c>
      <c r="T3305">
        <v>0.54506141500000005</v>
      </c>
    </row>
    <row r="3306" spans="1:20" x14ac:dyDescent="0.25">
      <c r="A3306" s="1">
        <v>44143</v>
      </c>
      <c r="B3306">
        <v>8</v>
      </c>
      <c r="C3306">
        <v>11</v>
      </c>
      <c r="D3306">
        <v>2020</v>
      </c>
      <c r="E3306">
        <v>19.260000000000002</v>
      </c>
      <c r="F3306">
        <v>20</v>
      </c>
      <c r="G3306">
        <v>34</v>
      </c>
      <c r="H3306">
        <v>24</v>
      </c>
      <c r="I3306">
        <v>49</v>
      </c>
      <c r="J3306" t="s">
        <v>13</v>
      </c>
      <c r="K3306">
        <v>-202.68858069999999</v>
      </c>
      <c r="L3306" t="s">
        <v>14</v>
      </c>
      <c r="M3306" t="s">
        <v>13</v>
      </c>
      <c r="N3306">
        <v>4.9094550000000001E-3</v>
      </c>
      <c r="O3306">
        <v>0.99509054500000005</v>
      </c>
      <c r="Q3306">
        <v>0.76545426500000002</v>
      </c>
      <c r="R3306">
        <v>0.76545426500000002</v>
      </c>
      <c r="S3306">
        <v>0.364502031</v>
      </c>
      <c r="T3306">
        <v>0.54675304700000005</v>
      </c>
    </row>
    <row r="3307" spans="1:20" x14ac:dyDescent="0.25">
      <c r="A3307" s="1">
        <v>44144</v>
      </c>
      <c r="B3307">
        <v>9</v>
      </c>
      <c r="C3307">
        <v>11</v>
      </c>
      <c r="D3307">
        <v>2020</v>
      </c>
      <c r="E3307">
        <v>16.38</v>
      </c>
      <c r="F3307">
        <v>20</v>
      </c>
      <c r="G3307">
        <v>33.5</v>
      </c>
      <c r="H3307">
        <v>26</v>
      </c>
      <c r="I3307">
        <v>52</v>
      </c>
      <c r="J3307" t="s">
        <v>13</v>
      </c>
      <c r="K3307">
        <v>-158.25508959999999</v>
      </c>
      <c r="L3307" t="s">
        <v>14</v>
      </c>
      <c r="M3307" t="s">
        <v>13</v>
      </c>
      <c r="N3307">
        <v>6.2792339999999999E-3</v>
      </c>
      <c r="O3307">
        <v>0.99372076600000003</v>
      </c>
      <c r="Q3307">
        <v>0.76440058899999996</v>
      </c>
      <c r="R3307">
        <v>0.76440058899999996</v>
      </c>
      <c r="S3307">
        <v>0.36400028099999998</v>
      </c>
      <c r="T3307">
        <v>0.54600042100000001</v>
      </c>
    </row>
    <row r="3308" spans="1:20" x14ac:dyDescent="0.25">
      <c r="A3308" s="1">
        <v>43850</v>
      </c>
      <c r="B3308">
        <v>20</v>
      </c>
      <c r="C3308">
        <v>1</v>
      </c>
      <c r="D3308">
        <v>2020</v>
      </c>
      <c r="E3308">
        <v>19.187999999999999</v>
      </c>
      <c r="F3308">
        <v>20</v>
      </c>
      <c r="G3308">
        <v>35.1</v>
      </c>
      <c r="H3308">
        <v>23</v>
      </c>
      <c r="I3308">
        <v>54</v>
      </c>
      <c r="J3308" t="s">
        <v>13</v>
      </c>
      <c r="K3308">
        <v>-189.93172749999999</v>
      </c>
      <c r="L3308" t="s">
        <v>14</v>
      </c>
      <c r="M3308" t="s">
        <v>13</v>
      </c>
      <c r="N3308">
        <v>5.2374739999999998E-3</v>
      </c>
      <c r="O3308">
        <v>0.99476252600000004</v>
      </c>
      <c r="Q3308">
        <v>0.765201943</v>
      </c>
      <c r="R3308">
        <v>0.765201943</v>
      </c>
      <c r="S3308">
        <v>0.36438187799999999</v>
      </c>
      <c r="T3308">
        <v>0.54657281599999996</v>
      </c>
    </row>
    <row r="3309" spans="1:20" x14ac:dyDescent="0.25">
      <c r="A3309" s="1">
        <v>44166</v>
      </c>
      <c r="B3309">
        <v>1</v>
      </c>
      <c r="C3309">
        <v>12</v>
      </c>
      <c r="D3309">
        <v>2020</v>
      </c>
      <c r="E3309">
        <v>16.524000000000001</v>
      </c>
      <c r="F3309">
        <v>20.2</v>
      </c>
      <c r="G3309">
        <v>37</v>
      </c>
      <c r="H3309">
        <v>22</v>
      </c>
      <c r="I3309">
        <v>81</v>
      </c>
      <c r="J3309" t="s">
        <v>13</v>
      </c>
      <c r="K3309">
        <v>-101.7622501</v>
      </c>
      <c r="L3309" t="s">
        <v>14</v>
      </c>
      <c r="M3309" t="s">
        <v>13</v>
      </c>
      <c r="N3309">
        <v>9.7312000000000006E-3</v>
      </c>
      <c r="O3309">
        <v>0.99026879999999995</v>
      </c>
      <c r="Q3309">
        <v>0.76174523100000002</v>
      </c>
      <c r="R3309">
        <v>0.76174523100000002</v>
      </c>
      <c r="S3309">
        <v>0.36273582399999998</v>
      </c>
      <c r="T3309">
        <v>0.54410373599999995</v>
      </c>
    </row>
    <row r="3310" spans="1:20" x14ac:dyDescent="0.25">
      <c r="A3310" s="1">
        <v>44167</v>
      </c>
      <c r="B3310">
        <v>2</v>
      </c>
      <c r="C3310">
        <v>12</v>
      </c>
      <c r="D3310">
        <v>2020</v>
      </c>
      <c r="E3310">
        <v>19.584</v>
      </c>
      <c r="F3310">
        <v>21</v>
      </c>
      <c r="G3310">
        <v>35.5</v>
      </c>
      <c r="H3310">
        <v>18</v>
      </c>
      <c r="I3310">
        <v>100</v>
      </c>
      <c r="J3310" t="s">
        <v>13</v>
      </c>
      <c r="K3310">
        <v>-99.445015639999994</v>
      </c>
      <c r="L3310" t="s">
        <v>14</v>
      </c>
      <c r="M3310" t="s">
        <v>13</v>
      </c>
      <c r="N3310">
        <v>9.955696E-3</v>
      </c>
      <c r="O3310">
        <v>0.99004430399999999</v>
      </c>
      <c r="Q3310">
        <v>0.76157254200000002</v>
      </c>
      <c r="R3310">
        <v>0.76157254200000002</v>
      </c>
      <c r="S3310">
        <v>0.362653591</v>
      </c>
      <c r="T3310">
        <v>0.54398038699999995</v>
      </c>
    </row>
    <row r="3311" spans="1:20" x14ac:dyDescent="0.25">
      <c r="A3311" s="1">
        <v>44168</v>
      </c>
      <c r="B3311">
        <v>3</v>
      </c>
      <c r="C3311">
        <v>12</v>
      </c>
      <c r="D3311">
        <v>2020</v>
      </c>
      <c r="E3311">
        <v>20.448</v>
      </c>
      <c r="F3311">
        <v>20.5</v>
      </c>
      <c r="G3311">
        <v>35.5</v>
      </c>
      <c r="H3311">
        <v>13</v>
      </c>
      <c r="I3311">
        <v>28</v>
      </c>
      <c r="J3311" t="s">
        <v>13</v>
      </c>
      <c r="K3311">
        <v>-323.18457189999998</v>
      </c>
      <c r="L3311" t="s">
        <v>14</v>
      </c>
      <c r="M3311" t="s">
        <v>13</v>
      </c>
      <c r="N3311">
        <v>3.0846630000000001E-3</v>
      </c>
      <c r="O3311">
        <v>0.99691533700000001</v>
      </c>
      <c r="Q3311">
        <v>0.76685795199999995</v>
      </c>
      <c r="R3311">
        <v>0.76685795199999995</v>
      </c>
      <c r="S3311">
        <v>0.36517045300000001</v>
      </c>
      <c r="T3311">
        <v>0.54775567999999997</v>
      </c>
    </row>
    <row r="3312" spans="1:20" x14ac:dyDescent="0.25">
      <c r="A3312" s="1">
        <v>44169</v>
      </c>
      <c r="B3312">
        <v>4</v>
      </c>
      <c r="C3312">
        <v>12</v>
      </c>
      <c r="D3312">
        <v>2020</v>
      </c>
      <c r="E3312">
        <v>21.024000000000001</v>
      </c>
      <c r="F3312">
        <v>19.5</v>
      </c>
      <c r="G3312">
        <v>36</v>
      </c>
      <c r="H3312">
        <v>13</v>
      </c>
      <c r="I3312">
        <v>31</v>
      </c>
      <c r="J3312" t="s">
        <v>13</v>
      </c>
      <c r="K3312">
        <v>-326.61326680000002</v>
      </c>
      <c r="L3312" t="s">
        <v>14</v>
      </c>
      <c r="M3312" t="s">
        <v>13</v>
      </c>
      <c r="N3312">
        <v>3.052379E-3</v>
      </c>
      <c r="O3312">
        <v>0.99694762100000001</v>
      </c>
      <c r="Q3312">
        <v>0.76688278499999996</v>
      </c>
      <c r="R3312">
        <v>0.76688278499999996</v>
      </c>
      <c r="S3312">
        <v>0.365182279</v>
      </c>
      <c r="T3312">
        <v>0.54777341800000001</v>
      </c>
    </row>
    <row r="3313" spans="1:20" x14ac:dyDescent="0.25">
      <c r="A3313" s="1">
        <v>44170</v>
      </c>
      <c r="B3313">
        <v>5</v>
      </c>
      <c r="C3313">
        <v>12</v>
      </c>
      <c r="D3313">
        <v>2020</v>
      </c>
      <c r="E3313">
        <v>20.7</v>
      </c>
      <c r="F3313">
        <v>19.5</v>
      </c>
      <c r="G3313">
        <v>36</v>
      </c>
      <c r="H3313">
        <v>14</v>
      </c>
      <c r="I3313">
        <v>43</v>
      </c>
      <c r="J3313" t="s">
        <v>13</v>
      </c>
      <c r="K3313">
        <v>-286.45581079999999</v>
      </c>
      <c r="L3313" t="s">
        <v>14</v>
      </c>
      <c r="M3313" t="s">
        <v>13</v>
      </c>
      <c r="N3313">
        <v>3.4787960000000001E-3</v>
      </c>
      <c r="O3313">
        <v>0.99652120399999999</v>
      </c>
      <c r="Q3313">
        <v>0.766554772</v>
      </c>
      <c r="R3313">
        <v>0.766554772</v>
      </c>
      <c r="S3313">
        <v>0.36502608199999997</v>
      </c>
      <c r="T3313">
        <v>0.54753912299999996</v>
      </c>
    </row>
    <row r="3314" spans="1:20" x14ac:dyDescent="0.25">
      <c r="A3314" s="1">
        <v>44171</v>
      </c>
      <c r="B3314">
        <v>6</v>
      </c>
      <c r="C3314">
        <v>12</v>
      </c>
      <c r="D3314">
        <v>2020</v>
      </c>
      <c r="E3314">
        <v>19.367999999999999</v>
      </c>
      <c r="F3314">
        <v>18</v>
      </c>
      <c r="G3314">
        <v>34.5</v>
      </c>
      <c r="H3314">
        <v>15</v>
      </c>
      <c r="I3314">
        <v>49</v>
      </c>
      <c r="J3314" t="s">
        <v>13</v>
      </c>
      <c r="K3314">
        <v>-259.01956059999998</v>
      </c>
      <c r="L3314" t="s">
        <v>14</v>
      </c>
      <c r="M3314" t="s">
        <v>13</v>
      </c>
      <c r="N3314">
        <v>3.845865E-3</v>
      </c>
      <c r="O3314">
        <v>0.99615413500000005</v>
      </c>
      <c r="Q3314">
        <v>0.76627241199999996</v>
      </c>
      <c r="R3314">
        <v>0.76627241199999996</v>
      </c>
      <c r="S3314">
        <v>0.364891625</v>
      </c>
      <c r="T3314">
        <v>0.54733743700000004</v>
      </c>
    </row>
    <row r="3315" spans="1:20" x14ac:dyDescent="0.25">
      <c r="A3315" s="1">
        <v>44172</v>
      </c>
      <c r="B3315">
        <v>7</v>
      </c>
      <c r="C3315">
        <v>12</v>
      </c>
      <c r="D3315">
        <v>2020</v>
      </c>
      <c r="E3315">
        <v>19.584</v>
      </c>
      <c r="F3315">
        <v>18</v>
      </c>
      <c r="G3315">
        <v>35</v>
      </c>
      <c r="H3315">
        <v>18</v>
      </c>
      <c r="I3315">
        <v>83</v>
      </c>
      <c r="J3315" t="s">
        <v>13</v>
      </c>
      <c r="K3315">
        <v>-175.49830109999999</v>
      </c>
      <c r="L3315" t="s">
        <v>14</v>
      </c>
      <c r="M3315" t="s">
        <v>13</v>
      </c>
      <c r="N3315">
        <v>5.6657770000000003E-3</v>
      </c>
      <c r="O3315">
        <v>0.99433422299999996</v>
      </c>
      <c r="Q3315">
        <v>0.76487247899999999</v>
      </c>
      <c r="R3315">
        <v>0.76487247899999999</v>
      </c>
      <c r="S3315">
        <v>0.36422499000000003</v>
      </c>
      <c r="T3315">
        <v>0.54633748500000001</v>
      </c>
    </row>
    <row r="3316" spans="1:20" x14ac:dyDescent="0.25">
      <c r="A3316" s="1">
        <v>44173</v>
      </c>
      <c r="B3316">
        <v>8</v>
      </c>
      <c r="C3316">
        <v>12</v>
      </c>
      <c r="D3316">
        <v>2020</v>
      </c>
      <c r="E3316">
        <v>19.98</v>
      </c>
      <c r="F3316">
        <v>18</v>
      </c>
      <c r="G3316">
        <v>37</v>
      </c>
      <c r="H3316">
        <v>17</v>
      </c>
      <c r="I3316">
        <v>74</v>
      </c>
      <c r="J3316" t="s">
        <v>13</v>
      </c>
      <c r="K3316">
        <v>-195.54037579999999</v>
      </c>
      <c r="L3316" t="s">
        <v>14</v>
      </c>
      <c r="M3316" t="s">
        <v>13</v>
      </c>
      <c r="N3316">
        <v>5.0880129999999997E-3</v>
      </c>
      <c r="O3316">
        <v>0.99491198700000005</v>
      </c>
      <c r="Q3316">
        <v>0.76531691300000004</v>
      </c>
      <c r="R3316">
        <v>0.76531691300000004</v>
      </c>
      <c r="S3316">
        <v>0.36443662500000001</v>
      </c>
      <c r="T3316">
        <v>0.54665493799999998</v>
      </c>
    </row>
    <row r="3317" spans="1:20" x14ac:dyDescent="0.25">
      <c r="A3317" s="1">
        <v>44174</v>
      </c>
      <c r="B3317">
        <v>9</v>
      </c>
      <c r="C3317">
        <v>12</v>
      </c>
      <c r="D3317">
        <v>2020</v>
      </c>
      <c r="E3317">
        <v>20.34</v>
      </c>
      <c r="F3317">
        <v>18.5</v>
      </c>
      <c r="G3317">
        <v>36</v>
      </c>
      <c r="H3317">
        <v>11</v>
      </c>
      <c r="I3317">
        <v>73</v>
      </c>
      <c r="J3317" t="s">
        <v>13</v>
      </c>
      <c r="K3317">
        <v>-238.07796970000001</v>
      </c>
      <c r="L3317" t="s">
        <v>14</v>
      </c>
      <c r="M3317" t="s">
        <v>13</v>
      </c>
      <c r="N3317">
        <v>4.1827360000000003E-3</v>
      </c>
      <c r="O3317">
        <v>0.99581726400000004</v>
      </c>
      <c r="Q3317">
        <v>0.76601328000000002</v>
      </c>
      <c r="R3317">
        <v>0.76601328000000002</v>
      </c>
      <c r="S3317">
        <v>0.364768229</v>
      </c>
      <c r="T3317">
        <v>0.54715234300000004</v>
      </c>
    </row>
    <row r="3318" spans="1:20" x14ac:dyDescent="0.25">
      <c r="A3318" s="1">
        <v>43860</v>
      </c>
      <c r="B3318">
        <v>30</v>
      </c>
      <c r="C3318">
        <v>1</v>
      </c>
      <c r="D3318">
        <v>2020</v>
      </c>
      <c r="E3318">
        <v>19.943999999999999</v>
      </c>
      <c r="F3318">
        <v>18</v>
      </c>
      <c r="G3318">
        <v>35</v>
      </c>
      <c r="H3318">
        <v>12</v>
      </c>
      <c r="I3318">
        <v>95</v>
      </c>
      <c r="J3318" t="s">
        <v>13</v>
      </c>
      <c r="K3318">
        <v>-187.93273600000001</v>
      </c>
      <c r="L3318" t="s">
        <v>14</v>
      </c>
      <c r="M3318" t="s">
        <v>13</v>
      </c>
      <c r="N3318">
        <v>5.2928890000000003E-3</v>
      </c>
      <c r="O3318">
        <v>0.99470711099999998</v>
      </c>
      <c r="Q3318">
        <v>0.76515931599999998</v>
      </c>
      <c r="R3318">
        <v>0.76515931599999998</v>
      </c>
      <c r="S3318">
        <v>0.36436157899999999</v>
      </c>
      <c r="T3318">
        <v>0.54654236899999997</v>
      </c>
    </row>
    <row r="3319" spans="1:20" x14ac:dyDescent="0.25">
      <c r="A3319" s="1">
        <v>43862</v>
      </c>
      <c r="B3319">
        <v>1</v>
      </c>
      <c r="C3319">
        <v>2</v>
      </c>
      <c r="D3319">
        <v>2020</v>
      </c>
      <c r="E3319">
        <v>19.98</v>
      </c>
      <c r="F3319">
        <v>19.5</v>
      </c>
      <c r="G3319">
        <v>36</v>
      </c>
      <c r="H3319">
        <v>12</v>
      </c>
      <c r="I3319">
        <v>91</v>
      </c>
      <c r="J3319" t="s">
        <v>13</v>
      </c>
      <c r="K3319">
        <v>-177.4680917</v>
      </c>
      <c r="L3319" t="s">
        <v>14</v>
      </c>
      <c r="M3319" t="s">
        <v>13</v>
      </c>
      <c r="N3319">
        <v>5.6032429999999999E-3</v>
      </c>
      <c r="O3319">
        <v>0.99439675699999996</v>
      </c>
      <c r="Q3319">
        <v>0.76492058200000002</v>
      </c>
      <c r="R3319">
        <v>0.76492058200000002</v>
      </c>
      <c r="S3319">
        <v>0.36424789600000002</v>
      </c>
      <c r="T3319">
        <v>0.54637184500000002</v>
      </c>
    </row>
    <row r="3320" spans="1:20" x14ac:dyDescent="0.25">
      <c r="A3320" s="1">
        <v>43863</v>
      </c>
      <c r="B3320">
        <v>2</v>
      </c>
      <c r="C3320">
        <v>2</v>
      </c>
      <c r="D3320">
        <v>2020</v>
      </c>
      <c r="E3320">
        <v>20.303999999999998</v>
      </c>
      <c r="F3320">
        <v>18</v>
      </c>
      <c r="G3320">
        <v>35.5</v>
      </c>
      <c r="H3320">
        <v>14</v>
      </c>
      <c r="I3320">
        <v>62</v>
      </c>
      <c r="J3320" t="s">
        <v>13</v>
      </c>
      <c r="K3320">
        <v>-248.09983940000001</v>
      </c>
      <c r="L3320" t="s">
        <v>14</v>
      </c>
      <c r="M3320" t="s">
        <v>13</v>
      </c>
      <c r="N3320">
        <v>4.0144550000000001E-3</v>
      </c>
      <c r="O3320">
        <v>0.99598554500000003</v>
      </c>
      <c r="Q3320">
        <v>0.76614272699999997</v>
      </c>
      <c r="R3320">
        <v>0.76614272699999997</v>
      </c>
      <c r="S3320">
        <v>0.36482987</v>
      </c>
      <c r="T3320">
        <v>0.54724480499999995</v>
      </c>
    </row>
    <row r="3321" spans="1:20" x14ac:dyDescent="0.25">
      <c r="A3321" s="1">
        <v>43864</v>
      </c>
      <c r="B3321">
        <v>3</v>
      </c>
      <c r="C3321">
        <v>2</v>
      </c>
      <c r="D3321">
        <v>2020</v>
      </c>
      <c r="E3321">
        <v>19.943999999999999</v>
      </c>
      <c r="F3321">
        <v>17.5</v>
      </c>
      <c r="G3321">
        <v>36</v>
      </c>
      <c r="H3321">
        <v>15</v>
      </c>
      <c r="I3321">
        <v>81</v>
      </c>
      <c r="J3321" t="s">
        <v>13</v>
      </c>
      <c r="K3321">
        <v>-201.2782484</v>
      </c>
      <c r="L3321" t="s">
        <v>14</v>
      </c>
      <c r="M3321" t="s">
        <v>13</v>
      </c>
      <c r="N3321">
        <v>4.9436849999999997E-3</v>
      </c>
      <c r="O3321">
        <v>0.99505631500000002</v>
      </c>
      <c r="Q3321">
        <v>0.76542793499999995</v>
      </c>
      <c r="R3321">
        <v>0.76542793499999995</v>
      </c>
      <c r="S3321">
        <v>0.364489493</v>
      </c>
      <c r="T3321">
        <v>0.54673423899999996</v>
      </c>
    </row>
    <row r="3322" spans="1:20" x14ac:dyDescent="0.25">
      <c r="A3322" s="1">
        <v>43865</v>
      </c>
      <c r="B3322">
        <v>4</v>
      </c>
      <c r="C3322">
        <v>2</v>
      </c>
      <c r="D3322">
        <v>2020</v>
      </c>
      <c r="E3322">
        <v>19.728000000000002</v>
      </c>
      <c r="F3322">
        <v>18</v>
      </c>
      <c r="G3322">
        <v>35</v>
      </c>
      <c r="H3322">
        <v>30</v>
      </c>
      <c r="I3322">
        <v>92</v>
      </c>
      <c r="J3322" t="s">
        <v>13</v>
      </c>
      <c r="K3322">
        <v>-91.921357790000002</v>
      </c>
      <c r="L3322" t="s">
        <v>14</v>
      </c>
      <c r="M3322" t="s">
        <v>14</v>
      </c>
      <c r="N3322">
        <v>1.0761789000000001E-2</v>
      </c>
      <c r="O3322">
        <v>0.98923821099999998</v>
      </c>
      <c r="Q3322">
        <v>0.76095246999999999</v>
      </c>
      <c r="R3322">
        <v>0.76095246999999999</v>
      </c>
      <c r="S3322">
        <v>0.36235831899999998</v>
      </c>
      <c r="T3322">
        <v>0.54353747900000005</v>
      </c>
    </row>
    <row r="3323" spans="1:20" x14ac:dyDescent="0.25">
      <c r="A3323" s="1">
        <v>43866</v>
      </c>
      <c r="B3323">
        <v>5</v>
      </c>
      <c r="C3323">
        <v>2</v>
      </c>
      <c r="D3323">
        <v>2020</v>
      </c>
      <c r="E3323">
        <v>16.38</v>
      </c>
      <c r="F3323">
        <v>19</v>
      </c>
      <c r="G3323">
        <v>34.5</v>
      </c>
      <c r="H3323">
        <v>16</v>
      </c>
      <c r="I3323">
        <v>86</v>
      </c>
      <c r="J3323" t="s">
        <v>13</v>
      </c>
      <c r="K3323">
        <v>-141.65996480000001</v>
      </c>
      <c r="L3323" t="s">
        <v>14</v>
      </c>
      <c r="M3323" t="s">
        <v>13</v>
      </c>
      <c r="N3323">
        <v>7.0096749999999999E-3</v>
      </c>
      <c r="O3323">
        <v>0.99299032499999995</v>
      </c>
      <c r="Q3323">
        <v>0.76383871199999998</v>
      </c>
      <c r="R3323">
        <v>0.76383871199999998</v>
      </c>
      <c r="S3323">
        <v>0.36373272000000001</v>
      </c>
      <c r="T3323">
        <v>0.54559908000000001</v>
      </c>
    </row>
    <row r="3324" spans="1:20" x14ac:dyDescent="0.25">
      <c r="A3324" s="1">
        <v>43867</v>
      </c>
      <c r="B3324">
        <v>6</v>
      </c>
      <c r="C3324">
        <v>2</v>
      </c>
      <c r="D3324">
        <v>2020</v>
      </c>
      <c r="E3324">
        <v>19.98</v>
      </c>
      <c r="F3324">
        <v>19.5</v>
      </c>
      <c r="G3324">
        <v>36</v>
      </c>
      <c r="H3324">
        <v>15</v>
      </c>
      <c r="I3324">
        <v>86</v>
      </c>
      <c r="J3324" t="s">
        <v>13</v>
      </c>
      <c r="K3324">
        <v>-170.87210970000001</v>
      </c>
      <c r="L3324" t="s">
        <v>14</v>
      </c>
      <c r="M3324" t="s">
        <v>13</v>
      </c>
      <c r="N3324">
        <v>5.8182800000000003E-3</v>
      </c>
      <c r="O3324">
        <v>0.99418172000000005</v>
      </c>
      <c r="Q3324">
        <v>0.76475516899999996</v>
      </c>
      <c r="R3324">
        <v>0.76475516899999996</v>
      </c>
      <c r="S3324">
        <v>0.36416912800000001</v>
      </c>
      <c r="T3324">
        <v>0.54625369199999996</v>
      </c>
    </row>
    <row r="3325" spans="1:20" x14ac:dyDescent="0.25">
      <c r="A3325" s="1">
        <v>43868</v>
      </c>
      <c r="B3325">
        <v>7</v>
      </c>
      <c r="C3325">
        <v>2</v>
      </c>
      <c r="D3325">
        <v>2020</v>
      </c>
      <c r="E3325">
        <v>19.655999999999999</v>
      </c>
      <c r="F3325">
        <v>19.5</v>
      </c>
      <c r="G3325">
        <v>36.5</v>
      </c>
      <c r="H3325">
        <v>16</v>
      </c>
      <c r="I3325">
        <v>40</v>
      </c>
      <c r="J3325" t="s">
        <v>13</v>
      </c>
      <c r="K3325">
        <v>-264.59359360000002</v>
      </c>
      <c r="L3325" t="s">
        <v>14</v>
      </c>
      <c r="M3325" t="s">
        <v>13</v>
      </c>
      <c r="N3325">
        <v>3.765151E-3</v>
      </c>
      <c r="O3325">
        <v>0.99623484900000003</v>
      </c>
      <c r="Q3325">
        <v>0.76633449899999995</v>
      </c>
      <c r="R3325">
        <v>0.76633449899999995</v>
      </c>
      <c r="S3325">
        <v>0.36492119000000001</v>
      </c>
      <c r="T3325">
        <v>0.54738178500000001</v>
      </c>
    </row>
    <row r="3326" spans="1:20" x14ac:dyDescent="0.25">
      <c r="A3326" s="1">
        <v>43869</v>
      </c>
      <c r="B3326">
        <v>8</v>
      </c>
      <c r="C3326">
        <v>2</v>
      </c>
      <c r="D3326">
        <v>2020</v>
      </c>
      <c r="E3326">
        <v>19.943999999999999</v>
      </c>
      <c r="F3326">
        <v>19.5</v>
      </c>
      <c r="G3326">
        <v>36.5</v>
      </c>
      <c r="H3326">
        <v>16</v>
      </c>
      <c r="I3326">
        <v>71</v>
      </c>
      <c r="J3326" t="s">
        <v>13</v>
      </c>
      <c r="K3326">
        <v>-197.11414540000001</v>
      </c>
      <c r="L3326" t="s">
        <v>14</v>
      </c>
      <c r="M3326" t="s">
        <v>13</v>
      </c>
      <c r="N3326">
        <v>5.0475950000000002E-3</v>
      </c>
      <c r="O3326">
        <v>0.99495240500000004</v>
      </c>
      <c r="Q3326">
        <v>0.76534800400000003</v>
      </c>
      <c r="R3326">
        <v>0.76534800400000003</v>
      </c>
      <c r="S3326">
        <v>0.36445143000000002</v>
      </c>
      <c r="T3326">
        <v>0.54667714599999995</v>
      </c>
    </row>
    <row r="3327" spans="1:20" x14ac:dyDescent="0.25">
      <c r="A3327" s="1">
        <v>43870</v>
      </c>
      <c r="B3327">
        <v>9</v>
      </c>
      <c r="C3327">
        <v>2</v>
      </c>
      <c r="D3327">
        <v>2020</v>
      </c>
      <c r="E3327">
        <v>19.62</v>
      </c>
      <c r="F3327">
        <v>19.5</v>
      </c>
      <c r="G3327">
        <v>35</v>
      </c>
      <c r="H3327">
        <v>27</v>
      </c>
      <c r="I3327">
        <v>100</v>
      </c>
      <c r="J3327" t="s">
        <v>13</v>
      </c>
      <c r="K3327">
        <v>-72.608323549999994</v>
      </c>
      <c r="L3327" t="s">
        <v>14</v>
      </c>
      <c r="M3327" t="s">
        <v>14</v>
      </c>
      <c r="N3327">
        <v>1.3585420000000001E-2</v>
      </c>
      <c r="O3327">
        <v>0.98641458000000004</v>
      </c>
      <c r="Q3327">
        <v>0.75878044600000005</v>
      </c>
      <c r="R3327">
        <v>0.75878044600000005</v>
      </c>
      <c r="S3327">
        <v>0.36132402200000002</v>
      </c>
      <c r="T3327">
        <v>0.54198603300000003</v>
      </c>
    </row>
    <row r="3328" spans="1:20" x14ac:dyDescent="0.25">
      <c r="A3328" s="1">
        <v>43871</v>
      </c>
      <c r="B3328">
        <v>10</v>
      </c>
      <c r="C3328">
        <v>2</v>
      </c>
      <c r="D3328">
        <v>2020</v>
      </c>
      <c r="E3328">
        <v>17.027999999999999</v>
      </c>
      <c r="F3328">
        <v>21</v>
      </c>
      <c r="G3328">
        <v>33.5</v>
      </c>
      <c r="H3328">
        <v>22</v>
      </c>
      <c r="I3328">
        <v>99</v>
      </c>
      <c r="J3328" t="s">
        <v>13</v>
      </c>
      <c r="K3328">
        <v>-76.929022689999996</v>
      </c>
      <c r="L3328" t="s">
        <v>14</v>
      </c>
      <c r="M3328" t="s">
        <v>14</v>
      </c>
      <c r="N3328">
        <v>1.283219E-2</v>
      </c>
      <c r="O3328">
        <v>0.98716780999999998</v>
      </c>
      <c r="Q3328">
        <v>0.75935985399999995</v>
      </c>
      <c r="R3328">
        <v>0.75935985399999995</v>
      </c>
      <c r="S3328">
        <v>0.36159993000000001</v>
      </c>
      <c r="T3328">
        <v>0.54239989600000005</v>
      </c>
    </row>
    <row r="3329" spans="1:20" x14ac:dyDescent="0.25">
      <c r="A3329" s="1">
        <v>43872</v>
      </c>
      <c r="B3329">
        <v>11</v>
      </c>
      <c r="C3329">
        <v>2</v>
      </c>
      <c r="D3329">
        <v>2020</v>
      </c>
      <c r="E3329">
        <v>17.82</v>
      </c>
      <c r="F3329">
        <v>23</v>
      </c>
      <c r="G3329">
        <v>35</v>
      </c>
      <c r="H3329">
        <v>16</v>
      </c>
      <c r="I3329">
        <v>39</v>
      </c>
      <c r="J3329" t="s">
        <v>13</v>
      </c>
      <c r="K3329">
        <v>-231.08559020000001</v>
      </c>
      <c r="L3329" t="s">
        <v>14</v>
      </c>
      <c r="M3329" t="s">
        <v>13</v>
      </c>
      <c r="N3329">
        <v>4.3087550000000001E-3</v>
      </c>
      <c r="O3329">
        <v>0.99569124499999995</v>
      </c>
      <c r="Q3329">
        <v>0.76591634200000003</v>
      </c>
      <c r="R3329">
        <v>0.76591634200000003</v>
      </c>
      <c r="S3329">
        <v>0.36472206800000001</v>
      </c>
      <c r="T3329">
        <v>0.54708310199999999</v>
      </c>
    </row>
    <row r="3330" spans="1:20" x14ac:dyDescent="0.25">
      <c r="A3330" s="1">
        <v>43873</v>
      </c>
      <c r="B3330">
        <v>12</v>
      </c>
      <c r="C3330">
        <v>2</v>
      </c>
      <c r="D3330">
        <v>2020</v>
      </c>
      <c r="E3330">
        <v>17.244</v>
      </c>
      <c r="F3330">
        <v>23</v>
      </c>
      <c r="G3330">
        <v>35</v>
      </c>
      <c r="H3330">
        <v>15</v>
      </c>
      <c r="I3330">
        <v>34</v>
      </c>
      <c r="J3330" t="s">
        <v>13</v>
      </c>
      <c r="K3330">
        <v>-240.66107650000001</v>
      </c>
      <c r="L3330" t="s">
        <v>14</v>
      </c>
      <c r="M3330" t="s">
        <v>13</v>
      </c>
      <c r="N3330">
        <v>4.1380269999999999E-3</v>
      </c>
      <c r="O3330">
        <v>0.99586197300000001</v>
      </c>
      <c r="Q3330">
        <v>0.76604767200000001</v>
      </c>
      <c r="R3330">
        <v>0.76604767200000001</v>
      </c>
      <c r="S3330">
        <v>0.36478460499999998</v>
      </c>
      <c r="T3330">
        <v>0.54717690799999996</v>
      </c>
    </row>
    <row r="3331" spans="1:20" x14ac:dyDescent="0.25">
      <c r="A3331" s="1">
        <v>43874</v>
      </c>
      <c r="B3331">
        <v>13</v>
      </c>
      <c r="C3331">
        <v>2</v>
      </c>
      <c r="D3331">
        <v>2020</v>
      </c>
      <c r="E3331">
        <v>19.763999999999999</v>
      </c>
      <c r="F3331">
        <v>21</v>
      </c>
      <c r="G3331">
        <v>36</v>
      </c>
      <c r="H3331">
        <v>16</v>
      </c>
      <c r="I3331">
        <v>37</v>
      </c>
      <c r="J3331" t="s">
        <v>13</v>
      </c>
      <c r="K3331">
        <v>-269.03599220000001</v>
      </c>
      <c r="L3331" t="s">
        <v>14</v>
      </c>
      <c r="M3331" t="s">
        <v>13</v>
      </c>
      <c r="N3331">
        <v>3.7032100000000002E-3</v>
      </c>
      <c r="O3331">
        <v>0.99629679000000004</v>
      </c>
      <c r="Q3331">
        <v>0.76638214599999999</v>
      </c>
      <c r="R3331">
        <v>0.76638214599999999</v>
      </c>
      <c r="S3331">
        <v>0.36494387900000003</v>
      </c>
      <c r="T3331">
        <v>0.54741581900000003</v>
      </c>
    </row>
    <row r="3332" spans="1:20" x14ac:dyDescent="0.25">
      <c r="A3332" s="1">
        <v>43875</v>
      </c>
      <c r="B3332">
        <v>14</v>
      </c>
      <c r="C3332">
        <v>2</v>
      </c>
      <c r="D3332">
        <v>2020</v>
      </c>
      <c r="E3332">
        <v>19.763999999999999</v>
      </c>
      <c r="F3332">
        <v>20.5</v>
      </c>
      <c r="G3332">
        <v>37</v>
      </c>
      <c r="H3332">
        <v>15</v>
      </c>
      <c r="I3332">
        <v>45</v>
      </c>
      <c r="J3332" t="s">
        <v>13</v>
      </c>
      <c r="K3332">
        <v>-254.35109439999999</v>
      </c>
      <c r="L3332" t="s">
        <v>14</v>
      </c>
      <c r="M3332" t="s">
        <v>13</v>
      </c>
      <c r="N3332">
        <v>3.9161769999999999E-3</v>
      </c>
      <c r="O3332">
        <v>0.99608382299999998</v>
      </c>
      <c r="Q3332">
        <v>0.76621832499999998</v>
      </c>
      <c r="R3332">
        <v>0.76621832499999998</v>
      </c>
      <c r="S3332">
        <v>0.36486586900000001</v>
      </c>
      <c r="T3332">
        <v>0.54729880399999997</v>
      </c>
    </row>
    <row r="3333" spans="1:20" x14ac:dyDescent="0.25">
      <c r="A3333" s="1">
        <v>43876</v>
      </c>
      <c r="B3333">
        <v>15</v>
      </c>
      <c r="C3333">
        <v>2</v>
      </c>
      <c r="D3333">
        <v>2020</v>
      </c>
      <c r="E3333">
        <v>20.771999999999998</v>
      </c>
      <c r="F3333">
        <v>20</v>
      </c>
      <c r="G3333">
        <v>37.5</v>
      </c>
      <c r="H3333">
        <v>20</v>
      </c>
      <c r="I3333">
        <v>100</v>
      </c>
      <c r="J3333" t="s">
        <v>13</v>
      </c>
      <c r="K3333">
        <v>-96.623574160000004</v>
      </c>
      <c r="L3333" t="s">
        <v>14</v>
      </c>
      <c r="M3333" t="s">
        <v>14</v>
      </c>
      <c r="N3333">
        <v>1.0243426999999999E-2</v>
      </c>
      <c r="O3333">
        <v>0.98975657299999997</v>
      </c>
      <c r="Q3333">
        <v>0.76135120999999994</v>
      </c>
      <c r="R3333">
        <v>0.76135120999999994</v>
      </c>
      <c r="S3333">
        <v>0.36254819500000002</v>
      </c>
      <c r="T3333">
        <v>0.54382229299999996</v>
      </c>
    </row>
    <row r="3334" spans="1:20" x14ac:dyDescent="0.25">
      <c r="A3334" s="1">
        <v>43877</v>
      </c>
      <c r="B3334">
        <v>16</v>
      </c>
      <c r="C3334">
        <v>2</v>
      </c>
      <c r="D3334">
        <v>2020</v>
      </c>
      <c r="E3334">
        <v>20.123999999999999</v>
      </c>
      <c r="F3334">
        <v>22</v>
      </c>
      <c r="G3334">
        <v>35.5</v>
      </c>
      <c r="H3334">
        <v>26</v>
      </c>
      <c r="I3334">
        <v>99</v>
      </c>
      <c r="J3334" t="s">
        <v>13</v>
      </c>
      <c r="K3334">
        <v>-41.914813809999998</v>
      </c>
      <c r="L3334" t="s">
        <v>13</v>
      </c>
      <c r="M3334" t="s">
        <v>14</v>
      </c>
      <c r="N3334">
        <v>2.3301977000000001E-2</v>
      </c>
      <c r="O3334">
        <v>0.97669802299999997</v>
      </c>
      <c r="Q3334">
        <v>0.75130617200000005</v>
      </c>
      <c r="R3334">
        <v>0.75130617200000005</v>
      </c>
      <c r="S3334">
        <v>0.35776484400000003</v>
      </c>
      <c r="T3334">
        <v>0.53664726500000004</v>
      </c>
    </row>
    <row r="3335" spans="1:20" x14ac:dyDescent="0.25">
      <c r="A3335" s="1">
        <v>43878</v>
      </c>
      <c r="B3335">
        <v>17</v>
      </c>
      <c r="C3335">
        <v>2</v>
      </c>
      <c r="D3335">
        <v>2020</v>
      </c>
      <c r="E3335">
        <v>19.8</v>
      </c>
      <c r="F3335">
        <v>22</v>
      </c>
      <c r="G3335">
        <v>36.5</v>
      </c>
      <c r="H3335">
        <v>41</v>
      </c>
      <c r="I3335">
        <v>98</v>
      </c>
      <c r="J3335" t="s">
        <v>14</v>
      </c>
      <c r="K3335">
        <v>58.565668959999996</v>
      </c>
      <c r="L3335" t="s">
        <v>14</v>
      </c>
      <c r="M3335" t="s">
        <v>13</v>
      </c>
      <c r="N3335">
        <v>-1.7371464999999999E-2</v>
      </c>
      <c r="O3335">
        <v>1.0173714650000001</v>
      </c>
      <c r="Q3335">
        <v>0.782593435</v>
      </c>
      <c r="R3335">
        <v>0.782593435</v>
      </c>
      <c r="S3335">
        <v>0.37266354000000002</v>
      </c>
      <c r="T3335">
        <v>0.55899531000000002</v>
      </c>
    </row>
    <row r="3336" spans="1:20" x14ac:dyDescent="0.25">
      <c r="A3336" s="1">
        <v>43879</v>
      </c>
      <c r="B3336">
        <v>18</v>
      </c>
      <c r="C3336">
        <v>2</v>
      </c>
      <c r="D3336">
        <v>2020</v>
      </c>
      <c r="E3336">
        <v>19.547999999999998</v>
      </c>
      <c r="F3336">
        <v>23</v>
      </c>
      <c r="G3336">
        <v>36.5</v>
      </c>
      <c r="H3336">
        <v>53</v>
      </c>
      <c r="I3336">
        <v>97</v>
      </c>
      <c r="J3336" t="s">
        <v>14</v>
      </c>
      <c r="K3336">
        <v>146.63123179999999</v>
      </c>
      <c r="L3336" t="s">
        <v>14</v>
      </c>
      <c r="M3336" t="s">
        <v>13</v>
      </c>
      <c r="N3336">
        <v>-6.8666589999999998E-3</v>
      </c>
      <c r="O3336">
        <v>1.0068666589999999</v>
      </c>
      <c r="Q3336">
        <v>0.77451281500000002</v>
      </c>
      <c r="R3336">
        <v>0.77451281500000002</v>
      </c>
      <c r="S3336">
        <v>0.36881562600000001</v>
      </c>
      <c r="T3336">
        <v>0.55322343900000004</v>
      </c>
    </row>
    <row r="3337" spans="1:20" x14ac:dyDescent="0.25">
      <c r="A3337" s="1">
        <v>43880</v>
      </c>
      <c r="B3337">
        <v>19</v>
      </c>
      <c r="C3337">
        <v>2</v>
      </c>
      <c r="D3337">
        <v>2020</v>
      </c>
      <c r="E3337">
        <v>19.584</v>
      </c>
      <c r="F3337">
        <v>24</v>
      </c>
      <c r="G3337">
        <v>36.5</v>
      </c>
      <c r="H3337">
        <v>31</v>
      </c>
      <c r="I3337">
        <v>100</v>
      </c>
      <c r="J3337" t="s">
        <v>14</v>
      </c>
      <c r="K3337">
        <v>36.179927079999999</v>
      </c>
      <c r="L3337" t="s">
        <v>14</v>
      </c>
      <c r="M3337" t="s">
        <v>13</v>
      </c>
      <c r="N3337">
        <v>-2.8425301E-2</v>
      </c>
      <c r="O3337">
        <v>1.028425301</v>
      </c>
      <c r="Q3337">
        <v>0.79109638500000001</v>
      </c>
      <c r="R3337">
        <v>0.79109638500000001</v>
      </c>
      <c r="S3337">
        <v>0.37671256400000003</v>
      </c>
      <c r="T3337">
        <v>0.56506884700000004</v>
      </c>
    </row>
    <row r="3338" spans="1:20" x14ac:dyDescent="0.25">
      <c r="A3338" s="1">
        <v>43881</v>
      </c>
      <c r="B3338">
        <v>20</v>
      </c>
      <c r="C3338">
        <v>2</v>
      </c>
      <c r="D3338">
        <v>2020</v>
      </c>
      <c r="E3338">
        <v>19.8</v>
      </c>
      <c r="F3338">
        <v>24.5</v>
      </c>
      <c r="G3338">
        <v>36.5</v>
      </c>
      <c r="H3338">
        <v>20.9</v>
      </c>
      <c r="I3338">
        <v>100</v>
      </c>
      <c r="J3338" t="s">
        <v>13</v>
      </c>
      <c r="K3338">
        <v>-18.3609817</v>
      </c>
      <c r="L3338" t="s">
        <v>13</v>
      </c>
      <c r="M3338" t="s">
        <v>14</v>
      </c>
      <c r="N3338">
        <v>5.1650272999999997E-2</v>
      </c>
      <c r="O3338">
        <v>0.94834972699999998</v>
      </c>
      <c r="Q3338">
        <v>0.72949978999999998</v>
      </c>
      <c r="R3338">
        <v>0.72949978999999998</v>
      </c>
      <c r="S3338">
        <v>0.34738085200000002</v>
      </c>
      <c r="T3338">
        <v>0.52107127900000005</v>
      </c>
    </row>
    <row r="3339" spans="1:20" x14ac:dyDescent="0.25">
      <c r="A3339" s="1">
        <v>43882</v>
      </c>
      <c r="B3339">
        <v>21</v>
      </c>
      <c r="C3339">
        <v>2</v>
      </c>
      <c r="D3339">
        <v>2020</v>
      </c>
      <c r="E3339">
        <v>16.38</v>
      </c>
      <c r="F3339">
        <v>24</v>
      </c>
      <c r="G3339">
        <v>37.5</v>
      </c>
      <c r="H3339">
        <v>18.3</v>
      </c>
      <c r="I3339">
        <v>99.7</v>
      </c>
      <c r="J3339" t="s">
        <v>13</v>
      </c>
      <c r="K3339">
        <v>-29.736795090000001</v>
      </c>
      <c r="L3339" t="s">
        <v>13</v>
      </c>
      <c r="M3339" t="s">
        <v>14</v>
      </c>
      <c r="N3339">
        <v>3.2534295999999997E-2</v>
      </c>
      <c r="O3339">
        <v>0.96746570399999998</v>
      </c>
      <c r="Q3339">
        <v>0.74420438799999999</v>
      </c>
      <c r="R3339">
        <v>0.74420438799999999</v>
      </c>
      <c r="S3339">
        <v>0.35438304199999998</v>
      </c>
      <c r="T3339">
        <v>0.53157456300000006</v>
      </c>
    </row>
    <row r="3340" spans="1:20" x14ac:dyDescent="0.25">
      <c r="A3340" s="1">
        <v>43883</v>
      </c>
      <c r="B3340">
        <v>22</v>
      </c>
      <c r="C3340">
        <v>2</v>
      </c>
      <c r="D3340">
        <v>2020</v>
      </c>
      <c r="E3340">
        <v>19.943999999999999</v>
      </c>
      <c r="F3340">
        <v>24</v>
      </c>
      <c r="G3340">
        <v>37.5</v>
      </c>
      <c r="H3340">
        <v>27</v>
      </c>
      <c r="I3340">
        <v>99.4</v>
      </c>
      <c r="J3340" t="s">
        <v>14</v>
      </c>
      <c r="K3340">
        <v>18.788353789999999</v>
      </c>
      <c r="L3340" t="s">
        <v>14</v>
      </c>
      <c r="M3340" t="s">
        <v>13</v>
      </c>
      <c r="N3340">
        <v>-5.6216557E-2</v>
      </c>
      <c r="O3340">
        <v>1.0562165569999999</v>
      </c>
      <c r="Q3340">
        <v>0.81247427500000002</v>
      </c>
      <c r="R3340">
        <v>0.45137459699999999</v>
      </c>
      <c r="S3340">
        <v>0.45137459699999999</v>
      </c>
      <c r="T3340">
        <v>0.677061896</v>
      </c>
    </row>
    <row r="3341" spans="1:20" x14ac:dyDescent="0.25">
      <c r="A3341" s="1">
        <v>43884</v>
      </c>
      <c r="B3341">
        <v>23</v>
      </c>
      <c r="C3341">
        <v>2</v>
      </c>
      <c r="D3341">
        <v>2020</v>
      </c>
      <c r="E3341">
        <v>20.088000000000001</v>
      </c>
      <c r="F3341">
        <v>25.5</v>
      </c>
      <c r="G3341">
        <v>37</v>
      </c>
      <c r="H3341">
        <v>27.1</v>
      </c>
      <c r="I3341">
        <v>99.3</v>
      </c>
      <c r="J3341" t="s">
        <v>14</v>
      </c>
      <c r="K3341">
        <v>43.808955640000001</v>
      </c>
      <c r="L3341" t="s">
        <v>14</v>
      </c>
      <c r="M3341" t="s">
        <v>13</v>
      </c>
      <c r="N3341">
        <v>-2.3359597999999999E-2</v>
      </c>
      <c r="O3341">
        <v>1.0233595980000001</v>
      </c>
      <c r="Q3341">
        <v>0.78719969099999998</v>
      </c>
      <c r="R3341">
        <v>0.78719969099999998</v>
      </c>
      <c r="S3341">
        <v>0.374856996</v>
      </c>
      <c r="T3341">
        <v>0.56228549299999997</v>
      </c>
    </row>
    <row r="3342" spans="1:20" x14ac:dyDescent="0.25">
      <c r="A3342" s="1">
        <v>43885</v>
      </c>
      <c r="B3342">
        <v>24</v>
      </c>
      <c r="C3342">
        <v>2</v>
      </c>
      <c r="D3342">
        <v>2020</v>
      </c>
      <c r="E3342">
        <v>20.052</v>
      </c>
      <c r="F3342">
        <v>24.5</v>
      </c>
      <c r="G3342">
        <v>37.5</v>
      </c>
      <c r="H3342">
        <v>20.2</v>
      </c>
      <c r="I3342">
        <v>100</v>
      </c>
      <c r="J3342" t="s">
        <v>13</v>
      </c>
      <c r="K3342">
        <v>-16.25643741</v>
      </c>
      <c r="L3342" t="s">
        <v>13</v>
      </c>
      <c r="M3342" t="s">
        <v>14</v>
      </c>
      <c r="N3342">
        <v>5.7949388999999997E-2</v>
      </c>
      <c r="O3342">
        <v>0.94205061099999998</v>
      </c>
      <c r="Q3342">
        <v>0.72465431599999997</v>
      </c>
      <c r="R3342">
        <v>0.72465431599999997</v>
      </c>
      <c r="S3342">
        <v>0.34507348399999999</v>
      </c>
      <c r="T3342">
        <v>0.51761022599999995</v>
      </c>
    </row>
    <row r="3343" spans="1:20" x14ac:dyDescent="0.25">
      <c r="A3343" s="1">
        <v>43886</v>
      </c>
      <c r="B3343">
        <v>25</v>
      </c>
      <c r="C3343">
        <v>2</v>
      </c>
      <c r="D3343">
        <v>2020</v>
      </c>
      <c r="E3343">
        <v>19.728000000000002</v>
      </c>
      <c r="F3343">
        <v>24</v>
      </c>
      <c r="G3343">
        <v>37</v>
      </c>
      <c r="H3343">
        <v>19.399999999999999</v>
      </c>
      <c r="I3343">
        <v>99.4</v>
      </c>
      <c r="J3343" t="s">
        <v>13</v>
      </c>
      <c r="K3343">
        <v>-35.657283659999997</v>
      </c>
      <c r="L3343" t="s">
        <v>13</v>
      </c>
      <c r="M3343" t="s">
        <v>14</v>
      </c>
      <c r="N3343">
        <v>2.7279708E-2</v>
      </c>
      <c r="O3343">
        <v>0.97272029199999999</v>
      </c>
      <c r="Q3343">
        <v>0.74824637800000005</v>
      </c>
      <c r="R3343">
        <v>0.74824637800000005</v>
      </c>
      <c r="S3343">
        <v>0.35630779899999998</v>
      </c>
      <c r="T3343">
        <v>0.53446169899999996</v>
      </c>
    </row>
    <row r="3344" spans="1:20" x14ac:dyDescent="0.25">
      <c r="A3344" s="1">
        <v>43887</v>
      </c>
      <c r="B3344">
        <v>26</v>
      </c>
      <c r="C3344">
        <v>2</v>
      </c>
      <c r="D3344">
        <v>2020</v>
      </c>
      <c r="E3344">
        <v>19.62</v>
      </c>
      <c r="F3344">
        <v>23.5</v>
      </c>
      <c r="G3344">
        <v>35</v>
      </c>
      <c r="H3344">
        <v>21.3</v>
      </c>
      <c r="I3344">
        <v>94.9</v>
      </c>
      <c r="J3344" t="s">
        <v>13</v>
      </c>
      <c r="K3344">
        <v>-58.612945760000002</v>
      </c>
      <c r="L3344" t="s">
        <v>14</v>
      </c>
      <c r="M3344" t="s">
        <v>14</v>
      </c>
      <c r="N3344">
        <v>1.6774879999999999E-2</v>
      </c>
      <c r="O3344">
        <v>0.98322511999999995</v>
      </c>
      <c r="Q3344">
        <v>0.75632701499999999</v>
      </c>
      <c r="R3344">
        <v>0.75632701499999999</v>
      </c>
      <c r="S3344">
        <v>0.36015572200000001</v>
      </c>
      <c r="T3344">
        <v>0.54023358200000005</v>
      </c>
    </row>
    <row r="3345" spans="1:20" x14ac:dyDescent="0.25">
      <c r="A3345" s="1">
        <v>43888</v>
      </c>
      <c r="B3345">
        <v>27</v>
      </c>
      <c r="C3345">
        <v>2</v>
      </c>
      <c r="D3345">
        <v>2020</v>
      </c>
      <c r="E3345">
        <v>17.963999999999999</v>
      </c>
      <c r="F3345">
        <v>24</v>
      </c>
      <c r="G3345">
        <v>36.5</v>
      </c>
      <c r="H3345">
        <v>34.200000000000003</v>
      </c>
      <c r="I3345">
        <v>99.2</v>
      </c>
      <c r="J3345" t="s">
        <v>14</v>
      </c>
      <c r="K3345">
        <v>50.56539901</v>
      </c>
      <c r="L3345" t="s">
        <v>14</v>
      </c>
      <c r="M3345" t="s">
        <v>13</v>
      </c>
      <c r="N3345">
        <v>-2.0175365000000001E-2</v>
      </c>
      <c r="O3345">
        <v>1.0201753650000001</v>
      </c>
      <c r="Q3345">
        <v>0.78475028099999999</v>
      </c>
      <c r="R3345">
        <v>0.78475028099999999</v>
      </c>
      <c r="S3345">
        <v>0.37369060999999998</v>
      </c>
      <c r="T3345">
        <v>0.560535915</v>
      </c>
    </row>
    <row r="3346" spans="1:20" x14ac:dyDescent="0.25">
      <c r="A3346" s="1">
        <v>43889</v>
      </c>
      <c r="B3346">
        <v>28</v>
      </c>
      <c r="C3346">
        <v>2</v>
      </c>
      <c r="D3346">
        <v>2020</v>
      </c>
      <c r="E3346">
        <v>17.856000000000002</v>
      </c>
      <c r="F3346">
        <v>23</v>
      </c>
      <c r="G3346">
        <v>37</v>
      </c>
      <c r="H3346">
        <v>29.1</v>
      </c>
      <c r="I3346">
        <v>95.2</v>
      </c>
      <c r="J3346" t="s">
        <v>13</v>
      </c>
      <c r="K3346">
        <v>-0.934313277</v>
      </c>
      <c r="L3346" t="s">
        <v>13</v>
      </c>
      <c r="M3346" t="s">
        <v>14</v>
      </c>
      <c r="N3346">
        <v>0.51697933900000004</v>
      </c>
      <c r="O3346">
        <v>0.48302066100000002</v>
      </c>
      <c r="Q3346">
        <v>0.48302066100000002</v>
      </c>
      <c r="R3346">
        <v>0.48302066100000002</v>
      </c>
      <c r="S3346">
        <v>0.48302066100000002</v>
      </c>
      <c r="T3346">
        <v>0.72453099200000004</v>
      </c>
    </row>
    <row r="3347" spans="1:20" x14ac:dyDescent="0.25">
      <c r="A3347" s="1">
        <v>43890</v>
      </c>
      <c r="B3347">
        <v>29</v>
      </c>
      <c r="C3347">
        <v>2</v>
      </c>
      <c r="D3347">
        <v>2020</v>
      </c>
      <c r="E3347">
        <v>20.34</v>
      </c>
      <c r="F3347">
        <v>23.5</v>
      </c>
      <c r="G3347">
        <v>38</v>
      </c>
      <c r="H3347">
        <v>46.8</v>
      </c>
      <c r="I3347">
        <v>95.8</v>
      </c>
      <c r="J3347" t="s">
        <v>14</v>
      </c>
      <c r="K3347">
        <v>144.4331674</v>
      </c>
      <c r="L3347" t="s">
        <v>14</v>
      </c>
      <c r="M3347" t="s">
        <v>13</v>
      </c>
      <c r="N3347">
        <v>-6.9718879999999999E-3</v>
      </c>
      <c r="O3347">
        <v>1.006971888</v>
      </c>
      <c r="Q3347">
        <v>0.77459376000000002</v>
      </c>
      <c r="R3347">
        <v>0.77459376000000002</v>
      </c>
      <c r="S3347">
        <v>0.36885417100000001</v>
      </c>
      <c r="T3347">
        <v>0.55328125699999997</v>
      </c>
    </row>
    <row r="3348" spans="1:20" x14ac:dyDescent="0.25">
      <c r="A3348" s="1">
        <v>43891</v>
      </c>
      <c r="B3348">
        <v>1</v>
      </c>
      <c r="C3348">
        <v>3</v>
      </c>
      <c r="D3348">
        <v>2020</v>
      </c>
      <c r="E3348">
        <v>16.812000000000001</v>
      </c>
      <c r="F3348">
        <v>24</v>
      </c>
      <c r="G3348">
        <v>36.5</v>
      </c>
      <c r="H3348">
        <v>54.2</v>
      </c>
      <c r="I3348">
        <v>100</v>
      </c>
      <c r="J3348" t="s">
        <v>14</v>
      </c>
      <c r="K3348">
        <v>158.12416640000001</v>
      </c>
      <c r="L3348" t="s">
        <v>14</v>
      </c>
      <c r="M3348" t="s">
        <v>13</v>
      </c>
      <c r="N3348">
        <v>-6.3643930000000003E-3</v>
      </c>
      <c r="O3348">
        <v>1.0063643929999999</v>
      </c>
      <c r="Q3348">
        <v>0.77412645599999996</v>
      </c>
      <c r="R3348">
        <v>0.77412645599999996</v>
      </c>
      <c r="S3348">
        <v>0.36863164599999998</v>
      </c>
      <c r="T3348">
        <v>0.55294746900000002</v>
      </c>
    </row>
    <row r="3349" spans="1:20" x14ac:dyDescent="0.25">
      <c r="A3349" s="1">
        <v>43892</v>
      </c>
      <c r="B3349">
        <v>2</v>
      </c>
      <c r="C3349">
        <v>3</v>
      </c>
      <c r="D3349">
        <v>2020</v>
      </c>
      <c r="E3349">
        <v>17.207999999999998</v>
      </c>
      <c r="F3349">
        <v>23.785714290000001</v>
      </c>
      <c r="G3349">
        <v>36.5</v>
      </c>
      <c r="H3349">
        <v>48.3</v>
      </c>
      <c r="I3349">
        <v>99.3</v>
      </c>
      <c r="J3349" t="s">
        <v>14</v>
      </c>
      <c r="K3349">
        <v>123.5171223</v>
      </c>
      <c r="L3349" t="s">
        <v>14</v>
      </c>
      <c r="M3349" t="s">
        <v>13</v>
      </c>
      <c r="N3349">
        <v>-8.1621239999999998E-3</v>
      </c>
      <c r="O3349">
        <v>1.008162124</v>
      </c>
      <c r="Q3349">
        <v>0.775509326</v>
      </c>
      <c r="R3349">
        <v>0.775509326</v>
      </c>
      <c r="S3349">
        <v>0.36929015500000001</v>
      </c>
      <c r="T3349">
        <v>0.55393523300000003</v>
      </c>
    </row>
    <row r="3350" spans="1:20" x14ac:dyDescent="0.25">
      <c r="A3350" s="1">
        <v>43893</v>
      </c>
      <c r="B3350">
        <v>3</v>
      </c>
      <c r="C3350">
        <v>3</v>
      </c>
      <c r="D3350">
        <v>2020</v>
      </c>
      <c r="E3350">
        <v>16.739999999999998</v>
      </c>
      <c r="F3350">
        <v>22.5</v>
      </c>
      <c r="G3350">
        <v>35.5</v>
      </c>
      <c r="H3350">
        <v>51.5</v>
      </c>
      <c r="I3350">
        <v>99.9</v>
      </c>
      <c r="J3350" t="s">
        <v>14</v>
      </c>
      <c r="K3350">
        <v>103.9046762</v>
      </c>
      <c r="L3350" t="s">
        <v>14</v>
      </c>
      <c r="M3350" t="s">
        <v>13</v>
      </c>
      <c r="N3350">
        <v>-9.7177310000000003E-3</v>
      </c>
      <c r="O3350">
        <v>1.0097177310000001</v>
      </c>
      <c r="Q3350">
        <v>0.77670594699999995</v>
      </c>
      <c r="R3350">
        <v>0.77670594699999995</v>
      </c>
      <c r="S3350">
        <v>0.36985997500000001</v>
      </c>
      <c r="T3350">
        <v>0.55478996199999997</v>
      </c>
    </row>
    <row r="3351" spans="1:20" x14ac:dyDescent="0.25">
      <c r="A3351" s="1">
        <v>43894</v>
      </c>
      <c r="B3351">
        <v>4</v>
      </c>
      <c r="C3351">
        <v>3</v>
      </c>
      <c r="D3351">
        <v>2020</v>
      </c>
      <c r="E3351">
        <v>19.728000000000002</v>
      </c>
      <c r="F3351">
        <v>22.5</v>
      </c>
      <c r="G3351">
        <v>35.5</v>
      </c>
      <c r="H3351">
        <v>53.9</v>
      </c>
      <c r="I3351">
        <v>98.7</v>
      </c>
      <c r="J3351" t="s">
        <v>14</v>
      </c>
      <c r="K3351">
        <v>130.6906291</v>
      </c>
      <c r="L3351" t="s">
        <v>14</v>
      </c>
      <c r="M3351" t="s">
        <v>13</v>
      </c>
      <c r="N3351">
        <v>-7.7106570000000001E-3</v>
      </c>
      <c r="O3351">
        <v>1.0077106570000001</v>
      </c>
      <c r="Q3351">
        <v>0.77516204399999999</v>
      </c>
      <c r="R3351">
        <v>0.77516204399999999</v>
      </c>
      <c r="S3351">
        <v>0.36912478300000001</v>
      </c>
      <c r="T3351">
        <v>0.553687174</v>
      </c>
    </row>
    <row r="3352" spans="1:20" x14ac:dyDescent="0.25">
      <c r="A3352" s="1">
        <v>43895</v>
      </c>
      <c r="B3352">
        <v>5</v>
      </c>
      <c r="C3352">
        <v>3</v>
      </c>
      <c r="D3352">
        <v>2020</v>
      </c>
      <c r="E3352">
        <v>19.655999999999999</v>
      </c>
      <c r="F3352">
        <v>22</v>
      </c>
      <c r="G3352">
        <v>36</v>
      </c>
      <c r="H3352">
        <v>43.3</v>
      </c>
      <c r="I3352">
        <v>100</v>
      </c>
      <c r="J3352" t="s">
        <v>14</v>
      </c>
      <c r="K3352">
        <v>70.486912849999996</v>
      </c>
      <c r="L3352" t="s">
        <v>14</v>
      </c>
      <c r="M3352" t="s">
        <v>13</v>
      </c>
      <c r="N3352">
        <v>-1.4391199E-2</v>
      </c>
      <c r="O3352">
        <v>1.0143911990000001</v>
      </c>
      <c r="Q3352">
        <v>0.78030092200000001</v>
      </c>
      <c r="R3352">
        <v>0.78030092200000001</v>
      </c>
      <c r="S3352">
        <v>0.37157186800000003</v>
      </c>
      <c r="T3352">
        <v>0.55735780199999996</v>
      </c>
    </row>
    <row r="3353" spans="1:20" x14ac:dyDescent="0.25">
      <c r="A3353" s="1">
        <v>43896</v>
      </c>
      <c r="B3353">
        <v>6</v>
      </c>
      <c r="C3353">
        <v>3</v>
      </c>
      <c r="D3353">
        <v>2020</v>
      </c>
      <c r="E3353">
        <v>16.812000000000001</v>
      </c>
      <c r="F3353">
        <v>26</v>
      </c>
      <c r="G3353">
        <v>35.5</v>
      </c>
      <c r="H3353">
        <v>50.7</v>
      </c>
      <c r="I3353">
        <v>98.9</v>
      </c>
      <c r="J3353" t="s">
        <v>14</v>
      </c>
      <c r="K3353">
        <v>155.49409420000001</v>
      </c>
      <c r="L3353" t="s">
        <v>14</v>
      </c>
      <c r="M3353" t="s">
        <v>13</v>
      </c>
      <c r="N3353">
        <v>-6.4727389999999999E-3</v>
      </c>
      <c r="O3353">
        <v>1.0064727389999999</v>
      </c>
      <c r="Q3353">
        <v>0.77420979899999998</v>
      </c>
      <c r="R3353">
        <v>0.77420979899999998</v>
      </c>
      <c r="S3353">
        <v>0.36867133299999999</v>
      </c>
      <c r="T3353">
        <v>0.55300699900000005</v>
      </c>
    </row>
    <row r="3354" spans="1:20" x14ac:dyDescent="0.25">
      <c r="A3354" s="1">
        <v>43897</v>
      </c>
      <c r="B3354">
        <v>7</v>
      </c>
      <c r="C3354">
        <v>3</v>
      </c>
      <c r="D3354">
        <v>2020</v>
      </c>
      <c r="E3354">
        <v>19.943999999999999</v>
      </c>
      <c r="F3354">
        <v>24.5</v>
      </c>
      <c r="G3354">
        <v>37</v>
      </c>
      <c r="H3354">
        <v>56.4</v>
      </c>
      <c r="I3354">
        <v>87</v>
      </c>
      <c r="J3354" t="s">
        <v>14</v>
      </c>
      <c r="K3354">
        <v>177.58862550000001</v>
      </c>
      <c r="L3354" t="s">
        <v>14</v>
      </c>
      <c r="M3354" t="s">
        <v>13</v>
      </c>
      <c r="N3354">
        <v>-5.662879E-3</v>
      </c>
      <c r="O3354">
        <v>1.005662879</v>
      </c>
      <c r="Q3354">
        <v>0.77358682999999995</v>
      </c>
      <c r="R3354">
        <v>0.77358682999999995</v>
      </c>
      <c r="S3354">
        <v>0.36837468099999998</v>
      </c>
      <c r="T3354">
        <v>0.55256202099999996</v>
      </c>
    </row>
    <row r="3355" spans="1:20" x14ac:dyDescent="0.25">
      <c r="A3355" s="1">
        <v>43898</v>
      </c>
      <c r="B3355">
        <v>8</v>
      </c>
      <c r="C3355">
        <v>3</v>
      </c>
      <c r="D3355">
        <v>2020</v>
      </c>
      <c r="E3355">
        <v>16.38</v>
      </c>
      <c r="F3355">
        <v>24.5</v>
      </c>
      <c r="G3355">
        <v>35.5</v>
      </c>
      <c r="H3355">
        <v>47</v>
      </c>
      <c r="I3355">
        <v>99.4</v>
      </c>
      <c r="J3355" t="s">
        <v>14</v>
      </c>
      <c r="K3355">
        <v>109.3207237</v>
      </c>
      <c r="L3355" t="s">
        <v>14</v>
      </c>
      <c r="M3355" t="s">
        <v>13</v>
      </c>
      <c r="N3355">
        <v>-9.2318439999999995E-3</v>
      </c>
      <c r="O3355">
        <v>1.0092318440000001</v>
      </c>
      <c r="Q3355">
        <v>0.77633218800000003</v>
      </c>
      <c r="R3355">
        <v>0.77633218800000003</v>
      </c>
      <c r="S3355">
        <v>0.36968199400000001</v>
      </c>
      <c r="T3355">
        <v>0.55452299100000002</v>
      </c>
    </row>
    <row r="3356" spans="1:20" x14ac:dyDescent="0.25">
      <c r="A3356" s="1">
        <v>43899</v>
      </c>
      <c r="B3356">
        <v>9</v>
      </c>
      <c r="C3356">
        <v>3</v>
      </c>
      <c r="D3356">
        <v>2020</v>
      </c>
      <c r="E3356">
        <v>19.187999999999999</v>
      </c>
      <c r="F3356">
        <v>24.5</v>
      </c>
      <c r="G3356">
        <v>36</v>
      </c>
      <c r="H3356">
        <v>45.2</v>
      </c>
      <c r="I3356">
        <v>99.3</v>
      </c>
      <c r="J3356" t="s">
        <v>14</v>
      </c>
      <c r="K3356">
        <v>122.4875128</v>
      </c>
      <c r="L3356" t="s">
        <v>14</v>
      </c>
      <c r="M3356" t="s">
        <v>13</v>
      </c>
      <c r="N3356">
        <v>-8.2312989999999992E-3</v>
      </c>
      <c r="O3356">
        <v>1.008231299</v>
      </c>
      <c r="Q3356">
        <v>0.77556253799999997</v>
      </c>
      <c r="R3356">
        <v>0.77556253799999997</v>
      </c>
      <c r="S3356">
        <v>0.36931549400000002</v>
      </c>
      <c r="T3356">
        <v>0.55397324100000001</v>
      </c>
    </row>
    <row r="3357" spans="1:20" x14ac:dyDescent="0.25">
      <c r="A3357" s="1">
        <v>43900</v>
      </c>
      <c r="B3357">
        <v>10</v>
      </c>
      <c r="C3357">
        <v>3</v>
      </c>
      <c r="D3357">
        <v>2020</v>
      </c>
      <c r="E3357">
        <v>20.088000000000001</v>
      </c>
      <c r="F3357">
        <v>25.5</v>
      </c>
      <c r="G3357">
        <v>36</v>
      </c>
      <c r="H3357">
        <v>53.6</v>
      </c>
      <c r="I3357">
        <v>95.1</v>
      </c>
      <c r="J3357" t="s">
        <v>14</v>
      </c>
      <c r="K3357">
        <v>186.48258079999999</v>
      </c>
      <c r="L3357" t="s">
        <v>14</v>
      </c>
      <c r="M3357" t="s">
        <v>13</v>
      </c>
      <c r="N3357">
        <v>-5.3913420000000004E-3</v>
      </c>
      <c r="O3357">
        <v>1.005391342</v>
      </c>
      <c r="Q3357">
        <v>0.77337795499999995</v>
      </c>
      <c r="R3357">
        <v>0.77337795499999995</v>
      </c>
      <c r="S3357">
        <v>0.36827521699999999</v>
      </c>
      <c r="T3357">
        <v>0.552412825</v>
      </c>
    </row>
    <row r="3358" spans="1:20" x14ac:dyDescent="0.25">
      <c r="A3358" s="1">
        <v>43901</v>
      </c>
      <c r="B3358">
        <v>11</v>
      </c>
      <c r="C3358">
        <v>3</v>
      </c>
      <c r="D3358">
        <v>2020</v>
      </c>
      <c r="E3358">
        <v>19.98</v>
      </c>
      <c r="F3358">
        <v>24.214285709999999</v>
      </c>
      <c r="G3358">
        <v>37</v>
      </c>
      <c r="H3358">
        <v>59</v>
      </c>
      <c r="I3358">
        <v>99.6</v>
      </c>
      <c r="J3358" t="s">
        <v>14</v>
      </c>
      <c r="K3358">
        <v>230.1479635</v>
      </c>
      <c r="L3358" t="s">
        <v>14</v>
      </c>
      <c r="M3358" t="s">
        <v>13</v>
      </c>
      <c r="N3358">
        <v>-4.363993E-3</v>
      </c>
      <c r="O3358">
        <v>1.0043639929999999</v>
      </c>
      <c r="Q3358">
        <v>0.77258768700000002</v>
      </c>
      <c r="R3358">
        <v>0.77258768700000002</v>
      </c>
      <c r="S3358">
        <v>0.367898899</v>
      </c>
      <c r="T3358">
        <v>0.55184834800000004</v>
      </c>
    </row>
    <row r="3359" spans="1:20" x14ac:dyDescent="0.25">
      <c r="A3359" s="1">
        <v>43902</v>
      </c>
      <c r="B3359">
        <v>12</v>
      </c>
      <c r="C3359">
        <v>3</v>
      </c>
      <c r="D3359">
        <v>2020</v>
      </c>
      <c r="E3359">
        <v>16.344000000000001</v>
      </c>
      <c r="F3359">
        <v>23</v>
      </c>
      <c r="G3359">
        <v>34</v>
      </c>
      <c r="H3359">
        <v>58.5</v>
      </c>
      <c r="I3359">
        <v>97.6</v>
      </c>
      <c r="J3359" t="s">
        <v>14</v>
      </c>
      <c r="K3359">
        <v>114.07813779999999</v>
      </c>
      <c r="L3359" t="s">
        <v>14</v>
      </c>
      <c r="M3359" t="s">
        <v>13</v>
      </c>
      <c r="N3359">
        <v>-8.843442E-3</v>
      </c>
      <c r="O3359">
        <v>1.0088434420000001</v>
      </c>
      <c r="Q3359">
        <v>0.77603341699999995</v>
      </c>
      <c r="R3359">
        <v>0.77603341699999995</v>
      </c>
      <c r="S3359">
        <v>0.36953972200000001</v>
      </c>
      <c r="T3359">
        <v>0.55430958399999997</v>
      </c>
    </row>
    <row r="3360" spans="1:20" x14ac:dyDescent="0.25">
      <c r="A3360" s="1">
        <v>43903</v>
      </c>
      <c r="B3360">
        <v>13</v>
      </c>
      <c r="C3360">
        <v>3</v>
      </c>
      <c r="D3360">
        <v>2020</v>
      </c>
      <c r="E3360">
        <v>17.064</v>
      </c>
      <c r="F3360">
        <v>25</v>
      </c>
      <c r="G3360">
        <v>35</v>
      </c>
      <c r="H3360">
        <v>24.4</v>
      </c>
      <c r="I3360">
        <v>100</v>
      </c>
      <c r="J3360" t="s">
        <v>14</v>
      </c>
      <c r="K3360">
        <v>3.271429623</v>
      </c>
      <c r="L3360" t="s">
        <v>14</v>
      </c>
      <c r="M3360" t="s">
        <v>13</v>
      </c>
      <c r="N3360">
        <v>-0.440251369</v>
      </c>
      <c r="O3360">
        <v>1.4402513690000001</v>
      </c>
      <c r="Q3360">
        <v>1.107885668</v>
      </c>
      <c r="R3360">
        <v>0.61549203799999996</v>
      </c>
      <c r="S3360">
        <v>0.61549203799999996</v>
      </c>
      <c r="T3360">
        <v>0.92323805699999995</v>
      </c>
    </row>
    <row r="3361" spans="1:20" x14ac:dyDescent="0.25">
      <c r="A3361" s="1">
        <v>43904</v>
      </c>
      <c r="B3361">
        <v>14</v>
      </c>
      <c r="C3361">
        <v>3</v>
      </c>
      <c r="D3361">
        <v>2020</v>
      </c>
      <c r="E3361">
        <v>12.816000000000001</v>
      </c>
      <c r="F3361">
        <v>25</v>
      </c>
      <c r="G3361">
        <v>35</v>
      </c>
      <c r="H3361">
        <v>29.8</v>
      </c>
      <c r="I3361">
        <v>99.6</v>
      </c>
      <c r="J3361" t="s">
        <v>14</v>
      </c>
      <c r="K3361">
        <v>25.561044150000001</v>
      </c>
      <c r="L3361" t="s">
        <v>14</v>
      </c>
      <c r="M3361" t="s">
        <v>13</v>
      </c>
      <c r="N3361">
        <v>-4.0714881000000001E-2</v>
      </c>
      <c r="O3361">
        <v>1.040714881</v>
      </c>
      <c r="Q3361">
        <v>0.80054990800000003</v>
      </c>
      <c r="R3361">
        <v>0.44474994899999998</v>
      </c>
      <c r="S3361">
        <v>0.44474994899999998</v>
      </c>
      <c r="T3361">
        <v>0.66712492400000001</v>
      </c>
    </row>
    <row r="3362" spans="1:20" x14ac:dyDescent="0.25">
      <c r="A3362" s="1">
        <v>43905</v>
      </c>
      <c r="B3362">
        <v>15</v>
      </c>
      <c r="C3362">
        <v>3</v>
      </c>
      <c r="D3362">
        <v>2020</v>
      </c>
      <c r="E3362">
        <v>19.908000000000001</v>
      </c>
      <c r="F3362">
        <v>25.5</v>
      </c>
      <c r="G3362">
        <v>36</v>
      </c>
      <c r="H3362">
        <v>35.4</v>
      </c>
      <c r="I3362">
        <v>100</v>
      </c>
      <c r="J3362" t="s">
        <v>14</v>
      </c>
      <c r="K3362">
        <v>88.105183460000006</v>
      </c>
      <c r="L3362" t="s">
        <v>14</v>
      </c>
      <c r="M3362" t="s">
        <v>13</v>
      </c>
      <c r="N3362">
        <v>-1.1480373E-2</v>
      </c>
      <c r="O3362">
        <v>1.0114803729999999</v>
      </c>
      <c r="Q3362">
        <v>0.77806182499999998</v>
      </c>
      <c r="R3362">
        <v>0.77806182499999998</v>
      </c>
      <c r="S3362">
        <v>0.370505631</v>
      </c>
      <c r="T3362">
        <v>0.55575844699999999</v>
      </c>
    </row>
    <row r="3363" spans="1:20" x14ac:dyDescent="0.25">
      <c r="A3363" s="1">
        <v>43906</v>
      </c>
      <c r="B3363">
        <v>16</v>
      </c>
      <c r="C3363">
        <v>3</v>
      </c>
      <c r="D3363">
        <v>2020</v>
      </c>
      <c r="E3363">
        <v>20.34</v>
      </c>
      <c r="F3363">
        <v>25</v>
      </c>
      <c r="G3363">
        <v>31</v>
      </c>
      <c r="H3363">
        <v>43.2</v>
      </c>
      <c r="I3363">
        <v>98.8</v>
      </c>
      <c r="J3363" t="s">
        <v>14</v>
      </c>
      <c r="K3363">
        <v>56.538033040000002</v>
      </c>
      <c r="L3363" t="s">
        <v>14</v>
      </c>
      <c r="M3363" t="s">
        <v>13</v>
      </c>
      <c r="N3363">
        <v>-1.8005679E-2</v>
      </c>
      <c r="O3363">
        <v>1.0180056790000001</v>
      </c>
      <c r="Q3363">
        <v>0.78308129199999998</v>
      </c>
      <c r="R3363">
        <v>0.78308129199999998</v>
      </c>
      <c r="S3363">
        <v>0.372895853</v>
      </c>
      <c r="T3363">
        <v>0.55934377999999996</v>
      </c>
    </row>
    <row r="3364" spans="1:20" x14ac:dyDescent="0.25">
      <c r="A3364" s="1">
        <v>43907</v>
      </c>
      <c r="B3364">
        <v>17</v>
      </c>
      <c r="C3364">
        <v>3</v>
      </c>
      <c r="D3364">
        <v>2020</v>
      </c>
      <c r="E3364">
        <v>19.440000000000001</v>
      </c>
      <c r="F3364">
        <v>25</v>
      </c>
      <c r="G3364">
        <v>35</v>
      </c>
      <c r="H3364">
        <v>42.7</v>
      </c>
      <c r="I3364">
        <v>98.8</v>
      </c>
      <c r="J3364" t="s">
        <v>14</v>
      </c>
      <c r="K3364">
        <v>102.3917486</v>
      </c>
      <c r="L3364" t="s">
        <v>14</v>
      </c>
      <c r="M3364" t="s">
        <v>13</v>
      </c>
      <c r="N3364">
        <v>-9.8627360000000004E-3</v>
      </c>
      <c r="O3364">
        <v>1.0098627360000001</v>
      </c>
      <c r="Q3364">
        <v>0.77681748900000003</v>
      </c>
      <c r="R3364">
        <v>0.77681748900000003</v>
      </c>
      <c r="S3364">
        <v>0.36991309</v>
      </c>
      <c r="T3364">
        <v>0.55486963499999997</v>
      </c>
    </row>
    <row r="3365" spans="1:20" x14ac:dyDescent="0.25">
      <c r="A3365" s="1">
        <v>43908</v>
      </c>
      <c r="B3365">
        <v>18</v>
      </c>
      <c r="C3365">
        <v>3</v>
      </c>
      <c r="D3365">
        <v>2020</v>
      </c>
      <c r="E3365">
        <v>19.547999999999998</v>
      </c>
      <c r="F3365">
        <v>25.5</v>
      </c>
      <c r="G3365">
        <v>35</v>
      </c>
      <c r="H3365">
        <v>54.7</v>
      </c>
      <c r="I3365">
        <v>97</v>
      </c>
      <c r="J3365" t="s">
        <v>14</v>
      </c>
      <c r="K3365">
        <v>175.9537732</v>
      </c>
      <c r="L3365" t="s">
        <v>14</v>
      </c>
      <c r="M3365" t="s">
        <v>13</v>
      </c>
      <c r="N3365">
        <v>-5.7157960000000004E-3</v>
      </c>
      <c r="O3365">
        <v>1.0057157960000001</v>
      </c>
      <c r="Q3365">
        <v>0.77362753500000003</v>
      </c>
      <c r="R3365">
        <v>0.77362753500000003</v>
      </c>
      <c r="S3365">
        <v>0.36839406400000002</v>
      </c>
      <c r="T3365">
        <v>0.55259109699999998</v>
      </c>
    </row>
    <row r="3366" spans="1:20" x14ac:dyDescent="0.25">
      <c r="A3366" s="1">
        <v>43909</v>
      </c>
      <c r="B3366">
        <v>19</v>
      </c>
      <c r="C3366">
        <v>3</v>
      </c>
      <c r="D3366">
        <v>2020</v>
      </c>
      <c r="E3366">
        <v>16.704000000000001</v>
      </c>
      <c r="F3366">
        <v>24</v>
      </c>
      <c r="G3366">
        <v>34</v>
      </c>
      <c r="H3366">
        <v>58.1</v>
      </c>
      <c r="I3366">
        <v>100</v>
      </c>
      <c r="J3366" t="s">
        <v>14</v>
      </c>
      <c r="K3366">
        <v>135.91365769999999</v>
      </c>
      <c r="L3366" t="s">
        <v>14</v>
      </c>
      <c r="M3366" t="s">
        <v>13</v>
      </c>
      <c r="N3366">
        <v>-7.4121480000000003E-3</v>
      </c>
      <c r="O3366">
        <v>1.007412148</v>
      </c>
      <c r="Q3366">
        <v>0.77493242200000001</v>
      </c>
      <c r="R3366">
        <v>0.77493242200000001</v>
      </c>
      <c r="S3366">
        <v>0.369015439</v>
      </c>
      <c r="T3366">
        <v>0.55352315799999996</v>
      </c>
    </row>
    <row r="3367" spans="1:20" x14ac:dyDescent="0.25">
      <c r="A3367" s="1">
        <v>43910</v>
      </c>
      <c r="B3367">
        <v>20</v>
      </c>
      <c r="C3367">
        <v>3</v>
      </c>
      <c r="D3367">
        <v>2020</v>
      </c>
      <c r="E3367">
        <v>16.488</v>
      </c>
      <c r="F3367">
        <v>22.5</v>
      </c>
      <c r="G3367">
        <v>33.5</v>
      </c>
      <c r="H3367">
        <v>64.3</v>
      </c>
      <c r="I3367">
        <v>98.4</v>
      </c>
      <c r="J3367" t="s">
        <v>14</v>
      </c>
      <c r="K3367">
        <v>127.2708244</v>
      </c>
      <c r="L3367" t="s">
        <v>14</v>
      </c>
      <c r="M3367" t="s">
        <v>13</v>
      </c>
      <c r="N3367">
        <v>-7.9194859999999999E-3</v>
      </c>
      <c r="O3367">
        <v>1.007919486</v>
      </c>
      <c r="Q3367">
        <v>0.77532268199999999</v>
      </c>
      <c r="R3367">
        <v>0.77532268199999999</v>
      </c>
      <c r="S3367">
        <v>0.36920127699999999</v>
      </c>
      <c r="T3367">
        <v>0.55380191499999998</v>
      </c>
    </row>
    <row r="3368" spans="1:20" x14ac:dyDescent="0.25">
      <c r="A3368" s="1">
        <v>43911</v>
      </c>
      <c r="B3368">
        <v>21</v>
      </c>
      <c r="C3368">
        <v>3</v>
      </c>
      <c r="D3368">
        <v>2020</v>
      </c>
      <c r="E3368">
        <v>20.303999999999998</v>
      </c>
      <c r="F3368">
        <v>24</v>
      </c>
      <c r="G3368">
        <v>35.5</v>
      </c>
      <c r="H3368">
        <v>56.3</v>
      </c>
      <c r="I3368">
        <v>100</v>
      </c>
      <c r="J3368" t="s">
        <v>14</v>
      </c>
      <c r="K3368">
        <v>180.92030969999999</v>
      </c>
      <c r="L3368" t="s">
        <v>14</v>
      </c>
      <c r="M3368" t="s">
        <v>13</v>
      </c>
      <c r="N3368">
        <v>-5.5580159999999998E-3</v>
      </c>
      <c r="O3368">
        <v>1.0055580159999999</v>
      </c>
      <c r="Q3368">
        <v>0.773506166</v>
      </c>
      <c r="R3368">
        <v>0.773506166</v>
      </c>
      <c r="S3368">
        <v>0.36833627000000002</v>
      </c>
      <c r="T3368">
        <v>0.552504404</v>
      </c>
    </row>
    <row r="3369" spans="1:20" x14ac:dyDescent="0.25">
      <c r="A3369" s="1">
        <v>43912</v>
      </c>
      <c r="B3369">
        <v>22</v>
      </c>
      <c r="C3369">
        <v>3</v>
      </c>
      <c r="D3369">
        <v>2020</v>
      </c>
      <c r="E3369">
        <v>17.423999999999999</v>
      </c>
      <c r="F3369">
        <v>25</v>
      </c>
      <c r="G3369">
        <v>33.5</v>
      </c>
      <c r="H3369">
        <v>65.900000000000006</v>
      </c>
      <c r="I3369">
        <v>96.8</v>
      </c>
      <c r="J3369" t="s">
        <v>14</v>
      </c>
      <c r="K3369">
        <v>177.64845700000001</v>
      </c>
      <c r="L3369" t="s">
        <v>14</v>
      </c>
      <c r="M3369" t="s">
        <v>13</v>
      </c>
      <c r="N3369">
        <v>-5.6609609999999999E-3</v>
      </c>
      <c r="O3369">
        <v>1.005660961</v>
      </c>
      <c r="Q3369">
        <v>0.77358535500000003</v>
      </c>
      <c r="R3369">
        <v>0.77358535500000003</v>
      </c>
      <c r="S3369">
        <v>0.36837397799999999</v>
      </c>
      <c r="T3369">
        <v>0.55256096799999999</v>
      </c>
    </row>
    <row r="3370" spans="1:20" x14ac:dyDescent="0.25">
      <c r="A3370" s="1">
        <v>43913</v>
      </c>
      <c r="B3370">
        <v>23</v>
      </c>
      <c r="C3370">
        <v>3</v>
      </c>
      <c r="D3370">
        <v>2020</v>
      </c>
      <c r="E3370">
        <v>19.584</v>
      </c>
      <c r="F3370">
        <v>25</v>
      </c>
      <c r="G3370">
        <v>30.5</v>
      </c>
      <c r="H3370">
        <v>56.3</v>
      </c>
      <c r="I3370">
        <v>100</v>
      </c>
      <c r="J3370" t="s">
        <v>14</v>
      </c>
      <c r="K3370">
        <v>109.9631224</v>
      </c>
      <c r="L3370" t="s">
        <v>14</v>
      </c>
      <c r="M3370" t="s">
        <v>13</v>
      </c>
      <c r="N3370">
        <v>-9.1774170000000002E-3</v>
      </c>
      <c r="O3370">
        <v>1.0091774170000001</v>
      </c>
      <c r="Q3370">
        <v>0.77629032099999995</v>
      </c>
      <c r="R3370">
        <v>0.77629032099999995</v>
      </c>
      <c r="S3370">
        <v>0.36966205800000002</v>
      </c>
      <c r="T3370">
        <v>0.55449308600000002</v>
      </c>
    </row>
    <row r="3371" spans="1:20" x14ac:dyDescent="0.25">
      <c r="A3371" s="1">
        <v>43914</v>
      </c>
      <c r="B3371">
        <v>24</v>
      </c>
      <c r="C3371">
        <v>3</v>
      </c>
      <c r="D3371">
        <v>2020</v>
      </c>
      <c r="E3371">
        <v>16.38</v>
      </c>
      <c r="F3371">
        <v>21.5</v>
      </c>
      <c r="G3371">
        <v>29</v>
      </c>
      <c r="H3371">
        <v>82.4</v>
      </c>
      <c r="I3371">
        <v>99.3</v>
      </c>
      <c r="J3371" t="s">
        <v>14</v>
      </c>
      <c r="K3371">
        <v>109.5153971</v>
      </c>
      <c r="L3371" t="s">
        <v>14</v>
      </c>
      <c r="M3371" t="s">
        <v>13</v>
      </c>
      <c r="N3371">
        <v>-9.215282E-3</v>
      </c>
      <c r="O3371">
        <v>1.009215282</v>
      </c>
      <c r="Q3371">
        <v>0.77631944799999997</v>
      </c>
      <c r="R3371">
        <v>0.77631944799999997</v>
      </c>
      <c r="S3371">
        <v>0.36967592700000002</v>
      </c>
      <c r="T3371">
        <v>0.55451389100000004</v>
      </c>
    </row>
    <row r="3372" spans="1:20" x14ac:dyDescent="0.25">
      <c r="A3372" s="1">
        <v>43915</v>
      </c>
      <c r="B3372">
        <v>25</v>
      </c>
      <c r="C3372">
        <v>3</v>
      </c>
      <c r="D3372">
        <v>2020</v>
      </c>
      <c r="E3372">
        <v>19.98</v>
      </c>
      <c r="F3372">
        <v>22.5</v>
      </c>
      <c r="G3372">
        <v>34</v>
      </c>
      <c r="H3372">
        <v>66.8</v>
      </c>
      <c r="I3372">
        <v>99.2</v>
      </c>
      <c r="J3372" t="s">
        <v>14</v>
      </c>
      <c r="K3372">
        <v>177.0979595</v>
      </c>
      <c r="L3372" t="s">
        <v>14</v>
      </c>
      <c r="M3372" t="s">
        <v>13</v>
      </c>
      <c r="N3372">
        <v>-5.6786579999999996E-3</v>
      </c>
      <c r="O3372">
        <v>1.0056786579999999</v>
      </c>
      <c r="Q3372">
        <v>0.77359896800000005</v>
      </c>
      <c r="R3372">
        <v>0.77359896800000005</v>
      </c>
      <c r="S3372">
        <v>0.36838046099999999</v>
      </c>
      <c r="T3372">
        <v>0.552570691</v>
      </c>
    </row>
    <row r="3373" spans="1:20" x14ac:dyDescent="0.25">
      <c r="A3373" s="1">
        <v>43916</v>
      </c>
      <c r="B3373">
        <v>26</v>
      </c>
      <c r="C3373">
        <v>3</v>
      </c>
      <c r="D3373">
        <v>2020</v>
      </c>
      <c r="E3373">
        <v>17.423999999999999</v>
      </c>
      <c r="F3373">
        <v>23.5</v>
      </c>
      <c r="G3373">
        <v>34</v>
      </c>
      <c r="H3373">
        <v>62.2</v>
      </c>
      <c r="I3373">
        <v>99.9</v>
      </c>
      <c r="J3373" t="s">
        <v>14</v>
      </c>
      <c r="K3373">
        <v>152.12768729999999</v>
      </c>
      <c r="L3373" t="s">
        <v>14</v>
      </c>
      <c r="M3373" t="s">
        <v>13</v>
      </c>
      <c r="N3373">
        <v>-6.6169209999999996E-3</v>
      </c>
      <c r="O3373">
        <v>1.006616921</v>
      </c>
      <c r="Q3373">
        <v>0.77432070799999997</v>
      </c>
      <c r="R3373">
        <v>0.77432070799999997</v>
      </c>
      <c r="S3373">
        <v>0.368724147</v>
      </c>
      <c r="T3373">
        <v>0.55308621999999996</v>
      </c>
    </row>
    <row r="3374" spans="1:20" x14ac:dyDescent="0.25">
      <c r="A3374" s="1">
        <v>43917</v>
      </c>
      <c r="B3374">
        <v>27</v>
      </c>
      <c r="C3374">
        <v>3</v>
      </c>
      <c r="D3374">
        <v>2020</v>
      </c>
      <c r="E3374">
        <v>16.02</v>
      </c>
      <c r="F3374">
        <v>23</v>
      </c>
      <c r="G3374">
        <v>33.5</v>
      </c>
      <c r="H3374">
        <v>60.4</v>
      </c>
      <c r="I3374">
        <v>99.1</v>
      </c>
      <c r="J3374" t="s">
        <v>14</v>
      </c>
      <c r="K3374">
        <v>116.2515257</v>
      </c>
      <c r="L3374" t="s">
        <v>14</v>
      </c>
      <c r="M3374" t="s">
        <v>13</v>
      </c>
      <c r="N3374">
        <v>-8.676675E-3</v>
      </c>
      <c r="O3374">
        <v>1.008676675</v>
      </c>
      <c r="Q3374">
        <v>0.77590513500000002</v>
      </c>
      <c r="R3374">
        <v>0.77590513500000002</v>
      </c>
      <c r="S3374">
        <v>0.36947863600000003</v>
      </c>
      <c r="T3374">
        <v>0.55421795299999999</v>
      </c>
    </row>
    <row r="3375" spans="1:20" x14ac:dyDescent="0.25">
      <c r="A3375" s="1">
        <v>43918</v>
      </c>
      <c r="B3375">
        <v>28</v>
      </c>
      <c r="C3375">
        <v>3</v>
      </c>
      <c r="D3375">
        <v>2020</v>
      </c>
      <c r="E3375">
        <v>21.024000000000001</v>
      </c>
      <c r="F3375">
        <v>23</v>
      </c>
      <c r="G3375">
        <v>33</v>
      </c>
      <c r="H3375">
        <v>70.099999999999994</v>
      </c>
      <c r="I3375">
        <v>100</v>
      </c>
      <c r="J3375" t="s">
        <v>14</v>
      </c>
      <c r="K3375">
        <v>193.3812379</v>
      </c>
      <c r="L3375" t="s">
        <v>14</v>
      </c>
      <c r="M3375" t="s">
        <v>13</v>
      </c>
      <c r="N3375">
        <v>-5.1980120000000001E-3</v>
      </c>
      <c r="O3375">
        <v>1.0051980119999999</v>
      </c>
      <c r="Q3375">
        <v>0.77322924000000004</v>
      </c>
      <c r="R3375">
        <v>0.77322924000000004</v>
      </c>
      <c r="S3375">
        <v>0.36820439999999999</v>
      </c>
      <c r="T3375">
        <v>0.55230659999999998</v>
      </c>
    </row>
    <row r="3376" spans="1:20" x14ac:dyDescent="0.25">
      <c r="A3376" s="1">
        <v>43919</v>
      </c>
      <c r="B3376">
        <v>29</v>
      </c>
      <c r="C3376">
        <v>3</v>
      </c>
      <c r="D3376">
        <v>2020</v>
      </c>
      <c r="E3376">
        <v>19.908000000000001</v>
      </c>
      <c r="F3376">
        <v>24.5</v>
      </c>
      <c r="G3376">
        <v>33.5</v>
      </c>
      <c r="H3376">
        <v>64.2</v>
      </c>
      <c r="I3376">
        <v>99.2</v>
      </c>
      <c r="J3376" t="s">
        <v>14</v>
      </c>
      <c r="K3376">
        <v>189.64755030000001</v>
      </c>
      <c r="L3376" t="s">
        <v>14</v>
      </c>
      <c r="M3376" t="s">
        <v>13</v>
      </c>
      <c r="N3376">
        <v>-5.3008899999999999E-3</v>
      </c>
      <c r="O3376">
        <v>1.00530089</v>
      </c>
      <c r="Q3376">
        <v>0.77330837699999999</v>
      </c>
      <c r="R3376">
        <v>0.77330837699999999</v>
      </c>
      <c r="S3376">
        <v>0.36824208400000003</v>
      </c>
      <c r="T3376">
        <v>0.55236312600000004</v>
      </c>
    </row>
    <row r="3377" spans="1:20" x14ac:dyDescent="0.25">
      <c r="A3377" s="1">
        <v>43920</v>
      </c>
      <c r="B3377">
        <v>30</v>
      </c>
      <c r="C3377">
        <v>3</v>
      </c>
      <c r="D3377">
        <v>2020</v>
      </c>
      <c r="E3377">
        <v>19.763999999999999</v>
      </c>
      <c r="F3377">
        <v>24</v>
      </c>
      <c r="G3377">
        <v>33.5</v>
      </c>
      <c r="H3377">
        <v>72.099999999999994</v>
      </c>
      <c r="I3377">
        <v>99.5</v>
      </c>
      <c r="J3377" t="s">
        <v>14</v>
      </c>
      <c r="K3377">
        <v>221.13061519999999</v>
      </c>
      <c r="L3377" t="s">
        <v>14</v>
      </c>
      <c r="M3377" t="s">
        <v>13</v>
      </c>
      <c r="N3377">
        <v>-4.5427569999999997E-3</v>
      </c>
      <c r="O3377">
        <v>1.0045427570000001</v>
      </c>
      <c r="Q3377">
        <v>0.77272519799999995</v>
      </c>
      <c r="R3377">
        <v>0.77272519799999995</v>
      </c>
      <c r="S3377">
        <v>0.36796437999999998</v>
      </c>
      <c r="T3377">
        <v>0.55194657000000003</v>
      </c>
    </row>
    <row r="3378" spans="1:20" x14ac:dyDescent="0.25">
      <c r="A3378" s="1">
        <v>43921</v>
      </c>
      <c r="B3378">
        <v>31</v>
      </c>
      <c r="C3378">
        <v>3</v>
      </c>
      <c r="D3378">
        <v>2020</v>
      </c>
      <c r="E3378">
        <v>17.172000000000001</v>
      </c>
      <c r="F3378">
        <v>24.5</v>
      </c>
      <c r="G3378">
        <v>33.4</v>
      </c>
      <c r="H3378">
        <v>68.7</v>
      </c>
      <c r="I3378">
        <v>100</v>
      </c>
      <c r="J3378" t="s">
        <v>14</v>
      </c>
      <c r="K3378">
        <v>186.47154839999999</v>
      </c>
      <c r="L3378" t="s">
        <v>14</v>
      </c>
      <c r="M3378" t="s">
        <v>13</v>
      </c>
      <c r="N3378">
        <v>-5.3916629999999997E-3</v>
      </c>
      <c r="O3378">
        <v>1.0053916629999999</v>
      </c>
      <c r="Q3378">
        <v>0.77337820199999996</v>
      </c>
      <c r="R3378">
        <v>0.77337820199999996</v>
      </c>
      <c r="S3378">
        <v>0.36827533400000001</v>
      </c>
      <c r="T3378">
        <v>0.55241300199999999</v>
      </c>
    </row>
    <row r="3379" spans="1:20" x14ac:dyDescent="0.25">
      <c r="A3379" s="1">
        <v>43922</v>
      </c>
      <c r="B3379">
        <v>1</v>
      </c>
      <c r="C3379">
        <v>4</v>
      </c>
      <c r="D3379">
        <v>2020</v>
      </c>
      <c r="E3379">
        <v>19.079999999999998</v>
      </c>
      <c r="F3379">
        <v>23.5</v>
      </c>
      <c r="G3379">
        <v>33.5</v>
      </c>
      <c r="H3379">
        <v>40</v>
      </c>
      <c r="I3379">
        <v>95</v>
      </c>
      <c r="J3379" t="s">
        <v>14</v>
      </c>
      <c r="K3379">
        <v>29.675885220000001</v>
      </c>
      <c r="L3379" t="s">
        <v>14</v>
      </c>
      <c r="M3379" t="s">
        <v>13</v>
      </c>
      <c r="N3379">
        <v>-3.4872506999999997E-2</v>
      </c>
      <c r="O3379">
        <v>1.034872507</v>
      </c>
      <c r="Q3379">
        <v>0.79605577500000002</v>
      </c>
      <c r="R3379">
        <v>0.79605577500000002</v>
      </c>
      <c r="S3379">
        <v>0.37907417799999998</v>
      </c>
      <c r="T3379">
        <v>0.56861126799999995</v>
      </c>
    </row>
    <row r="3380" spans="1:20" x14ac:dyDescent="0.25">
      <c r="A3380" s="1">
        <v>43923</v>
      </c>
      <c r="B3380">
        <v>2</v>
      </c>
      <c r="C3380">
        <v>4</v>
      </c>
      <c r="D3380">
        <v>2020</v>
      </c>
      <c r="E3380">
        <v>22.356000000000002</v>
      </c>
      <c r="F3380">
        <v>23.5</v>
      </c>
      <c r="G3380">
        <v>34</v>
      </c>
      <c r="H3380">
        <v>44</v>
      </c>
      <c r="I3380">
        <v>93</v>
      </c>
      <c r="J3380" t="s">
        <v>14</v>
      </c>
      <c r="K3380">
        <v>56.89129269</v>
      </c>
      <c r="L3380" t="s">
        <v>14</v>
      </c>
      <c r="M3380" t="s">
        <v>13</v>
      </c>
      <c r="N3380">
        <v>-1.7891875000000002E-2</v>
      </c>
      <c r="O3380">
        <v>1.0178918749999999</v>
      </c>
      <c r="Q3380">
        <v>0.78299375000000004</v>
      </c>
      <c r="R3380">
        <v>0.78299375000000004</v>
      </c>
      <c r="S3380">
        <v>0.37285416700000001</v>
      </c>
      <c r="T3380">
        <v>0.55928124999999995</v>
      </c>
    </row>
    <row r="3381" spans="1:20" x14ac:dyDescent="0.25">
      <c r="A3381" s="1">
        <v>43924</v>
      </c>
      <c r="B3381">
        <v>3</v>
      </c>
      <c r="C3381">
        <v>4</v>
      </c>
      <c r="D3381">
        <v>2020</v>
      </c>
      <c r="E3381">
        <v>19.763999999999999</v>
      </c>
      <c r="F3381">
        <v>23.5</v>
      </c>
      <c r="G3381">
        <v>34.5</v>
      </c>
      <c r="H3381">
        <v>45</v>
      </c>
      <c r="I3381">
        <v>98</v>
      </c>
      <c r="J3381" t="s">
        <v>14</v>
      </c>
      <c r="K3381">
        <v>79.131037840000005</v>
      </c>
      <c r="L3381" t="s">
        <v>14</v>
      </c>
      <c r="M3381" t="s">
        <v>13</v>
      </c>
      <c r="N3381">
        <v>-1.2799011000000001E-2</v>
      </c>
      <c r="O3381">
        <v>1.012799011</v>
      </c>
      <c r="Q3381">
        <v>0.77907616199999996</v>
      </c>
      <c r="R3381">
        <v>0.77907616199999996</v>
      </c>
      <c r="S3381">
        <v>0.370988649</v>
      </c>
      <c r="T3381">
        <v>0.55648297300000005</v>
      </c>
    </row>
    <row r="3382" spans="1:20" x14ac:dyDescent="0.25">
      <c r="A3382" s="1">
        <v>43925</v>
      </c>
      <c r="B3382">
        <v>4</v>
      </c>
      <c r="C3382">
        <v>4</v>
      </c>
      <c r="D3382">
        <v>2020</v>
      </c>
      <c r="E3382">
        <v>19.382400000000001</v>
      </c>
      <c r="F3382">
        <v>21.5</v>
      </c>
      <c r="G3382">
        <v>30</v>
      </c>
      <c r="H3382">
        <v>63</v>
      </c>
      <c r="I3382">
        <v>95</v>
      </c>
      <c r="J3382" t="s">
        <v>14</v>
      </c>
      <c r="K3382">
        <v>57.233296469999999</v>
      </c>
      <c r="L3382" t="s">
        <v>14</v>
      </c>
      <c r="M3382" t="s">
        <v>13</v>
      </c>
      <c r="N3382">
        <v>-1.7783058000000001E-2</v>
      </c>
      <c r="O3382">
        <v>1.017783058</v>
      </c>
      <c r="Q3382">
        <v>0.78291004500000005</v>
      </c>
      <c r="R3382">
        <v>0.78291004500000005</v>
      </c>
      <c r="S3382">
        <v>0.37281430700000001</v>
      </c>
      <c r="T3382">
        <v>0.55922145999999995</v>
      </c>
    </row>
    <row r="3383" spans="1:20" x14ac:dyDescent="0.25">
      <c r="A3383" s="1">
        <v>43926</v>
      </c>
      <c r="B3383">
        <v>5</v>
      </c>
      <c r="C3383">
        <v>4</v>
      </c>
      <c r="D3383">
        <v>2020</v>
      </c>
      <c r="E3383">
        <v>22.643999999999998</v>
      </c>
      <c r="F3383">
        <v>22.5</v>
      </c>
      <c r="G3383">
        <v>35</v>
      </c>
      <c r="H3383">
        <v>40</v>
      </c>
      <c r="I3383">
        <v>95</v>
      </c>
      <c r="J3383" t="s">
        <v>14</v>
      </c>
      <c r="K3383">
        <v>34.751833009999999</v>
      </c>
      <c r="L3383" t="s">
        <v>14</v>
      </c>
      <c r="M3383" t="s">
        <v>13</v>
      </c>
      <c r="N3383">
        <v>-2.9628020000000001E-2</v>
      </c>
      <c r="O3383">
        <v>1.0296280200000001</v>
      </c>
      <c r="Q3383">
        <v>0.79202155399999996</v>
      </c>
      <c r="R3383">
        <v>0.79202155399999996</v>
      </c>
      <c r="S3383">
        <v>0.37715312099999998</v>
      </c>
      <c r="T3383">
        <v>0.56572968099999998</v>
      </c>
    </row>
    <row r="3384" spans="1:20" x14ac:dyDescent="0.25">
      <c r="A3384" s="1">
        <v>43927</v>
      </c>
      <c r="B3384">
        <v>6</v>
      </c>
      <c r="C3384">
        <v>4</v>
      </c>
      <c r="D3384">
        <v>2020</v>
      </c>
      <c r="E3384">
        <v>16.884</v>
      </c>
      <c r="F3384">
        <v>24.5</v>
      </c>
      <c r="G3384">
        <v>33</v>
      </c>
      <c r="H3384">
        <v>60</v>
      </c>
      <c r="I3384">
        <v>96</v>
      </c>
      <c r="J3384" t="s">
        <v>14</v>
      </c>
      <c r="K3384">
        <v>127.6914683</v>
      </c>
      <c r="L3384" t="s">
        <v>14</v>
      </c>
      <c r="M3384" t="s">
        <v>13</v>
      </c>
      <c r="N3384">
        <v>-7.8931910000000008E-3</v>
      </c>
      <c r="O3384">
        <v>1.007893191</v>
      </c>
      <c r="Q3384">
        <v>0.77530245499999995</v>
      </c>
      <c r="R3384">
        <v>0.77530245499999995</v>
      </c>
      <c r="S3384">
        <v>0.36919164500000001</v>
      </c>
      <c r="T3384">
        <v>0.553787468</v>
      </c>
    </row>
    <row r="3385" spans="1:20" x14ac:dyDescent="0.25">
      <c r="A3385" s="1">
        <v>43928</v>
      </c>
      <c r="B3385">
        <v>7</v>
      </c>
      <c r="C3385">
        <v>4</v>
      </c>
      <c r="D3385">
        <v>2020</v>
      </c>
      <c r="E3385">
        <v>19.611771430000001</v>
      </c>
      <c r="F3385">
        <v>23.5</v>
      </c>
      <c r="G3385">
        <v>35</v>
      </c>
      <c r="H3385">
        <v>40</v>
      </c>
      <c r="I3385">
        <v>95</v>
      </c>
      <c r="J3385" t="s">
        <v>14</v>
      </c>
      <c r="K3385">
        <v>48.484356230000003</v>
      </c>
      <c r="L3385" t="s">
        <v>14</v>
      </c>
      <c r="M3385" t="s">
        <v>13</v>
      </c>
      <c r="N3385">
        <v>-2.1059567000000001E-2</v>
      </c>
      <c r="O3385">
        <v>1.021059567</v>
      </c>
      <c r="Q3385">
        <v>0.78543043599999995</v>
      </c>
      <c r="R3385">
        <v>0.78543043599999995</v>
      </c>
      <c r="S3385">
        <v>0.374014493</v>
      </c>
      <c r="T3385">
        <v>0.56102174000000005</v>
      </c>
    </row>
    <row r="3386" spans="1:20" x14ac:dyDescent="0.25">
      <c r="A3386" s="1">
        <v>43929</v>
      </c>
      <c r="B3386">
        <v>8</v>
      </c>
      <c r="C3386">
        <v>4</v>
      </c>
      <c r="D3386">
        <v>2020</v>
      </c>
      <c r="E3386">
        <v>21.744</v>
      </c>
      <c r="F3386">
        <v>24.5</v>
      </c>
      <c r="G3386">
        <v>35</v>
      </c>
      <c r="H3386">
        <v>36</v>
      </c>
      <c r="I3386">
        <v>95</v>
      </c>
      <c r="J3386" t="s">
        <v>14</v>
      </c>
      <c r="K3386">
        <v>46.180257709999999</v>
      </c>
      <c r="L3386" t="s">
        <v>14</v>
      </c>
      <c r="M3386" t="s">
        <v>13</v>
      </c>
      <c r="N3386">
        <v>-2.2133561E-2</v>
      </c>
      <c r="O3386">
        <v>1.022133561</v>
      </c>
      <c r="Q3386">
        <v>0.78625658499999995</v>
      </c>
      <c r="R3386">
        <v>0.78625658499999995</v>
      </c>
      <c r="S3386">
        <v>0.37440789800000002</v>
      </c>
      <c r="T3386">
        <v>0.561611847</v>
      </c>
    </row>
    <row r="3387" spans="1:20" x14ac:dyDescent="0.25">
      <c r="A3387" s="1">
        <v>43930</v>
      </c>
      <c r="B3387">
        <v>9</v>
      </c>
      <c r="C3387">
        <v>4</v>
      </c>
      <c r="D3387">
        <v>2020</v>
      </c>
      <c r="E3387">
        <v>17.28</v>
      </c>
      <c r="F3387">
        <v>24.5</v>
      </c>
      <c r="G3387">
        <v>34</v>
      </c>
      <c r="H3387">
        <v>43</v>
      </c>
      <c r="I3387">
        <v>94</v>
      </c>
      <c r="J3387" t="s">
        <v>14</v>
      </c>
      <c r="K3387">
        <v>60.293283969999997</v>
      </c>
      <c r="L3387" t="s">
        <v>14</v>
      </c>
      <c r="M3387" t="s">
        <v>13</v>
      </c>
      <c r="N3387">
        <v>-1.6865316000000002E-2</v>
      </c>
      <c r="O3387">
        <v>1.0168653160000001</v>
      </c>
      <c r="Q3387">
        <v>0.78220408900000005</v>
      </c>
      <c r="R3387">
        <v>0.78220408900000005</v>
      </c>
      <c r="S3387">
        <v>0.37247813800000001</v>
      </c>
      <c r="T3387">
        <v>0.55871720700000005</v>
      </c>
    </row>
    <row r="3388" spans="1:20" x14ac:dyDescent="0.25">
      <c r="A3388" s="1">
        <v>43931</v>
      </c>
      <c r="B3388">
        <v>10</v>
      </c>
      <c r="C3388">
        <v>4</v>
      </c>
      <c r="D3388">
        <v>2020</v>
      </c>
      <c r="E3388">
        <v>17.244</v>
      </c>
      <c r="F3388">
        <v>22.5</v>
      </c>
      <c r="G3388">
        <v>33.5</v>
      </c>
      <c r="H3388">
        <v>37</v>
      </c>
      <c r="I3388">
        <v>95</v>
      </c>
      <c r="J3388" t="s">
        <v>13</v>
      </c>
      <c r="K3388">
        <v>0.31872370300000002</v>
      </c>
      <c r="L3388" t="s">
        <v>13</v>
      </c>
      <c r="M3388" t="s">
        <v>14</v>
      </c>
      <c r="N3388">
        <v>1.467833248</v>
      </c>
      <c r="O3388">
        <v>-0.46783324799999998</v>
      </c>
      <c r="Q3388">
        <v>-0.46783324799999998</v>
      </c>
      <c r="R3388">
        <v>-0.46783324799999998</v>
      </c>
      <c r="S3388">
        <v>-0.46783324799999998</v>
      </c>
      <c r="T3388">
        <v>-0.70174987200000005</v>
      </c>
    </row>
    <row r="3389" spans="1:20" x14ac:dyDescent="0.25">
      <c r="A3389" s="1">
        <v>43932</v>
      </c>
      <c r="B3389">
        <v>11</v>
      </c>
      <c r="C3389">
        <v>4</v>
      </c>
      <c r="D3389">
        <v>2020</v>
      </c>
      <c r="E3389">
        <v>20.844000000000001</v>
      </c>
      <c r="F3389">
        <v>23.5</v>
      </c>
      <c r="G3389">
        <v>35</v>
      </c>
      <c r="H3389">
        <v>32</v>
      </c>
      <c r="I3389">
        <v>95</v>
      </c>
      <c r="J3389" t="s">
        <v>14</v>
      </c>
      <c r="K3389">
        <v>2.0788228370000001</v>
      </c>
      <c r="L3389" t="s">
        <v>14</v>
      </c>
      <c r="M3389" t="s">
        <v>13</v>
      </c>
      <c r="N3389">
        <v>-0.92693625499999999</v>
      </c>
      <c r="O3389">
        <v>1.926936255</v>
      </c>
      <c r="Q3389">
        <v>1.926936255</v>
      </c>
      <c r="R3389">
        <v>1.0705201419999999</v>
      </c>
      <c r="S3389">
        <v>0.50977149600000005</v>
      </c>
      <c r="T3389">
        <v>0.76465724400000001</v>
      </c>
    </row>
    <row r="3390" spans="1:20" x14ac:dyDescent="0.25">
      <c r="A3390" s="1">
        <v>43933</v>
      </c>
      <c r="B3390">
        <v>12</v>
      </c>
      <c r="C3390">
        <v>4</v>
      </c>
      <c r="D3390">
        <v>2020</v>
      </c>
      <c r="E3390">
        <v>21.347999999999999</v>
      </c>
      <c r="F3390">
        <v>24.5</v>
      </c>
      <c r="G3390">
        <v>35.5</v>
      </c>
      <c r="H3390">
        <v>31</v>
      </c>
      <c r="I3390">
        <v>93</v>
      </c>
      <c r="J3390" t="s">
        <v>14</v>
      </c>
      <c r="K3390">
        <v>12.88524672</v>
      </c>
      <c r="L3390" t="s">
        <v>14</v>
      </c>
      <c r="M3390" t="s">
        <v>13</v>
      </c>
      <c r="N3390">
        <v>-8.4137925000000002E-2</v>
      </c>
      <c r="O3390">
        <v>1.0841379250000001</v>
      </c>
      <c r="Q3390">
        <v>0.83395224999999995</v>
      </c>
      <c r="R3390">
        <v>0.46330680600000002</v>
      </c>
      <c r="S3390">
        <v>0.46330680600000002</v>
      </c>
      <c r="T3390">
        <v>0.69496020800000002</v>
      </c>
    </row>
    <row r="3391" spans="1:20" x14ac:dyDescent="0.25">
      <c r="A3391" s="1">
        <v>43934</v>
      </c>
      <c r="B3391">
        <v>13</v>
      </c>
      <c r="C3391">
        <v>4</v>
      </c>
      <c r="D3391">
        <v>2020</v>
      </c>
      <c r="E3391">
        <v>20.088000000000001</v>
      </c>
      <c r="F3391">
        <v>24</v>
      </c>
      <c r="G3391">
        <v>35.5</v>
      </c>
      <c r="H3391">
        <v>28</v>
      </c>
      <c r="I3391">
        <v>95</v>
      </c>
      <c r="J3391" t="s">
        <v>13</v>
      </c>
      <c r="K3391">
        <v>-7.7377708529999998</v>
      </c>
      <c r="L3391" t="s">
        <v>13</v>
      </c>
      <c r="M3391" t="s">
        <v>14</v>
      </c>
      <c r="N3391">
        <v>0.114445665</v>
      </c>
      <c r="O3391">
        <v>0.88555433500000003</v>
      </c>
      <c r="Q3391">
        <v>0.68119564200000005</v>
      </c>
      <c r="R3391">
        <v>0.68119564200000005</v>
      </c>
      <c r="S3391">
        <v>0.68119564200000005</v>
      </c>
      <c r="T3391">
        <v>1.0217934630000001</v>
      </c>
    </row>
    <row r="3392" spans="1:20" x14ac:dyDescent="0.25">
      <c r="A3392" s="1">
        <v>43935</v>
      </c>
      <c r="B3392">
        <v>14</v>
      </c>
      <c r="C3392">
        <v>4</v>
      </c>
      <c r="D3392">
        <v>2020</v>
      </c>
      <c r="E3392">
        <v>19.440000000000001</v>
      </c>
      <c r="F3392">
        <v>26</v>
      </c>
      <c r="G3392">
        <v>35</v>
      </c>
      <c r="H3392">
        <v>42</v>
      </c>
      <c r="I3392">
        <v>96</v>
      </c>
      <c r="J3392" t="s">
        <v>14</v>
      </c>
      <c r="K3392">
        <v>108.83005780000001</v>
      </c>
      <c r="L3392" t="s">
        <v>14</v>
      </c>
      <c r="M3392" t="s">
        <v>13</v>
      </c>
      <c r="N3392">
        <v>-9.2738520000000008E-3</v>
      </c>
      <c r="O3392">
        <v>1.009273852</v>
      </c>
      <c r="Q3392">
        <v>0.77636450199999996</v>
      </c>
      <c r="R3392">
        <v>0.77636450199999996</v>
      </c>
      <c r="S3392">
        <v>0.36969738200000002</v>
      </c>
      <c r="T3392">
        <v>0.55454607300000003</v>
      </c>
    </row>
    <row r="3393" spans="1:20" x14ac:dyDescent="0.25">
      <c r="A3393" s="1">
        <v>43936</v>
      </c>
      <c r="B3393">
        <v>15</v>
      </c>
      <c r="C3393">
        <v>4</v>
      </c>
      <c r="D3393">
        <v>2020</v>
      </c>
      <c r="E3393">
        <v>20.268000000000001</v>
      </c>
      <c r="F3393">
        <v>24.5</v>
      </c>
      <c r="G3393">
        <v>35</v>
      </c>
      <c r="H3393">
        <v>45</v>
      </c>
      <c r="I3393">
        <v>96</v>
      </c>
      <c r="J3393" t="s">
        <v>14</v>
      </c>
      <c r="K3393">
        <v>100.71483569999999</v>
      </c>
      <c r="L3393" t="s">
        <v>14</v>
      </c>
      <c r="M3393" t="s">
        <v>13</v>
      </c>
      <c r="N3393">
        <v>-1.0028598E-2</v>
      </c>
      <c r="O3393">
        <v>1.0100285980000001</v>
      </c>
      <c r="Q3393">
        <v>0.77694507499999999</v>
      </c>
      <c r="R3393">
        <v>0.77694507499999999</v>
      </c>
      <c r="S3393">
        <v>0.36997384500000002</v>
      </c>
      <c r="T3393">
        <v>0.55496076800000005</v>
      </c>
    </row>
    <row r="3394" spans="1:20" x14ac:dyDescent="0.25">
      <c r="A3394" s="1">
        <v>43937</v>
      </c>
      <c r="B3394">
        <v>16</v>
      </c>
      <c r="C3394">
        <v>4</v>
      </c>
      <c r="D3394">
        <v>2020</v>
      </c>
      <c r="E3394">
        <v>19.295999999999999</v>
      </c>
      <c r="F3394">
        <v>26</v>
      </c>
      <c r="G3394">
        <v>35</v>
      </c>
      <c r="H3394">
        <v>44</v>
      </c>
      <c r="I3394">
        <v>93</v>
      </c>
      <c r="J3394" t="s">
        <v>14</v>
      </c>
      <c r="K3394">
        <v>109.31047100000001</v>
      </c>
      <c r="L3394" t="s">
        <v>14</v>
      </c>
      <c r="M3394" t="s">
        <v>13</v>
      </c>
      <c r="N3394">
        <v>-9.2327179999999991E-3</v>
      </c>
      <c r="O3394">
        <v>1.009232718</v>
      </c>
      <c r="Q3394">
        <v>0.77633286000000001</v>
      </c>
      <c r="R3394">
        <v>0.77633286000000001</v>
      </c>
      <c r="S3394">
        <v>0.36968231400000001</v>
      </c>
      <c r="T3394">
        <v>0.55452347099999999</v>
      </c>
    </row>
    <row r="3395" spans="1:20" x14ac:dyDescent="0.25">
      <c r="A3395" s="1">
        <v>43938</v>
      </c>
      <c r="B3395">
        <v>17</v>
      </c>
      <c r="C3395">
        <v>4</v>
      </c>
      <c r="D3395">
        <v>2020</v>
      </c>
      <c r="E3395">
        <v>15.984</v>
      </c>
      <c r="F3395">
        <v>24.5</v>
      </c>
      <c r="G3395">
        <v>34.5</v>
      </c>
      <c r="H3395">
        <v>43</v>
      </c>
      <c r="I3395">
        <v>67</v>
      </c>
      <c r="J3395" t="s">
        <v>13</v>
      </c>
      <c r="K3395">
        <v>-6.5581303789999996</v>
      </c>
      <c r="L3395" t="s">
        <v>13</v>
      </c>
      <c r="M3395" t="s">
        <v>14</v>
      </c>
      <c r="N3395">
        <v>0.132307853</v>
      </c>
      <c r="O3395">
        <v>0.86769214699999997</v>
      </c>
      <c r="Q3395">
        <v>0.66745549800000004</v>
      </c>
      <c r="R3395">
        <v>0.66745549800000004</v>
      </c>
      <c r="S3395">
        <v>0.66745549800000004</v>
      </c>
      <c r="T3395">
        <v>1.0011832469999999</v>
      </c>
    </row>
    <row r="3396" spans="1:20" x14ac:dyDescent="0.25">
      <c r="A3396" s="1">
        <v>43939</v>
      </c>
      <c r="B3396">
        <v>18</v>
      </c>
      <c r="C3396">
        <v>4</v>
      </c>
      <c r="D3396">
        <v>2020</v>
      </c>
      <c r="E3396">
        <v>18.288</v>
      </c>
      <c r="F3396">
        <v>25.5</v>
      </c>
      <c r="G3396">
        <v>34.5</v>
      </c>
      <c r="H3396">
        <v>48</v>
      </c>
      <c r="I3396">
        <v>95</v>
      </c>
      <c r="J3396" t="s">
        <v>14</v>
      </c>
      <c r="K3396">
        <v>115.7676902</v>
      </c>
      <c r="L3396" t="s">
        <v>14</v>
      </c>
      <c r="M3396" t="s">
        <v>13</v>
      </c>
      <c r="N3396">
        <v>-8.7132540000000001E-3</v>
      </c>
      <c r="O3396">
        <v>1.0087132539999999</v>
      </c>
      <c r="Q3396">
        <v>0.77593327199999995</v>
      </c>
      <c r="R3396">
        <v>0.77593327199999995</v>
      </c>
      <c r="S3396">
        <v>0.36949203400000002</v>
      </c>
      <c r="T3396">
        <v>0.55423805199999998</v>
      </c>
    </row>
    <row r="3397" spans="1:20" x14ac:dyDescent="0.25">
      <c r="A3397" s="1">
        <v>43940</v>
      </c>
      <c r="B3397">
        <v>19</v>
      </c>
      <c r="C3397">
        <v>4</v>
      </c>
      <c r="D3397">
        <v>2020</v>
      </c>
      <c r="E3397">
        <v>13.896000000000001</v>
      </c>
      <c r="F3397">
        <v>25.5</v>
      </c>
      <c r="G3397">
        <v>34</v>
      </c>
      <c r="H3397">
        <v>48</v>
      </c>
      <c r="I3397">
        <v>95</v>
      </c>
      <c r="J3397" t="s">
        <v>14</v>
      </c>
      <c r="K3397">
        <v>85.978672860000003</v>
      </c>
      <c r="L3397" t="s">
        <v>14</v>
      </c>
      <c r="M3397" t="s">
        <v>13</v>
      </c>
      <c r="N3397">
        <v>-1.1767658E-2</v>
      </c>
      <c r="O3397">
        <v>1.0117676579999999</v>
      </c>
      <c r="Q3397">
        <v>0.77828281399999999</v>
      </c>
      <c r="R3397">
        <v>0.77828281399999999</v>
      </c>
      <c r="S3397">
        <v>0.37061086399999998</v>
      </c>
      <c r="T3397">
        <v>0.55591629600000003</v>
      </c>
    </row>
    <row r="3398" spans="1:20" x14ac:dyDescent="0.25">
      <c r="A3398" s="1">
        <v>43941</v>
      </c>
      <c r="B3398">
        <v>20</v>
      </c>
      <c r="C3398">
        <v>4</v>
      </c>
      <c r="D3398">
        <v>2020</v>
      </c>
      <c r="E3398">
        <v>22.212</v>
      </c>
      <c r="F3398">
        <v>25</v>
      </c>
      <c r="G3398">
        <v>34.5</v>
      </c>
      <c r="H3398">
        <v>40</v>
      </c>
      <c r="I3398">
        <v>96</v>
      </c>
      <c r="J3398" t="s">
        <v>14</v>
      </c>
      <c r="K3398">
        <v>79.670758899999996</v>
      </c>
      <c r="L3398" t="s">
        <v>14</v>
      </c>
      <c r="M3398" t="s">
        <v>13</v>
      </c>
      <c r="N3398">
        <v>-1.2711203000000001E-2</v>
      </c>
      <c r="O3398">
        <v>1.0127112030000001</v>
      </c>
      <c r="Q3398">
        <v>0.77900861799999999</v>
      </c>
      <c r="R3398">
        <v>0.77900861799999999</v>
      </c>
      <c r="S3398">
        <v>0.370956485</v>
      </c>
      <c r="T3398">
        <v>0.55643472699999996</v>
      </c>
    </row>
    <row r="3399" spans="1:20" x14ac:dyDescent="0.25">
      <c r="A3399" s="1">
        <v>43942</v>
      </c>
      <c r="B3399">
        <v>21</v>
      </c>
      <c r="C3399">
        <v>4</v>
      </c>
      <c r="D3399">
        <v>2020</v>
      </c>
      <c r="E3399">
        <v>21.276</v>
      </c>
      <c r="F3399">
        <v>25</v>
      </c>
      <c r="G3399">
        <v>36</v>
      </c>
      <c r="H3399">
        <v>36</v>
      </c>
      <c r="I3399">
        <v>96</v>
      </c>
      <c r="J3399" t="s">
        <v>14</v>
      </c>
      <c r="K3399">
        <v>72.028459830000003</v>
      </c>
      <c r="L3399" t="s">
        <v>14</v>
      </c>
      <c r="M3399" t="s">
        <v>13</v>
      </c>
      <c r="N3399">
        <v>-1.4078864E-2</v>
      </c>
      <c r="O3399">
        <v>1.014078864</v>
      </c>
      <c r="Q3399">
        <v>0.78006066500000004</v>
      </c>
      <c r="R3399">
        <v>0.78006066500000004</v>
      </c>
      <c r="S3399">
        <v>0.37145745899999999</v>
      </c>
      <c r="T3399">
        <v>0.55718618900000005</v>
      </c>
    </row>
    <row r="3400" spans="1:20" x14ac:dyDescent="0.25">
      <c r="A3400" s="1">
        <v>43943</v>
      </c>
      <c r="B3400">
        <v>22</v>
      </c>
      <c r="C3400">
        <v>4</v>
      </c>
      <c r="D3400">
        <v>2020</v>
      </c>
      <c r="E3400">
        <v>18.431999999999999</v>
      </c>
      <c r="F3400">
        <v>23</v>
      </c>
      <c r="G3400">
        <v>33</v>
      </c>
      <c r="H3400">
        <v>55</v>
      </c>
      <c r="I3400">
        <v>94</v>
      </c>
      <c r="J3400" t="s">
        <v>14</v>
      </c>
      <c r="K3400">
        <v>84.203594809999998</v>
      </c>
      <c r="L3400" t="s">
        <v>14</v>
      </c>
      <c r="M3400" t="s">
        <v>13</v>
      </c>
      <c r="N3400">
        <v>-1.2018711E-2</v>
      </c>
      <c r="O3400">
        <v>1.0120187110000001</v>
      </c>
      <c r="Q3400">
        <v>0.77847593199999998</v>
      </c>
      <c r="R3400">
        <v>0.77847593199999998</v>
      </c>
      <c r="S3400">
        <v>0.37070282500000001</v>
      </c>
      <c r="T3400">
        <v>0.55605423700000001</v>
      </c>
    </row>
    <row r="3401" spans="1:20" x14ac:dyDescent="0.25">
      <c r="A3401" s="1">
        <v>43944</v>
      </c>
      <c r="B3401">
        <v>23</v>
      </c>
      <c r="C3401">
        <v>4</v>
      </c>
      <c r="D3401">
        <v>2020</v>
      </c>
      <c r="E3401">
        <v>21.312000000000001</v>
      </c>
      <c r="F3401">
        <v>24</v>
      </c>
      <c r="G3401">
        <v>34</v>
      </c>
      <c r="H3401">
        <v>45</v>
      </c>
      <c r="I3401">
        <v>94</v>
      </c>
      <c r="J3401" t="s">
        <v>14</v>
      </c>
      <c r="K3401">
        <v>73.171116010000006</v>
      </c>
      <c r="L3401" t="s">
        <v>14</v>
      </c>
      <c r="M3401" t="s">
        <v>13</v>
      </c>
      <c r="N3401">
        <v>-1.3855958999999999E-2</v>
      </c>
      <c r="O3401">
        <v>1.013855959</v>
      </c>
      <c r="Q3401">
        <v>0.77988919899999998</v>
      </c>
      <c r="R3401">
        <v>0.77988919899999998</v>
      </c>
      <c r="S3401">
        <v>0.371375809</v>
      </c>
      <c r="T3401">
        <v>0.55706371399999999</v>
      </c>
    </row>
    <row r="3402" spans="1:20" x14ac:dyDescent="0.25">
      <c r="A3402" s="1">
        <v>43945</v>
      </c>
      <c r="B3402">
        <v>24</v>
      </c>
      <c r="C3402">
        <v>4</v>
      </c>
      <c r="D3402">
        <v>2020</v>
      </c>
      <c r="E3402">
        <v>21.204000000000001</v>
      </c>
      <c r="F3402">
        <v>25</v>
      </c>
      <c r="G3402">
        <v>35.200000000000003</v>
      </c>
      <c r="H3402">
        <v>41</v>
      </c>
      <c r="I3402">
        <v>93</v>
      </c>
      <c r="J3402" t="s">
        <v>14</v>
      </c>
      <c r="K3402">
        <v>82.331880200000001</v>
      </c>
      <c r="L3402" t="s">
        <v>14</v>
      </c>
      <c r="M3402" t="s">
        <v>13</v>
      </c>
      <c r="N3402">
        <v>-1.2295301999999999E-2</v>
      </c>
      <c r="O3402">
        <v>1.0122953020000001</v>
      </c>
      <c r="Q3402">
        <v>0.77868869399999996</v>
      </c>
      <c r="R3402">
        <v>0.77868869399999996</v>
      </c>
      <c r="S3402">
        <v>0.37080414</v>
      </c>
      <c r="T3402">
        <v>0.55620621000000003</v>
      </c>
    </row>
    <row r="3403" spans="1:20" x14ac:dyDescent="0.25">
      <c r="A3403" s="1">
        <v>43946</v>
      </c>
      <c r="B3403">
        <v>25</v>
      </c>
      <c r="C3403">
        <v>4</v>
      </c>
      <c r="D3403">
        <v>2020</v>
      </c>
      <c r="E3403">
        <v>17.28</v>
      </c>
      <c r="F3403">
        <v>25</v>
      </c>
      <c r="G3403">
        <v>35</v>
      </c>
      <c r="H3403">
        <v>47</v>
      </c>
      <c r="I3403">
        <v>100</v>
      </c>
      <c r="J3403" t="s">
        <v>14</v>
      </c>
      <c r="K3403">
        <v>117.89788609999999</v>
      </c>
      <c r="L3403" t="s">
        <v>14</v>
      </c>
      <c r="M3403" t="s">
        <v>13</v>
      </c>
      <c r="N3403">
        <v>-8.5544750000000006E-3</v>
      </c>
      <c r="O3403">
        <v>1.008554475</v>
      </c>
      <c r="Q3403">
        <v>0.77581113499999999</v>
      </c>
      <c r="R3403">
        <v>0.77581113499999999</v>
      </c>
      <c r="S3403">
        <v>0.369433874</v>
      </c>
      <c r="T3403">
        <v>0.55415080999999999</v>
      </c>
    </row>
    <row r="3404" spans="1:20" x14ac:dyDescent="0.25">
      <c r="A3404" s="1">
        <v>43947</v>
      </c>
      <c r="B3404">
        <v>26</v>
      </c>
      <c r="C3404">
        <v>4</v>
      </c>
      <c r="D3404">
        <v>2020</v>
      </c>
      <c r="E3404">
        <v>19.166399999999999</v>
      </c>
      <c r="F3404">
        <v>20</v>
      </c>
      <c r="G3404">
        <v>27.5</v>
      </c>
      <c r="H3404">
        <v>76</v>
      </c>
      <c r="I3404">
        <v>98</v>
      </c>
      <c r="J3404" t="s">
        <v>14</v>
      </c>
      <c r="K3404">
        <v>53.196579900000003</v>
      </c>
      <c r="L3404" t="s">
        <v>14</v>
      </c>
      <c r="M3404" t="s">
        <v>13</v>
      </c>
      <c r="N3404">
        <v>-1.9158343000000001E-2</v>
      </c>
      <c r="O3404">
        <v>1.019158343</v>
      </c>
      <c r="Q3404">
        <v>0.78396795600000002</v>
      </c>
      <c r="R3404">
        <v>0.78396795600000002</v>
      </c>
      <c r="S3404">
        <v>0.373318074</v>
      </c>
      <c r="T3404">
        <v>0.559977112</v>
      </c>
    </row>
    <row r="3405" spans="1:20" x14ac:dyDescent="0.25">
      <c r="A3405" s="1">
        <v>43948</v>
      </c>
      <c r="B3405">
        <v>27</v>
      </c>
      <c r="C3405">
        <v>4</v>
      </c>
      <c r="D3405">
        <v>2020</v>
      </c>
      <c r="E3405">
        <v>21.276</v>
      </c>
      <c r="F3405">
        <v>21</v>
      </c>
      <c r="G3405">
        <v>34.5</v>
      </c>
      <c r="H3405">
        <v>46</v>
      </c>
      <c r="I3405">
        <v>90</v>
      </c>
      <c r="J3405" t="s">
        <v>14</v>
      </c>
      <c r="K3405">
        <v>24.25148699</v>
      </c>
      <c r="L3405" t="s">
        <v>14</v>
      </c>
      <c r="M3405" t="s">
        <v>13</v>
      </c>
      <c r="N3405">
        <v>-4.3008001999999997E-2</v>
      </c>
      <c r="O3405">
        <v>1.0430080020000001</v>
      </c>
      <c r="Q3405">
        <v>0.80231384800000005</v>
      </c>
      <c r="R3405">
        <v>0.44572991499999998</v>
      </c>
      <c r="S3405">
        <v>0.44572991499999998</v>
      </c>
      <c r="T3405">
        <v>0.66859487299999998</v>
      </c>
    </row>
    <row r="3406" spans="1:20" x14ac:dyDescent="0.25">
      <c r="A3406" s="1">
        <v>43949</v>
      </c>
      <c r="B3406">
        <v>28</v>
      </c>
      <c r="C3406">
        <v>4</v>
      </c>
      <c r="D3406">
        <v>2020</v>
      </c>
      <c r="E3406">
        <v>22.212</v>
      </c>
      <c r="F3406">
        <v>24</v>
      </c>
      <c r="G3406">
        <v>34.5</v>
      </c>
      <c r="H3406">
        <v>42</v>
      </c>
      <c r="I3406">
        <v>97</v>
      </c>
      <c r="J3406" t="s">
        <v>14</v>
      </c>
      <c r="K3406">
        <v>75.024736809999993</v>
      </c>
      <c r="L3406" t="s">
        <v>14</v>
      </c>
      <c r="M3406" t="s">
        <v>13</v>
      </c>
      <c r="N3406">
        <v>-1.3508997999999999E-2</v>
      </c>
      <c r="O3406">
        <v>1.013508998</v>
      </c>
      <c r="Q3406">
        <v>0.77962230600000004</v>
      </c>
      <c r="R3406">
        <v>0.77962230600000004</v>
      </c>
      <c r="S3406">
        <v>0.37124871700000001</v>
      </c>
      <c r="T3406">
        <v>0.55687307600000002</v>
      </c>
    </row>
    <row r="3407" spans="1:20" x14ac:dyDescent="0.25">
      <c r="A3407" s="1">
        <v>43950</v>
      </c>
      <c r="B3407">
        <v>29</v>
      </c>
      <c r="C3407">
        <v>4</v>
      </c>
      <c r="D3407">
        <v>2020</v>
      </c>
      <c r="E3407">
        <v>16.559999999999999</v>
      </c>
      <c r="F3407">
        <v>20.5</v>
      </c>
      <c r="G3407">
        <v>31</v>
      </c>
      <c r="H3407">
        <v>61</v>
      </c>
      <c r="I3407">
        <v>94</v>
      </c>
      <c r="J3407" t="s">
        <v>14</v>
      </c>
      <c r="K3407">
        <v>42.580406170000003</v>
      </c>
      <c r="L3407" t="s">
        <v>14</v>
      </c>
      <c r="M3407" t="s">
        <v>13</v>
      </c>
      <c r="N3407">
        <v>-2.4049788999999999E-2</v>
      </c>
      <c r="O3407">
        <v>1.024049789</v>
      </c>
      <c r="Q3407">
        <v>0.78773060699999997</v>
      </c>
      <c r="R3407">
        <v>0.78773060699999997</v>
      </c>
      <c r="S3407">
        <v>0.37510981300000001</v>
      </c>
      <c r="T3407">
        <v>0.56266471900000004</v>
      </c>
    </row>
    <row r="3408" spans="1:20" x14ac:dyDescent="0.25">
      <c r="A3408" s="1">
        <v>43951</v>
      </c>
      <c r="B3408">
        <v>30</v>
      </c>
      <c r="C3408">
        <v>4</v>
      </c>
      <c r="D3408">
        <v>2020</v>
      </c>
      <c r="E3408">
        <v>12.852</v>
      </c>
      <c r="F3408">
        <v>20.5</v>
      </c>
      <c r="G3408">
        <v>30.5</v>
      </c>
      <c r="H3408">
        <v>64</v>
      </c>
      <c r="I3408">
        <v>95</v>
      </c>
      <c r="J3408" t="s">
        <v>14</v>
      </c>
      <c r="K3408">
        <v>40.976482849999996</v>
      </c>
      <c r="L3408" t="s">
        <v>14</v>
      </c>
      <c r="M3408" t="s">
        <v>13</v>
      </c>
      <c r="N3408">
        <v>-2.5014707000000001E-2</v>
      </c>
      <c r="O3408">
        <v>1.025014707</v>
      </c>
      <c r="Q3408">
        <v>0.78847285199999995</v>
      </c>
      <c r="R3408">
        <v>0.78847285199999995</v>
      </c>
      <c r="S3408">
        <v>0.37546326299999999</v>
      </c>
      <c r="T3408">
        <v>0.563194894</v>
      </c>
    </row>
    <row r="3409" spans="1:20" x14ac:dyDescent="0.25">
      <c r="A3409" s="1">
        <v>43952</v>
      </c>
      <c r="B3409">
        <v>1</v>
      </c>
      <c r="C3409">
        <v>5</v>
      </c>
      <c r="D3409">
        <v>2020</v>
      </c>
      <c r="E3409">
        <v>20.472000000000001</v>
      </c>
      <c r="F3409">
        <v>23</v>
      </c>
      <c r="G3409">
        <v>34</v>
      </c>
      <c r="H3409">
        <v>26</v>
      </c>
      <c r="I3409">
        <v>94</v>
      </c>
      <c r="J3409" t="s">
        <v>13</v>
      </c>
      <c r="K3409">
        <v>-52.729716830000001</v>
      </c>
      <c r="L3409" t="s">
        <v>14</v>
      </c>
      <c r="M3409" t="s">
        <v>14</v>
      </c>
      <c r="N3409">
        <v>1.8611674000000002E-2</v>
      </c>
      <c r="O3409">
        <v>0.98138832600000003</v>
      </c>
      <c r="Q3409">
        <v>0.75491409700000001</v>
      </c>
      <c r="R3409">
        <v>0.75491409700000001</v>
      </c>
      <c r="S3409">
        <v>0.35948290300000002</v>
      </c>
      <c r="T3409">
        <v>0.53922435499999999</v>
      </c>
    </row>
    <row r="3410" spans="1:20" x14ac:dyDescent="0.25">
      <c r="A3410" s="1">
        <v>43953</v>
      </c>
      <c r="B3410">
        <v>2</v>
      </c>
      <c r="C3410">
        <v>5</v>
      </c>
      <c r="D3410">
        <v>2020</v>
      </c>
      <c r="E3410">
        <v>21.06</v>
      </c>
      <c r="F3410">
        <v>24.5</v>
      </c>
      <c r="G3410">
        <v>33.5</v>
      </c>
      <c r="H3410">
        <v>50</v>
      </c>
      <c r="I3410">
        <v>95</v>
      </c>
      <c r="J3410" t="s">
        <v>14</v>
      </c>
      <c r="K3410">
        <v>105.9985915</v>
      </c>
      <c r="L3410" t="s">
        <v>14</v>
      </c>
      <c r="M3410" t="s">
        <v>13</v>
      </c>
      <c r="N3410">
        <v>-9.5239369999999997E-3</v>
      </c>
      <c r="O3410">
        <v>1.009523937</v>
      </c>
      <c r="Q3410">
        <v>0.77655687500000004</v>
      </c>
      <c r="R3410">
        <v>0.77655687500000004</v>
      </c>
      <c r="S3410">
        <v>0.36978898799999999</v>
      </c>
      <c r="T3410">
        <v>0.55468348199999995</v>
      </c>
    </row>
    <row r="3411" spans="1:20" x14ac:dyDescent="0.25">
      <c r="A3411" s="1">
        <v>43954</v>
      </c>
      <c r="B3411">
        <v>3</v>
      </c>
      <c r="C3411">
        <v>5</v>
      </c>
      <c r="D3411">
        <v>2020</v>
      </c>
      <c r="E3411">
        <v>11.484</v>
      </c>
      <c r="F3411">
        <v>21</v>
      </c>
      <c r="G3411">
        <v>28</v>
      </c>
      <c r="H3411">
        <v>60</v>
      </c>
      <c r="I3411">
        <v>95</v>
      </c>
      <c r="J3411" t="s">
        <v>14</v>
      </c>
      <c r="K3411">
        <v>12.339772829999999</v>
      </c>
      <c r="L3411" t="s">
        <v>14</v>
      </c>
      <c r="M3411" t="s">
        <v>13</v>
      </c>
      <c r="N3411">
        <v>-8.8185187999999998E-2</v>
      </c>
      <c r="O3411">
        <v>1.088185188</v>
      </c>
      <c r="Q3411">
        <v>0.83706552899999997</v>
      </c>
      <c r="R3411">
        <v>0.46503640499999999</v>
      </c>
      <c r="S3411">
        <v>0.46503640499999999</v>
      </c>
      <c r="T3411">
        <v>0.69755460800000002</v>
      </c>
    </row>
    <row r="3412" spans="1:20" x14ac:dyDescent="0.25">
      <c r="A3412" s="1">
        <v>43955</v>
      </c>
      <c r="B3412">
        <v>4</v>
      </c>
      <c r="C3412">
        <v>5</v>
      </c>
      <c r="D3412">
        <v>2020</v>
      </c>
      <c r="E3412">
        <v>19.116</v>
      </c>
      <c r="F3412">
        <v>22</v>
      </c>
      <c r="G3412">
        <v>32</v>
      </c>
      <c r="H3412">
        <v>50</v>
      </c>
      <c r="I3412">
        <v>93</v>
      </c>
      <c r="J3412" t="s">
        <v>14</v>
      </c>
      <c r="K3412">
        <v>31.062131149999999</v>
      </c>
      <c r="L3412" t="s">
        <v>14</v>
      </c>
      <c r="M3412" t="s">
        <v>13</v>
      </c>
      <c r="N3412">
        <v>-3.3264440999999999E-2</v>
      </c>
      <c r="O3412">
        <v>1.033264441</v>
      </c>
      <c r="Q3412">
        <v>0.79481880100000002</v>
      </c>
      <c r="R3412">
        <v>0.79481880100000002</v>
      </c>
      <c r="S3412">
        <v>0.37848514300000002</v>
      </c>
      <c r="T3412">
        <v>0.56772771499999997</v>
      </c>
    </row>
    <row r="3413" spans="1:20" x14ac:dyDescent="0.25">
      <c r="A3413" s="1">
        <v>43956</v>
      </c>
      <c r="B3413">
        <v>5</v>
      </c>
      <c r="C3413">
        <v>5</v>
      </c>
      <c r="D3413">
        <v>2020</v>
      </c>
      <c r="E3413">
        <v>22.175999999999998</v>
      </c>
      <c r="F3413">
        <v>23</v>
      </c>
      <c r="G3413">
        <v>34.5</v>
      </c>
      <c r="H3413">
        <v>47</v>
      </c>
      <c r="I3413">
        <v>95</v>
      </c>
      <c r="J3413" t="s">
        <v>14</v>
      </c>
      <c r="K3413">
        <v>80.075667620000004</v>
      </c>
      <c r="L3413" t="s">
        <v>14</v>
      </c>
      <c r="M3413" t="s">
        <v>13</v>
      </c>
      <c r="N3413">
        <v>-1.2646114999999999E-2</v>
      </c>
      <c r="O3413">
        <v>1.0126461149999999</v>
      </c>
      <c r="Q3413">
        <v>0.77895855000000003</v>
      </c>
      <c r="R3413">
        <v>0.77895855000000003</v>
      </c>
      <c r="S3413">
        <v>0.37093264300000001</v>
      </c>
      <c r="T3413">
        <v>0.556398964</v>
      </c>
    </row>
    <row r="3414" spans="1:20" x14ac:dyDescent="0.25">
      <c r="A3414" s="1">
        <v>43957</v>
      </c>
      <c r="B3414">
        <v>6</v>
      </c>
      <c r="C3414">
        <v>5</v>
      </c>
      <c r="D3414">
        <v>2020</v>
      </c>
      <c r="E3414">
        <v>21.564</v>
      </c>
      <c r="F3414">
        <v>23.5</v>
      </c>
      <c r="G3414">
        <v>34.5</v>
      </c>
      <c r="H3414">
        <v>42</v>
      </c>
      <c r="I3414">
        <v>96</v>
      </c>
      <c r="J3414" t="s">
        <v>14</v>
      </c>
      <c r="K3414">
        <v>60.332554020000003</v>
      </c>
      <c r="L3414" t="s">
        <v>14</v>
      </c>
      <c r="M3414" t="s">
        <v>13</v>
      </c>
      <c r="N3414">
        <v>-1.6854154E-2</v>
      </c>
      <c r="O3414">
        <v>1.016854154</v>
      </c>
      <c r="Q3414">
        <v>0.78219550299999996</v>
      </c>
      <c r="R3414">
        <v>0.78219550299999996</v>
      </c>
      <c r="S3414">
        <v>0.37247404899999997</v>
      </c>
      <c r="T3414">
        <v>0.55871107399999997</v>
      </c>
    </row>
    <row r="3415" spans="1:20" x14ac:dyDescent="0.25">
      <c r="A3415" s="1">
        <v>43958</v>
      </c>
      <c r="B3415">
        <v>7</v>
      </c>
      <c r="C3415">
        <v>5</v>
      </c>
      <c r="D3415">
        <v>2020</v>
      </c>
      <c r="E3415">
        <v>19.512</v>
      </c>
      <c r="F3415">
        <v>24</v>
      </c>
      <c r="G3415">
        <v>33.5</v>
      </c>
      <c r="H3415">
        <v>58</v>
      </c>
      <c r="I3415">
        <v>95</v>
      </c>
      <c r="J3415" t="s">
        <v>14</v>
      </c>
      <c r="K3415">
        <v>131.87023980000001</v>
      </c>
      <c r="L3415" t="s">
        <v>14</v>
      </c>
      <c r="M3415" t="s">
        <v>13</v>
      </c>
      <c r="N3415">
        <v>-7.641157E-3</v>
      </c>
      <c r="O3415">
        <v>1.0076411569999999</v>
      </c>
      <c r="Q3415">
        <v>0.77510858199999999</v>
      </c>
      <c r="R3415">
        <v>0.77510858199999999</v>
      </c>
      <c r="S3415">
        <v>0.36909932499999998</v>
      </c>
      <c r="T3415">
        <v>0.55364898699999998</v>
      </c>
    </row>
    <row r="3416" spans="1:20" x14ac:dyDescent="0.25">
      <c r="A3416" s="1">
        <v>43959</v>
      </c>
      <c r="B3416">
        <v>8</v>
      </c>
      <c r="C3416">
        <v>5</v>
      </c>
      <c r="D3416">
        <v>2020</v>
      </c>
      <c r="E3416">
        <v>16.667999999999999</v>
      </c>
      <c r="F3416">
        <v>24</v>
      </c>
      <c r="G3416">
        <v>33</v>
      </c>
      <c r="H3416">
        <v>60</v>
      </c>
      <c r="I3416">
        <v>95</v>
      </c>
      <c r="J3416" t="s">
        <v>14</v>
      </c>
      <c r="K3416">
        <v>115.9092734</v>
      </c>
      <c r="L3416" t="s">
        <v>14</v>
      </c>
      <c r="M3416" t="s">
        <v>13</v>
      </c>
      <c r="N3416">
        <v>-8.7025179999999994E-3</v>
      </c>
      <c r="O3416">
        <v>1.008702518</v>
      </c>
      <c r="Q3416">
        <v>0.77592501400000002</v>
      </c>
      <c r="R3416">
        <v>0.77592501400000002</v>
      </c>
      <c r="S3416">
        <v>0.36948810199999998</v>
      </c>
      <c r="T3416">
        <v>0.55423215299999995</v>
      </c>
    </row>
    <row r="3417" spans="1:20" x14ac:dyDescent="0.25">
      <c r="A3417" s="1">
        <v>43960</v>
      </c>
      <c r="B3417">
        <v>9</v>
      </c>
      <c r="C3417">
        <v>5</v>
      </c>
      <c r="D3417">
        <v>2020</v>
      </c>
      <c r="E3417">
        <v>19.404</v>
      </c>
      <c r="F3417">
        <v>25</v>
      </c>
      <c r="G3417">
        <v>34</v>
      </c>
      <c r="H3417">
        <v>53</v>
      </c>
      <c r="I3417">
        <v>96</v>
      </c>
      <c r="J3417" t="s">
        <v>14</v>
      </c>
      <c r="K3417">
        <v>134.8589867</v>
      </c>
      <c r="L3417" t="s">
        <v>14</v>
      </c>
      <c r="M3417" t="s">
        <v>13</v>
      </c>
      <c r="N3417">
        <v>-7.4705479999999996E-3</v>
      </c>
      <c r="O3417">
        <v>1.0074705479999999</v>
      </c>
      <c r="Q3417">
        <v>0.77497734500000004</v>
      </c>
      <c r="R3417">
        <v>0.77497734500000004</v>
      </c>
      <c r="S3417">
        <v>0.36903683100000001</v>
      </c>
      <c r="T3417">
        <v>0.55355524599999995</v>
      </c>
    </row>
    <row r="3418" spans="1:20" x14ac:dyDescent="0.25">
      <c r="A3418" s="1">
        <v>43961</v>
      </c>
      <c r="B3418">
        <v>10</v>
      </c>
      <c r="C3418">
        <v>5</v>
      </c>
      <c r="D3418">
        <v>2020</v>
      </c>
      <c r="E3418">
        <v>12.276</v>
      </c>
      <c r="F3418">
        <v>25</v>
      </c>
      <c r="G3418">
        <v>30.5</v>
      </c>
      <c r="H3418">
        <v>54</v>
      </c>
      <c r="I3418">
        <v>94</v>
      </c>
      <c r="J3418" t="s">
        <v>14</v>
      </c>
      <c r="K3418">
        <v>56.110726049999997</v>
      </c>
      <c r="L3418" t="s">
        <v>14</v>
      </c>
      <c r="M3418" t="s">
        <v>13</v>
      </c>
      <c r="N3418">
        <v>-1.8145287999999999E-2</v>
      </c>
      <c r="O3418">
        <v>1.0181452879999999</v>
      </c>
      <c r="Q3418">
        <v>0.783188683</v>
      </c>
      <c r="R3418">
        <v>0.783188683</v>
      </c>
      <c r="S3418">
        <v>0.37294699199999998</v>
      </c>
      <c r="T3418">
        <v>0.55942048799999999</v>
      </c>
    </row>
    <row r="3419" spans="1:20" x14ac:dyDescent="0.25">
      <c r="A3419" s="1">
        <v>43962</v>
      </c>
      <c r="B3419">
        <v>11</v>
      </c>
      <c r="C3419">
        <v>5</v>
      </c>
      <c r="D3419">
        <v>2020</v>
      </c>
      <c r="E3419">
        <v>17.28</v>
      </c>
      <c r="F3419">
        <v>21.5</v>
      </c>
      <c r="G3419">
        <v>30.5</v>
      </c>
      <c r="H3419">
        <v>69</v>
      </c>
      <c r="I3419">
        <v>94</v>
      </c>
      <c r="J3419" t="s">
        <v>14</v>
      </c>
      <c r="K3419">
        <v>79.517399260000005</v>
      </c>
      <c r="L3419" t="s">
        <v>14</v>
      </c>
      <c r="M3419" t="s">
        <v>13</v>
      </c>
      <c r="N3419">
        <v>-1.2736031E-2</v>
      </c>
      <c r="O3419">
        <v>1.012736031</v>
      </c>
      <c r="Q3419">
        <v>0.77902771599999998</v>
      </c>
      <c r="R3419">
        <v>0.77902771599999998</v>
      </c>
      <c r="S3419">
        <v>0.37096557899999999</v>
      </c>
      <c r="T3419">
        <v>0.55644836900000005</v>
      </c>
    </row>
    <row r="3420" spans="1:20" x14ac:dyDescent="0.25">
      <c r="A3420" s="1">
        <v>43963</v>
      </c>
      <c r="B3420">
        <v>12</v>
      </c>
      <c r="C3420">
        <v>5</v>
      </c>
      <c r="D3420">
        <v>2020</v>
      </c>
      <c r="E3420">
        <v>22.175999999999998</v>
      </c>
      <c r="F3420">
        <v>24</v>
      </c>
      <c r="G3420">
        <v>32.5</v>
      </c>
      <c r="H3420">
        <v>45</v>
      </c>
      <c r="I3420">
        <v>91</v>
      </c>
      <c r="J3420" t="s">
        <v>14</v>
      </c>
      <c r="K3420">
        <v>43.043355460000001</v>
      </c>
      <c r="L3420" t="s">
        <v>14</v>
      </c>
      <c r="M3420" t="s">
        <v>13</v>
      </c>
      <c r="N3420">
        <v>-2.3784970999999999E-2</v>
      </c>
      <c r="O3420">
        <v>1.023784971</v>
      </c>
      <c r="Q3420">
        <v>0.787526901</v>
      </c>
      <c r="R3420">
        <v>0.787526901</v>
      </c>
      <c r="S3420">
        <v>0.37501280999999997</v>
      </c>
      <c r="T3420">
        <v>0.56251921500000002</v>
      </c>
    </row>
    <row r="3421" spans="1:20" x14ac:dyDescent="0.25">
      <c r="A3421" s="1">
        <v>43964</v>
      </c>
      <c r="B3421">
        <v>13</v>
      </c>
      <c r="C3421">
        <v>5</v>
      </c>
      <c r="D3421">
        <v>2020</v>
      </c>
      <c r="E3421">
        <v>20.376000000000001</v>
      </c>
      <c r="F3421">
        <v>23.5</v>
      </c>
      <c r="G3421">
        <v>32.5</v>
      </c>
      <c r="H3421">
        <v>44</v>
      </c>
      <c r="I3421">
        <v>96</v>
      </c>
      <c r="J3421" t="s">
        <v>14</v>
      </c>
      <c r="K3421">
        <v>42.236768580000003</v>
      </c>
      <c r="L3421" t="s">
        <v>14</v>
      </c>
      <c r="M3421" t="s">
        <v>13</v>
      </c>
      <c r="N3421">
        <v>-2.4250203000000001E-2</v>
      </c>
      <c r="O3421">
        <v>1.024250203</v>
      </c>
      <c r="Q3421">
        <v>0.78788477199999996</v>
      </c>
      <c r="R3421">
        <v>0.78788477199999996</v>
      </c>
      <c r="S3421">
        <v>0.37518322500000001</v>
      </c>
      <c r="T3421">
        <v>0.56277483699999997</v>
      </c>
    </row>
    <row r="3422" spans="1:20" x14ac:dyDescent="0.25">
      <c r="A3422" s="1">
        <v>43965</v>
      </c>
      <c r="B3422">
        <v>14</v>
      </c>
      <c r="C3422">
        <v>5</v>
      </c>
      <c r="D3422">
        <v>2020</v>
      </c>
      <c r="E3422">
        <v>20.015999999999998</v>
      </c>
      <c r="F3422">
        <v>24</v>
      </c>
      <c r="G3422">
        <v>33</v>
      </c>
      <c r="H3422">
        <v>54</v>
      </c>
      <c r="I3422">
        <v>98</v>
      </c>
      <c r="J3422" t="s">
        <v>14</v>
      </c>
      <c r="K3422">
        <v>114.5664422</v>
      </c>
      <c r="L3422" t="s">
        <v>14</v>
      </c>
      <c r="M3422" t="s">
        <v>13</v>
      </c>
      <c r="N3422">
        <v>-8.8054180000000006E-3</v>
      </c>
      <c r="O3422">
        <v>1.0088054179999999</v>
      </c>
      <c r="Q3422">
        <v>0.77600416800000005</v>
      </c>
      <c r="R3422">
        <v>0.77600416800000005</v>
      </c>
      <c r="S3422">
        <v>0.36952579400000002</v>
      </c>
      <c r="T3422">
        <v>0.554288691</v>
      </c>
    </row>
    <row r="3423" spans="1:20" x14ac:dyDescent="0.25">
      <c r="A3423" s="1">
        <v>43966</v>
      </c>
      <c r="B3423">
        <v>15</v>
      </c>
      <c r="C3423">
        <v>5</v>
      </c>
      <c r="D3423">
        <v>2020</v>
      </c>
      <c r="E3423">
        <v>16.559999999999999</v>
      </c>
      <c r="F3423">
        <v>22</v>
      </c>
      <c r="G3423">
        <v>32</v>
      </c>
      <c r="H3423">
        <v>64</v>
      </c>
      <c r="I3423">
        <v>97</v>
      </c>
      <c r="J3423" t="s">
        <v>14</v>
      </c>
      <c r="K3423">
        <v>92.942774940000007</v>
      </c>
      <c r="L3423" t="s">
        <v>14</v>
      </c>
      <c r="M3423" t="s">
        <v>13</v>
      </c>
      <c r="N3423">
        <v>-1.087633E-2</v>
      </c>
      <c r="O3423">
        <v>1.0108763300000001</v>
      </c>
      <c r="Q3423">
        <v>0.77759717699999997</v>
      </c>
      <c r="R3423">
        <v>0.77759717699999997</v>
      </c>
      <c r="S3423">
        <v>0.37028436999999997</v>
      </c>
      <c r="T3423">
        <v>0.55542655500000004</v>
      </c>
    </row>
    <row r="3424" spans="1:20" x14ac:dyDescent="0.25">
      <c r="A3424" s="1">
        <v>43967</v>
      </c>
      <c r="B3424">
        <v>16</v>
      </c>
      <c r="C3424">
        <v>5</v>
      </c>
      <c r="D3424">
        <v>2020</v>
      </c>
      <c r="E3424">
        <v>20.34</v>
      </c>
      <c r="F3424">
        <v>23.5</v>
      </c>
      <c r="G3424">
        <v>33.5</v>
      </c>
      <c r="H3424">
        <v>53</v>
      </c>
      <c r="I3424">
        <v>96</v>
      </c>
      <c r="J3424" t="s">
        <v>14</v>
      </c>
      <c r="K3424">
        <v>103.8027493</v>
      </c>
      <c r="L3424" t="s">
        <v>14</v>
      </c>
      <c r="M3424" t="s">
        <v>13</v>
      </c>
      <c r="N3424">
        <v>-9.7273659999999994E-3</v>
      </c>
      <c r="O3424">
        <v>1.0097273659999999</v>
      </c>
      <c r="Q3424">
        <v>0.77671335799999996</v>
      </c>
      <c r="R3424">
        <v>0.77671335799999996</v>
      </c>
      <c r="S3424">
        <v>0.36986350400000001</v>
      </c>
      <c r="T3424">
        <v>0.55479525600000001</v>
      </c>
    </row>
    <row r="3425" spans="1:20" x14ac:dyDescent="0.25">
      <c r="A3425" s="1">
        <v>43968</v>
      </c>
      <c r="B3425">
        <v>17</v>
      </c>
      <c r="C3425">
        <v>5</v>
      </c>
      <c r="D3425">
        <v>2020</v>
      </c>
      <c r="E3425">
        <v>19.295999999999999</v>
      </c>
      <c r="F3425">
        <v>25.5</v>
      </c>
      <c r="G3425">
        <v>34.200000000000003</v>
      </c>
      <c r="H3425">
        <v>55</v>
      </c>
      <c r="I3425">
        <v>95</v>
      </c>
      <c r="J3425" t="s">
        <v>14</v>
      </c>
      <c r="K3425">
        <v>154.65704009999999</v>
      </c>
      <c r="L3425" t="s">
        <v>14</v>
      </c>
      <c r="M3425" t="s">
        <v>13</v>
      </c>
      <c r="N3425">
        <v>-6.5079999999999999E-3</v>
      </c>
      <c r="O3425">
        <v>1.006508</v>
      </c>
      <c r="Q3425">
        <v>0.77423692300000002</v>
      </c>
      <c r="R3425">
        <v>0.77423692300000002</v>
      </c>
      <c r="S3425">
        <v>0.36868424900000002</v>
      </c>
      <c r="T3425">
        <v>0.55302637399999999</v>
      </c>
    </row>
    <row r="3426" spans="1:20" x14ac:dyDescent="0.25">
      <c r="A3426" s="1">
        <v>43969</v>
      </c>
      <c r="B3426">
        <v>18</v>
      </c>
      <c r="C3426">
        <v>5</v>
      </c>
      <c r="D3426">
        <v>2020</v>
      </c>
      <c r="E3426">
        <v>18.036000000000001</v>
      </c>
      <c r="F3426">
        <v>25</v>
      </c>
      <c r="G3426">
        <v>32</v>
      </c>
      <c r="H3426">
        <v>62</v>
      </c>
      <c r="I3426">
        <v>96</v>
      </c>
      <c r="J3426" t="s">
        <v>14</v>
      </c>
      <c r="K3426">
        <v>136.77696040000001</v>
      </c>
      <c r="L3426" t="s">
        <v>14</v>
      </c>
      <c r="M3426" t="s">
        <v>13</v>
      </c>
      <c r="N3426">
        <v>-7.3650199999999999E-3</v>
      </c>
      <c r="O3426">
        <v>1.0073650199999999</v>
      </c>
      <c r="Q3426">
        <v>0.77489616900000002</v>
      </c>
      <c r="R3426">
        <v>0.77489616900000002</v>
      </c>
      <c r="S3426">
        <v>0.36899817600000001</v>
      </c>
      <c r="T3426">
        <v>0.55349726399999999</v>
      </c>
    </row>
    <row r="3427" spans="1:20" x14ac:dyDescent="0.25">
      <c r="A3427" s="1">
        <v>43970</v>
      </c>
      <c r="B3427">
        <v>19</v>
      </c>
      <c r="C3427">
        <v>5</v>
      </c>
      <c r="D3427">
        <v>2020</v>
      </c>
      <c r="E3427">
        <v>11.304</v>
      </c>
      <c r="F3427">
        <v>25</v>
      </c>
      <c r="G3427">
        <v>31.5</v>
      </c>
      <c r="H3427">
        <v>56</v>
      </c>
      <c r="I3427">
        <v>96</v>
      </c>
      <c r="J3427" t="s">
        <v>14</v>
      </c>
      <c r="K3427">
        <v>70.019511480000006</v>
      </c>
      <c r="L3427" t="s">
        <v>14</v>
      </c>
      <c r="M3427" t="s">
        <v>13</v>
      </c>
      <c r="N3427">
        <v>-1.4488657E-2</v>
      </c>
      <c r="O3427">
        <v>1.014488657</v>
      </c>
      <c r="Q3427">
        <v>0.78037588999999996</v>
      </c>
      <c r="R3427">
        <v>0.78037588999999996</v>
      </c>
      <c r="S3427">
        <v>0.37160756700000003</v>
      </c>
      <c r="T3427">
        <v>0.55741134999999997</v>
      </c>
    </row>
    <row r="3428" spans="1:20" x14ac:dyDescent="0.25">
      <c r="A3428" s="1">
        <v>43971</v>
      </c>
      <c r="B3428">
        <v>20</v>
      </c>
      <c r="C3428">
        <v>5</v>
      </c>
      <c r="D3428">
        <v>2020</v>
      </c>
      <c r="E3428">
        <v>20.736000000000001</v>
      </c>
      <c r="F3428">
        <v>23.5</v>
      </c>
      <c r="G3428">
        <v>32.200000000000003</v>
      </c>
      <c r="H3428">
        <v>56</v>
      </c>
      <c r="I3428">
        <v>96</v>
      </c>
      <c r="J3428" t="s">
        <v>14</v>
      </c>
      <c r="K3428">
        <v>99.651543579999995</v>
      </c>
      <c r="L3428" t="s">
        <v>14</v>
      </c>
      <c r="M3428" t="s">
        <v>13</v>
      </c>
      <c r="N3428">
        <v>-1.0136689000000001E-2</v>
      </c>
      <c r="O3428">
        <v>1.0101366890000001</v>
      </c>
      <c r="Q3428">
        <v>0.77702822199999999</v>
      </c>
      <c r="R3428">
        <v>0.77702822199999999</v>
      </c>
      <c r="S3428">
        <v>0.370013439</v>
      </c>
      <c r="T3428">
        <v>0.55502015900000001</v>
      </c>
    </row>
    <row r="3429" spans="1:20" x14ac:dyDescent="0.25">
      <c r="A3429" s="1">
        <v>43972</v>
      </c>
      <c r="B3429">
        <v>21</v>
      </c>
      <c r="C3429">
        <v>5</v>
      </c>
      <c r="D3429">
        <v>2020</v>
      </c>
      <c r="E3429">
        <v>20.196000000000002</v>
      </c>
      <c r="F3429">
        <v>24</v>
      </c>
      <c r="G3429">
        <v>35</v>
      </c>
      <c r="H3429">
        <v>43</v>
      </c>
      <c r="I3429">
        <v>96</v>
      </c>
      <c r="J3429" t="s">
        <v>14</v>
      </c>
      <c r="K3429">
        <v>79.224760110000005</v>
      </c>
      <c r="L3429" t="s">
        <v>14</v>
      </c>
      <c r="M3429" t="s">
        <v>13</v>
      </c>
      <c r="N3429">
        <v>-1.2783676000000001E-2</v>
      </c>
      <c r="O3429">
        <v>1.012783676</v>
      </c>
      <c r="Q3429">
        <v>0.77906436599999995</v>
      </c>
      <c r="R3429">
        <v>0.77906436599999995</v>
      </c>
      <c r="S3429">
        <v>0.37098303199999999</v>
      </c>
      <c r="T3429">
        <v>0.55647454699999999</v>
      </c>
    </row>
    <row r="3430" spans="1:20" x14ac:dyDescent="0.25">
      <c r="A3430" s="1">
        <v>43973</v>
      </c>
      <c r="B3430">
        <v>22</v>
      </c>
      <c r="C3430">
        <v>5</v>
      </c>
      <c r="D3430">
        <v>2020</v>
      </c>
      <c r="E3430">
        <v>19.299600000000002</v>
      </c>
      <c r="F3430">
        <v>25</v>
      </c>
      <c r="G3430">
        <v>35.1</v>
      </c>
      <c r="H3430">
        <v>71</v>
      </c>
      <c r="I3430">
        <v>97</v>
      </c>
      <c r="J3430" t="s">
        <v>14</v>
      </c>
      <c r="K3430">
        <v>258.91373809999999</v>
      </c>
      <c r="L3430" t="s">
        <v>14</v>
      </c>
      <c r="M3430" t="s">
        <v>13</v>
      </c>
      <c r="N3430">
        <v>-3.877265E-3</v>
      </c>
      <c r="O3430">
        <v>1.0038772650000001</v>
      </c>
      <c r="Q3430">
        <v>0.77221328099999997</v>
      </c>
      <c r="R3430">
        <v>0.77221328099999997</v>
      </c>
      <c r="S3430">
        <v>0.36772061</v>
      </c>
      <c r="T3430">
        <v>0.55158091499999995</v>
      </c>
    </row>
    <row r="3431" spans="1:20" x14ac:dyDescent="0.25">
      <c r="A3431" s="1">
        <v>43974</v>
      </c>
      <c r="B3431">
        <v>23</v>
      </c>
      <c r="C3431">
        <v>5</v>
      </c>
      <c r="D3431">
        <v>2020</v>
      </c>
      <c r="E3431">
        <v>18.071999999999999</v>
      </c>
      <c r="F3431">
        <v>23</v>
      </c>
      <c r="G3431">
        <v>33</v>
      </c>
      <c r="H3431">
        <v>56</v>
      </c>
      <c r="I3431">
        <v>96</v>
      </c>
      <c r="J3431" t="s">
        <v>14</v>
      </c>
      <c r="K3431">
        <v>92.631303790000004</v>
      </c>
      <c r="L3431" t="s">
        <v>14</v>
      </c>
      <c r="M3431" t="s">
        <v>13</v>
      </c>
      <c r="N3431">
        <v>-1.0913301E-2</v>
      </c>
      <c r="O3431">
        <v>1.010913301</v>
      </c>
      <c r="Q3431">
        <v>0.77762561600000002</v>
      </c>
      <c r="R3431">
        <v>0.77762561600000002</v>
      </c>
      <c r="S3431">
        <v>0.37029791200000001</v>
      </c>
      <c r="T3431">
        <v>0.55544686899999995</v>
      </c>
    </row>
    <row r="3432" spans="1:20" x14ac:dyDescent="0.25">
      <c r="A3432" s="1">
        <v>43975</v>
      </c>
      <c r="B3432">
        <v>24</v>
      </c>
      <c r="C3432">
        <v>5</v>
      </c>
      <c r="D3432">
        <v>2020</v>
      </c>
      <c r="E3432">
        <v>16.704000000000001</v>
      </c>
      <c r="F3432">
        <v>25</v>
      </c>
      <c r="G3432">
        <v>32.5</v>
      </c>
      <c r="H3432">
        <v>60</v>
      </c>
      <c r="I3432">
        <v>97</v>
      </c>
      <c r="J3432" t="s">
        <v>14</v>
      </c>
      <c r="K3432">
        <v>129.66809760000001</v>
      </c>
      <c r="L3432" t="s">
        <v>14</v>
      </c>
      <c r="M3432" t="s">
        <v>13</v>
      </c>
      <c r="N3432">
        <v>-7.7719340000000003E-3</v>
      </c>
      <c r="O3432">
        <v>1.007771934</v>
      </c>
      <c r="Q3432">
        <v>0.77520918000000005</v>
      </c>
      <c r="R3432">
        <v>0.77520918000000005</v>
      </c>
      <c r="S3432">
        <v>0.36914722900000002</v>
      </c>
      <c r="T3432">
        <v>0.55372084300000002</v>
      </c>
    </row>
    <row r="3433" spans="1:20" x14ac:dyDescent="0.25">
      <c r="A3433" s="1">
        <v>43976</v>
      </c>
      <c r="B3433">
        <v>25</v>
      </c>
      <c r="C3433">
        <v>5</v>
      </c>
      <c r="D3433">
        <v>2020</v>
      </c>
      <c r="E3433">
        <v>13.5</v>
      </c>
      <c r="F3433">
        <v>23.5</v>
      </c>
      <c r="G3433">
        <v>30</v>
      </c>
      <c r="H3433">
        <v>66</v>
      </c>
      <c r="I3433">
        <v>95</v>
      </c>
      <c r="J3433" t="s">
        <v>14</v>
      </c>
      <c r="K3433">
        <v>74.254684879999999</v>
      </c>
      <c r="L3433" t="s">
        <v>14</v>
      </c>
      <c r="M3433" t="s">
        <v>13</v>
      </c>
      <c r="N3433">
        <v>-1.3651004E-2</v>
      </c>
      <c r="O3433">
        <v>1.013651004</v>
      </c>
      <c r="Q3433">
        <v>0.77973154200000006</v>
      </c>
      <c r="R3433">
        <v>0.77973154200000006</v>
      </c>
      <c r="S3433">
        <v>0.37130073400000002</v>
      </c>
      <c r="T3433">
        <v>0.556951101</v>
      </c>
    </row>
    <row r="3434" spans="1:20" x14ac:dyDescent="0.25">
      <c r="A3434" s="1">
        <v>43977</v>
      </c>
      <c r="B3434">
        <v>26</v>
      </c>
      <c r="C3434">
        <v>5</v>
      </c>
      <c r="D3434">
        <v>2020</v>
      </c>
      <c r="E3434">
        <v>20.231999999999999</v>
      </c>
      <c r="F3434">
        <v>23</v>
      </c>
      <c r="G3434">
        <v>32.5</v>
      </c>
      <c r="H3434">
        <v>55</v>
      </c>
      <c r="I3434">
        <v>96</v>
      </c>
      <c r="J3434" t="s">
        <v>14</v>
      </c>
      <c r="K3434">
        <v>88.699554939999999</v>
      </c>
      <c r="L3434" t="s">
        <v>14</v>
      </c>
      <c r="M3434" t="s">
        <v>13</v>
      </c>
      <c r="N3434">
        <v>-1.1402565999999999E-2</v>
      </c>
      <c r="O3434">
        <v>1.0114025659999999</v>
      </c>
      <c r="Q3434">
        <v>0.77800197400000004</v>
      </c>
      <c r="R3434">
        <v>0.77800197400000004</v>
      </c>
      <c r="S3434">
        <v>0.37047712999999999</v>
      </c>
      <c r="T3434">
        <v>0.55571569600000004</v>
      </c>
    </row>
    <row r="3435" spans="1:20" x14ac:dyDescent="0.25">
      <c r="A3435" s="1">
        <v>43978</v>
      </c>
      <c r="B3435">
        <v>27</v>
      </c>
      <c r="C3435">
        <v>5</v>
      </c>
      <c r="D3435">
        <v>2020</v>
      </c>
      <c r="E3435">
        <v>17.28</v>
      </c>
      <c r="F3435">
        <v>24.5</v>
      </c>
      <c r="G3435">
        <v>30</v>
      </c>
      <c r="H3435">
        <v>70</v>
      </c>
      <c r="I3435">
        <v>98</v>
      </c>
      <c r="J3435" t="s">
        <v>14</v>
      </c>
      <c r="K3435">
        <v>129.2238213</v>
      </c>
      <c r="L3435" t="s">
        <v>14</v>
      </c>
      <c r="M3435" t="s">
        <v>13</v>
      </c>
      <c r="N3435">
        <v>-7.7988629999999996E-3</v>
      </c>
      <c r="O3435">
        <v>1.0077988630000001</v>
      </c>
      <c r="Q3435">
        <v>0.77522989499999995</v>
      </c>
      <c r="R3435">
        <v>0.77522989499999995</v>
      </c>
      <c r="S3435">
        <v>0.36915709299999999</v>
      </c>
      <c r="T3435">
        <v>0.553735639</v>
      </c>
    </row>
    <row r="3436" spans="1:20" x14ac:dyDescent="0.25">
      <c r="A3436" s="1">
        <v>43979</v>
      </c>
      <c r="B3436">
        <v>28</v>
      </c>
      <c r="C3436">
        <v>5</v>
      </c>
      <c r="D3436">
        <v>2020</v>
      </c>
      <c r="E3436">
        <v>18.7056</v>
      </c>
      <c r="F3436">
        <v>23.5</v>
      </c>
      <c r="G3436">
        <v>27</v>
      </c>
      <c r="H3436">
        <v>88</v>
      </c>
      <c r="I3436">
        <v>99</v>
      </c>
      <c r="J3436" t="s">
        <v>14</v>
      </c>
      <c r="K3436">
        <v>137.43594210000001</v>
      </c>
      <c r="L3436" t="s">
        <v>14</v>
      </c>
      <c r="M3436" t="s">
        <v>13</v>
      </c>
      <c r="N3436">
        <v>-7.3294470000000002E-3</v>
      </c>
      <c r="O3436">
        <v>1.007329447</v>
      </c>
      <c r="Q3436">
        <v>0.77486880499999999</v>
      </c>
      <c r="R3436">
        <v>0.77486880499999999</v>
      </c>
      <c r="S3436">
        <v>0.36898514500000001</v>
      </c>
      <c r="T3436">
        <v>0.55347771800000001</v>
      </c>
    </row>
    <row r="3437" spans="1:20" x14ac:dyDescent="0.25">
      <c r="A3437" s="1">
        <v>43980</v>
      </c>
      <c r="B3437">
        <v>29</v>
      </c>
      <c r="C3437">
        <v>5</v>
      </c>
      <c r="D3437">
        <v>2020</v>
      </c>
      <c r="E3437">
        <v>22.248000000000001</v>
      </c>
      <c r="F3437">
        <v>22.5</v>
      </c>
      <c r="G3437">
        <v>32</v>
      </c>
      <c r="H3437">
        <v>51</v>
      </c>
      <c r="I3437">
        <v>97</v>
      </c>
      <c r="J3437" t="s">
        <v>14</v>
      </c>
      <c r="K3437">
        <v>59.968322450000002</v>
      </c>
      <c r="L3437" t="s">
        <v>14</v>
      </c>
      <c r="M3437" t="s">
        <v>13</v>
      </c>
      <c r="N3437">
        <v>-1.6958258E-2</v>
      </c>
      <c r="O3437">
        <v>1.0169582580000001</v>
      </c>
      <c r="Q3437">
        <v>0.782275583</v>
      </c>
      <c r="R3437">
        <v>0.782275583</v>
      </c>
      <c r="S3437">
        <v>0.37251218200000003</v>
      </c>
      <c r="T3437">
        <v>0.55876827399999995</v>
      </c>
    </row>
    <row r="3438" spans="1:20" x14ac:dyDescent="0.25">
      <c r="A3438" s="1">
        <v>43981</v>
      </c>
      <c r="B3438">
        <v>30</v>
      </c>
      <c r="C3438">
        <v>5</v>
      </c>
      <c r="D3438">
        <v>2020</v>
      </c>
      <c r="E3438">
        <v>15.048</v>
      </c>
      <c r="F3438">
        <v>20.5</v>
      </c>
      <c r="G3438">
        <v>31.5</v>
      </c>
      <c r="H3438">
        <v>64</v>
      </c>
      <c r="I3438">
        <v>96</v>
      </c>
      <c r="J3438" t="s">
        <v>14</v>
      </c>
      <c r="K3438">
        <v>59.870903630000001</v>
      </c>
      <c r="L3438" t="s">
        <v>14</v>
      </c>
      <c r="M3438" t="s">
        <v>13</v>
      </c>
      <c r="N3438">
        <v>-1.6986319999999999E-2</v>
      </c>
      <c r="O3438">
        <v>1.01698632</v>
      </c>
      <c r="Q3438">
        <v>0.78229716900000001</v>
      </c>
      <c r="R3438">
        <v>0.78229716900000001</v>
      </c>
      <c r="S3438">
        <v>0.372522462</v>
      </c>
      <c r="T3438">
        <v>0.558783692</v>
      </c>
    </row>
    <row r="3439" spans="1:20" x14ac:dyDescent="0.25">
      <c r="A3439" s="1">
        <v>43982</v>
      </c>
      <c r="B3439">
        <v>31</v>
      </c>
      <c r="C3439">
        <v>5</v>
      </c>
      <c r="D3439">
        <v>2020</v>
      </c>
      <c r="E3439">
        <v>19.8</v>
      </c>
      <c r="F3439">
        <v>24</v>
      </c>
      <c r="G3439">
        <v>32.5</v>
      </c>
      <c r="H3439">
        <v>57</v>
      </c>
      <c r="I3439">
        <v>95</v>
      </c>
      <c r="J3439" t="s">
        <v>14</v>
      </c>
      <c r="K3439">
        <v>111.335474</v>
      </c>
      <c r="L3439" t="s">
        <v>14</v>
      </c>
      <c r="M3439" t="s">
        <v>13</v>
      </c>
      <c r="N3439">
        <v>-9.0632679999999993E-3</v>
      </c>
      <c r="O3439">
        <v>1.009063268</v>
      </c>
      <c r="Q3439">
        <v>0.77620251399999995</v>
      </c>
      <c r="R3439">
        <v>0.77620251399999995</v>
      </c>
      <c r="S3439">
        <v>0.36962024500000001</v>
      </c>
      <c r="T3439">
        <v>0.55443036700000004</v>
      </c>
    </row>
    <row r="3440" spans="1:20" x14ac:dyDescent="0.25">
      <c r="A3440" s="1">
        <v>43983</v>
      </c>
      <c r="B3440">
        <v>1</v>
      </c>
      <c r="C3440">
        <v>6</v>
      </c>
      <c r="D3440">
        <v>2020</v>
      </c>
      <c r="E3440">
        <v>12.996</v>
      </c>
      <c r="F3440">
        <v>24</v>
      </c>
      <c r="G3440">
        <v>31</v>
      </c>
      <c r="H3440">
        <v>65</v>
      </c>
      <c r="I3440">
        <v>99</v>
      </c>
      <c r="J3440" t="s">
        <v>14</v>
      </c>
      <c r="K3440">
        <v>93.813774089999995</v>
      </c>
      <c r="L3440" t="s">
        <v>14</v>
      </c>
      <c r="M3440" t="s">
        <v>13</v>
      </c>
      <c r="N3440">
        <v>-1.0774262999999999E-2</v>
      </c>
      <c r="O3440">
        <v>1.0107742630000001</v>
      </c>
      <c r="Q3440">
        <v>0.77751866400000003</v>
      </c>
      <c r="R3440">
        <v>0.77751866400000003</v>
      </c>
      <c r="S3440">
        <v>0.37024698299999997</v>
      </c>
      <c r="T3440">
        <v>0.55537047399999995</v>
      </c>
    </row>
    <row r="3441" spans="1:20" x14ac:dyDescent="0.25">
      <c r="A3441" s="1">
        <v>43984</v>
      </c>
      <c r="B3441">
        <v>2</v>
      </c>
      <c r="C3441">
        <v>6</v>
      </c>
      <c r="D3441">
        <v>2020</v>
      </c>
      <c r="E3441">
        <v>18.18</v>
      </c>
      <c r="F3441">
        <v>20</v>
      </c>
      <c r="G3441">
        <v>31</v>
      </c>
      <c r="H3441">
        <v>53</v>
      </c>
      <c r="I3441">
        <v>95</v>
      </c>
      <c r="J3441" t="s">
        <v>14</v>
      </c>
      <c r="K3441">
        <v>9.0550881850000007</v>
      </c>
      <c r="L3441" t="s">
        <v>14</v>
      </c>
      <c r="M3441" t="s">
        <v>13</v>
      </c>
      <c r="N3441">
        <v>-0.124145134</v>
      </c>
      <c r="O3441">
        <v>1.1241451339999999</v>
      </c>
      <c r="Q3441">
        <v>0.86472702599999995</v>
      </c>
      <c r="R3441">
        <v>0.48040390300000002</v>
      </c>
      <c r="S3441">
        <v>0.48040390300000002</v>
      </c>
      <c r="T3441">
        <v>0.72060585499999996</v>
      </c>
    </row>
    <row r="3442" spans="1:20" x14ac:dyDescent="0.25">
      <c r="A3442" s="1">
        <v>43985</v>
      </c>
      <c r="B3442">
        <v>3</v>
      </c>
      <c r="C3442">
        <v>6</v>
      </c>
      <c r="D3442">
        <v>2020</v>
      </c>
      <c r="E3442">
        <v>19.584</v>
      </c>
      <c r="F3442">
        <v>20.5</v>
      </c>
      <c r="G3442">
        <v>32</v>
      </c>
      <c r="H3442">
        <v>57</v>
      </c>
      <c r="I3442">
        <v>98</v>
      </c>
      <c r="J3442" t="s">
        <v>14</v>
      </c>
      <c r="K3442">
        <v>54.501107900000001</v>
      </c>
      <c r="L3442" t="s">
        <v>14</v>
      </c>
      <c r="M3442" t="s">
        <v>13</v>
      </c>
      <c r="N3442">
        <v>-1.8691202000000001E-2</v>
      </c>
      <c r="O3442">
        <v>1.0186912020000001</v>
      </c>
      <c r="Q3442">
        <v>0.78360861699999995</v>
      </c>
      <c r="R3442">
        <v>0.78360861699999995</v>
      </c>
      <c r="S3442">
        <v>0.37314696000000003</v>
      </c>
      <c r="T3442">
        <v>0.55972044099999996</v>
      </c>
    </row>
    <row r="3443" spans="1:20" x14ac:dyDescent="0.25">
      <c r="A3443" s="1">
        <v>43986</v>
      </c>
      <c r="B3443">
        <v>4</v>
      </c>
      <c r="C3443">
        <v>6</v>
      </c>
      <c r="D3443">
        <v>2020</v>
      </c>
      <c r="E3443">
        <v>19.044</v>
      </c>
      <c r="F3443">
        <v>23</v>
      </c>
      <c r="G3443">
        <v>33.5</v>
      </c>
      <c r="H3443">
        <v>52</v>
      </c>
      <c r="I3443">
        <v>97</v>
      </c>
      <c r="J3443" t="s">
        <v>14</v>
      </c>
      <c r="K3443">
        <v>87.508424050000002</v>
      </c>
      <c r="L3443" t="s">
        <v>14</v>
      </c>
      <c r="M3443" t="s">
        <v>13</v>
      </c>
      <c r="N3443">
        <v>-1.1559567999999999E-2</v>
      </c>
      <c r="O3443">
        <v>1.011559568</v>
      </c>
      <c r="Q3443">
        <v>0.778122745</v>
      </c>
      <c r="R3443">
        <v>0.778122745</v>
      </c>
      <c r="S3443">
        <v>0.37053464000000003</v>
      </c>
      <c r="T3443">
        <v>0.55580196000000004</v>
      </c>
    </row>
    <row r="3444" spans="1:20" x14ac:dyDescent="0.25">
      <c r="A3444" s="1">
        <v>43987</v>
      </c>
      <c r="B3444">
        <v>5</v>
      </c>
      <c r="C3444">
        <v>6</v>
      </c>
      <c r="D3444">
        <v>2020</v>
      </c>
      <c r="E3444">
        <v>11.592000000000001</v>
      </c>
      <c r="F3444">
        <v>24</v>
      </c>
      <c r="G3444">
        <v>31.5</v>
      </c>
      <c r="H3444">
        <v>46</v>
      </c>
      <c r="I3444">
        <v>96</v>
      </c>
      <c r="J3444" t="s">
        <v>14</v>
      </c>
      <c r="K3444">
        <v>33.524173509999997</v>
      </c>
      <c r="L3444" t="s">
        <v>14</v>
      </c>
      <c r="M3444" t="s">
        <v>13</v>
      </c>
      <c r="N3444">
        <v>-3.0746361999999999E-2</v>
      </c>
      <c r="O3444">
        <v>1.0307463619999999</v>
      </c>
      <c r="Q3444">
        <v>0.79288181700000004</v>
      </c>
      <c r="R3444">
        <v>0.79288181700000004</v>
      </c>
      <c r="S3444">
        <v>0.37756276999999999</v>
      </c>
      <c r="T3444">
        <v>0.56634415500000002</v>
      </c>
    </row>
    <row r="3445" spans="1:20" x14ac:dyDescent="0.25">
      <c r="A3445" s="1">
        <v>43988</v>
      </c>
      <c r="B3445">
        <v>6</v>
      </c>
      <c r="C3445">
        <v>6</v>
      </c>
      <c r="D3445">
        <v>2020</v>
      </c>
      <c r="E3445">
        <v>16.956</v>
      </c>
      <c r="F3445">
        <v>23.5</v>
      </c>
      <c r="G3445">
        <v>32</v>
      </c>
      <c r="H3445">
        <v>55</v>
      </c>
      <c r="I3445">
        <v>99</v>
      </c>
      <c r="J3445" t="s">
        <v>14</v>
      </c>
      <c r="K3445">
        <v>84.744873859999998</v>
      </c>
      <c r="L3445" t="s">
        <v>14</v>
      </c>
      <c r="M3445" t="s">
        <v>13</v>
      </c>
      <c r="N3445">
        <v>-1.1941029000000001E-2</v>
      </c>
      <c r="O3445">
        <v>1.0119410289999999</v>
      </c>
      <c r="Q3445">
        <v>0.77841617600000002</v>
      </c>
      <c r="R3445">
        <v>0.77841617600000002</v>
      </c>
      <c r="S3445">
        <v>0.37067436999999998</v>
      </c>
      <c r="T3445">
        <v>0.55601155400000002</v>
      </c>
    </row>
    <row r="3446" spans="1:20" x14ac:dyDescent="0.25">
      <c r="A3446" s="1">
        <v>43989</v>
      </c>
      <c r="B3446">
        <v>7</v>
      </c>
      <c r="C3446">
        <v>6</v>
      </c>
      <c r="D3446">
        <v>2020</v>
      </c>
      <c r="E3446">
        <v>19.404</v>
      </c>
      <c r="F3446">
        <v>21.5</v>
      </c>
      <c r="G3446">
        <v>30.5</v>
      </c>
      <c r="H3446">
        <v>63</v>
      </c>
      <c r="I3446">
        <v>98</v>
      </c>
      <c r="J3446" t="s">
        <v>14</v>
      </c>
      <c r="K3446">
        <v>72.274111070000004</v>
      </c>
      <c r="L3446" t="s">
        <v>14</v>
      </c>
      <c r="M3446" t="s">
        <v>13</v>
      </c>
      <c r="N3446">
        <v>-1.4030340000000001E-2</v>
      </c>
      <c r="O3446">
        <v>1.0140303399999999</v>
      </c>
      <c r="Q3446">
        <v>0.78002333800000001</v>
      </c>
      <c r="R3446">
        <v>0.78002333800000001</v>
      </c>
      <c r="S3446">
        <v>0.37143968500000002</v>
      </c>
      <c r="T3446">
        <v>0.55715952700000004</v>
      </c>
    </row>
    <row r="3447" spans="1:20" x14ac:dyDescent="0.25">
      <c r="A3447" s="1">
        <v>43990</v>
      </c>
      <c r="B3447">
        <v>8</v>
      </c>
      <c r="C3447">
        <v>6</v>
      </c>
      <c r="D3447">
        <v>2020</v>
      </c>
      <c r="E3447">
        <v>21.635999999999999</v>
      </c>
      <c r="F3447">
        <v>22</v>
      </c>
      <c r="G3447">
        <v>32.5</v>
      </c>
      <c r="H3447">
        <v>50</v>
      </c>
      <c r="I3447">
        <v>100</v>
      </c>
      <c r="J3447" t="s">
        <v>14</v>
      </c>
      <c r="K3447">
        <v>60.9588733</v>
      </c>
      <c r="L3447" t="s">
        <v>14</v>
      </c>
      <c r="M3447" t="s">
        <v>13</v>
      </c>
      <c r="N3447">
        <v>-1.6678098999999998E-2</v>
      </c>
      <c r="O3447">
        <v>1.0166780989999999</v>
      </c>
      <c r="Q3447">
        <v>0.78206007600000005</v>
      </c>
      <c r="R3447">
        <v>0.78206007600000005</v>
      </c>
      <c r="S3447">
        <v>0.37240955999999997</v>
      </c>
      <c r="T3447">
        <v>0.55861433999999999</v>
      </c>
    </row>
    <row r="3448" spans="1:20" x14ac:dyDescent="0.25">
      <c r="A3448" s="1">
        <v>43991</v>
      </c>
      <c r="B3448">
        <v>9</v>
      </c>
      <c r="C3448">
        <v>6</v>
      </c>
      <c r="D3448">
        <v>2020</v>
      </c>
      <c r="E3448">
        <v>15.192</v>
      </c>
      <c r="F3448">
        <v>20.5</v>
      </c>
      <c r="G3448">
        <v>30.5</v>
      </c>
      <c r="H3448">
        <v>72</v>
      </c>
      <c r="I3448">
        <v>97</v>
      </c>
      <c r="J3448" t="s">
        <v>14</v>
      </c>
      <c r="K3448">
        <v>75.681629229999999</v>
      </c>
      <c r="L3448" t="s">
        <v>14</v>
      </c>
      <c r="M3448" t="s">
        <v>13</v>
      </c>
      <c r="N3448">
        <v>-1.3390173999999999E-2</v>
      </c>
      <c r="O3448">
        <v>1.013390174</v>
      </c>
      <c r="Q3448">
        <v>0.77953090300000005</v>
      </c>
      <c r="R3448">
        <v>0.77953090300000005</v>
      </c>
      <c r="S3448">
        <v>0.37120519200000002</v>
      </c>
      <c r="T3448">
        <v>0.55680778799999997</v>
      </c>
    </row>
    <row r="3449" spans="1:20" x14ac:dyDescent="0.25">
      <c r="A3449" s="1">
        <v>43992</v>
      </c>
      <c r="B3449">
        <v>10</v>
      </c>
      <c r="C3449">
        <v>6</v>
      </c>
      <c r="D3449">
        <v>2020</v>
      </c>
      <c r="E3449">
        <v>20.088000000000001</v>
      </c>
      <c r="F3449">
        <v>21</v>
      </c>
      <c r="G3449">
        <v>31.5</v>
      </c>
      <c r="H3449">
        <v>52</v>
      </c>
      <c r="I3449">
        <v>93</v>
      </c>
      <c r="J3449" t="s">
        <v>14</v>
      </c>
      <c r="K3449">
        <v>19.84105242</v>
      </c>
      <c r="L3449" t="s">
        <v>14</v>
      </c>
      <c r="M3449" t="s">
        <v>13</v>
      </c>
      <c r="N3449">
        <v>-5.3075590999999998E-2</v>
      </c>
      <c r="O3449">
        <v>1.053075591</v>
      </c>
      <c r="Q3449">
        <v>0.81005814700000001</v>
      </c>
      <c r="R3449">
        <v>0.45003230399999999</v>
      </c>
      <c r="S3449">
        <v>0.45003230399999999</v>
      </c>
      <c r="T3449">
        <v>0.67504845599999996</v>
      </c>
    </row>
    <row r="3450" spans="1:20" x14ac:dyDescent="0.25">
      <c r="A3450" s="1">
        <v>43993</v>
      </c>
      <c r="B3450">
        <v>11</v>
      </c>
      <c r="C3450">
        <v>6</v>
      </c>
      <c r="D3450">
        <v>2020</v>
      </c>
      <c r="E3450">
        <v>16.416</v>
      </c>
      <c r="F3450">
        <v>23.5</v>
      </c>
      <c r="G3450">
        <v>30</v>
      </c>
      <c r="H3450">
        <v>68</v>
      </c>
      <c r="I3450">
        <v>95</v>
      </c>
      <c r="J3450" t="s">
        <v>14</v>
      </c>
      <c r="K3450">
        <v>94.260318940000005</v>
      </c>
      <c r="L3450" t="s">
        <v>14</v>
      </c>
      <c r="M3450" t="s">
        <v>13</v>
      </c>
      <c r="N3450">
        <v>-1.0722674E-2</v>
      </c>
      <c r="O3450">
        <v>1.0107226739999999</v>
      </c>
      <c r="Q3450">
        <v>0.77747898000000004</v>
      </c>
      <c r="R3450">
        <v>0.77747898000000004</v>
      </c>
      <c r="S3450">
        <v>0.37022808600000001</v>
      </c>
      <c r="T3450">
        <v>0.55534212900000002</v>
      </c>
    </row>
    <row r="3451" spans="1:20" x14ac:dyDescent="0.25">
      <c r="A3451" s="1">
        <v>43994</v>
      </c>
      <c r="B3451">
        <v>12</v>
      </c>
      <c r="C3451">
        <v>6</v>
      </c>
      <c r="D3451">
        <v>2020</v>
      </c>
      <c r="E3451">
        <v>17.28</v>
      </c>
      <c r="F3451">
        <v>23.5</v>
      </c>
      <c r="G3451">
        <v>28.5</v>
      </c>
      <c r="H3451">
        <v>63</v>
      </c>
      <c r="I3451">
        <v>98</v>
      </c>
      <c r="J3451" t="s">
        <v>14</v>
      </c>
      <c r="K3451">
        <v>67.988238850000002</v>
      </c>
      <c r="L3451" t="s">
        <v>14</v>
      </c>
      <c r="M3451" t="s">
        <v>13</v>
      </c>
      <c r="N3451">
        <v>-1.4927994E-2</v>
      </c>
      <c r="O3451">
        <v>1.014927994</v>
      </c>
      <c r="Q3451">
        <v>0.78071384200000005</v>
      </c>
      <c r="R3451">
        <v>0.78071384200000005</v>
      </c>
      <c r="S3451">
        <v>0.371768496</v>
      </c>
      <c r="T3451">
        <v>0.55765274399999998</v>
      </c>
    </row>
    <row r="3452" spans="1:20" x14ac:dyDescent="0.25">
      <c r="A3452" s="1">
        <v>43995</v>
      </c>
      <c r="B3452">
        <v>13</v>
      </c>
      <c r="C3452">
        <v>6</v>
      </c>
      <c r="D3452">
        <v>2020</v>
      </c>
      <c r="E3452">
        <v>16.416</v>
      </c>
      <c r="F3452">
        <v>22.5</v>
      </c>
      <c r="G3452">
        <v>31.5</v>
      </c>
      <c r="H3452">
        <v>52</v>
      </c>
      <c r="I3452">
        <v>94</v>
      </c>
      <c r="J3452" t="s">
        <v>14</v>
      </c>
      <c r="K3452">
        <v>39.298897250000003</v>
      </c>
      <c r="L3452" t="s">
        <v>14</v>
      </c>
      <c r="M3452" t="s">
        <v>13</v>
      </c>
      <c r="N3452">
        <v>-2.6110412E-2</v>
      </c>
      <c r="O3452">
        <v>1.026110412</v>
      </c>
      <c r="Q3452">
        <v>0.78931570200000001</v>
      </c>
      <c r="R3452">
        <v>0.78931570200000001</v>
      </c>
      <c r="S3452">
        <v>0.37586461999999998</v>
      </c>
      <c r="T3452">
        <v>0.56379692999999997</v>
      </c>
    </row>
    <row r="3453" spans="1:20" x14ac:dyDescent="0.25">
      <c r="A3453" s="1">
        <v>43996</v>
      </c>
      <c r="B3453">
        <v>14</v>
      </c>
      <c r="C3453">
        <v>6</v>
      </c>
      <c r="D3453">
        <v>2020</v>
      </c>
      <c r="E3453">
        <v>16.884</v>
      </c>
      <c r="F3453">
        <v>24</v>
      </c>
      <c r="G3453">
        <v>31</v>
      </c>
      <c r="H3453">
        <v>54</v>
      </c>
      <c r="I3453">
        <v>95</v>
      </c>
      <c r="J3453" t="s">
        <v>14</v>
      </c>
      <c r="K3453">
        <v>65.344519730000002</v>
      </c>
      <c r="L3453" t="s">
        <v>14</v>
      </c>
      <c r="M3453" t="s">
        <v>13</v>
      </c>
      <c r="N3453">
        <v>-1.5541339E-2</v>
      </c>
      <c r="O3453">
        <v>1.0155413390000001</v>
      </c>
      <c r="Q3453">
        <v>0.78118564499999998</v>
      </c>
      <c r="R3453">
        <v>0.78118564499999998</v>
      </c>
      <c r="S3453">
        <v>0.37199316399999999</v>
      </c>
      <c r="T3453">
        <v>0.55798974700000004</v>
      </c>
    </row>
    <row r="3454" spans="1:20" x14ac:dyDescent="0.25">
      <c r="A3454" s="1">
        <v>43997</v>
      </c>
      <c r="B3454">
        <v>15</v>
      </c>
      <c r="C3454">
        <v>6</v>
      </c>
      <c r="D3454">
        <v>2020</v>
      </c>
      <c r="E3454">
        <v>18.396000000000001</v>
      </c>
      <c r="F3454">
        <v>24</v>
      </c>
      <c r="G3454">
        <v>31.5</v>
      </c>
      <c r="H3454">
        <v>56</v>
      </c>
      <c r="I3454">
        <v>95</v>
      </c>
      <c r="J3454" t="s">
        <v>14</v>
      </c>
      <c r="K3454">
        <v>85.259242159999999</v>
      </c>
      <c r="L3454" t="s">
        <v>14</v>
      </c>
      <c r="M3454" t="s">
        <v>13</v>
      </c>
      <c r="N3454">
        <v>-1.1868134000000001E-2</v>
      </c>
      <c r="O3454">
        <v>1.011868134</v>
      </c>
      <c r="Q3454">
        <v>0.77836010300000003</v>
      </c>
      <c r="R3454">
        <v>0.77836010300000003</v>
      </c>
      <c r="S3454">
        <v>0.37064766799999999</v>
      </c>
      <c r="T3454">
        <v>0.55597150200000001</v>
      </c>
    </row>
    <row r="3455" spans="1:20" x14ac:dyDescent="0.25">
      <c r="A3455" s="1">
        <v>43998</v>
      </c>
      <c r="B3455">
        <v>16</v>
      </c>
      <c r="C3455">
        <v>6</v>
      </c>
      <c r="D3455">
        <v>2020</v>
      </c>
      <c r="E3455">
        <v>17.172000000000001</v>
      </c>
      <c r="F3455">
        <v>24.2</v>
      </c>
      <c r="G3455">
        <v>32</v>
      </c>
      <c r="H3455">
        <v>60</v>
      </c>
      <c r="I3455">
        <v>96</v>
      </c>
      <c r="J3455" t="s">
        <v>14</v>
      </c>
      <c r="K3455">
        <v>109.5932274</v>
      </c>
      <c r="L3455" t="s">
        <v>14</v>
      </c>
      <c r="M3455" t="s">
        <v>13</v>
      </c>
      <c r="N3455">
        <v>-9.2086770000000002E-3</v>
      </c>
      <c r="O3455">
        <v>1.0092086769999999</v>
      </c>
      <c r="Q3455">
        <v>0.77631436700000001</v>
      </c>
      <c r="R3455">
        <v>0.77631436700000001</v>
      </c>
      <c r="S3455">
        <v>0.36967350799999998</v>
      </c>
      <c r="T3455">
        <v>0.55451026199999998</v>
      </c>
    </row>
    <row r="3456" spans="1:20" x14ac:dyDescent="0.25">
      <c r="A3456" s="1">
        <v>43999</v>
      </c>
      <c r="B3456">
        <v>17</v>
      </c>
      <c r="C3456">
        <v>6</v>
      </c>
      <c r="D3456">
        <v>2020</v>
      </c>
      <c r="E3456">
        <v>13.824</v>
      </c>
      <c r="F3456">
        <v>24</v>
      </c>
      <c r="G3456">
        <v>29</v>
      </c>
      <c r="H3456">
        <v>75</v>
      </c>
      <c r="I3456">
        <v>95</v>
      </c>
      <c r="J3456" t="s">
        <v>14</v>
      </c>
      <c r="K3456">
        <v>95.306622950000005</v>
      </c>
      <c r="L3456" t="s">
        <v>14</v>
      </c>
      <c r="M3456" t="s">
        <v>13</v>
      </c>
      <c r="N3456">
        <v>-1.0603708999999999E-2</v>
      </c>
      <c r="O3456">
        <v>1.010603709</v>
      </c>
      <c r="Q3456">
        <v>0.77738746800000003</v>
      </c>
      <c r="R3456">
        <v>0.77738746800000003</v>
      </c>
      <c r="S3456">
        <v>0.37018450899999999</v>
      </c>
      <c r="T3456">
        <v>0.55527676299999995</v>
      </c>
    </row>
    <row r="3457" spans="1:20" x14ac:dyDescent="0.25">
      <c r="A3457" s="1">
        <v>44000</v>
      </c>
      <c r="B3457">
        <v>18</v>
      </c>
      <c r="C3457">
        <v>6</v>
      </c>
      <c r="D3457">
        <v>2020</v>
      </c>
      <c r="E3457">
        <v>19.108799999999999</v>
      </c>
      <c r="F3457">
        <v>23.5</v>
      </c>
      <c r="G3457">
        <v>26.5</v>
      </c>
      <c r="H3457">
        <v>90</v>
      </c>
      <c r="I3457">
        <v>95</v>
      </c>
      <c r="J3457" t="s">
        <v>14</v>
      </c>
      <c r="K3457">
        <v>126.86831239999999</v>
      </c>
      <c r="L3457" t="s">
        <v>14</v>
      </c>
      <c r="M3457" t="s">
        <v>13</v>
      </c>
      <c r="N3457">
        <v>-7.9448109999999995E-3</v>
      </c>
      <c r="O3457">
        <v>1.007944811</v>
      </c>
      <c r="Q3457">
        <v>0.77534216199999995</v>
      </c>
      <c r="R3457">
        <v>0.77534216199999995</v>
      </c>
      <c r="S3457">
        <v>0.369210553</v>
      </c>
      <c r="T3457">
        <v>0.55381583000000001</v>
      </c>
    </row>
    <row r="3458" spans="1:20" x14ac:dyDescent="0.25">
      <c r="A3458" s="1">
        <v>44001</v>
      </c>
      <c r="B3458">
        <v>19</v>
      </c>
      <c r="C3458">
        <v>6</v>
      </c>
      <c r="D3458">
        <v>2020</v>
      </c>
      <c r="E3458">
        <v>17.315999999999999</v>
      </c>
      <c r="F3458">
        <v>21.5</v>
      </c>
      <c r="G3458">
        <v>30.5</v>
      </c>
      <c r="H3458">
        <v>65</v>
      </c>
      <c r="I3458">
        <v>95</v>
      </c>
      <c r="J3458" t="s">
        <v>14</v>
      </c>
      <c r="K3458">
        <v>66.869704240000004</v>
      </c>
      <c r="L3458" t="s">
        <v>14</v>
      </c>
      <c r="M3458" t="s">
        <v>13</v>
      </c>
      <c r="N3458">
        <v>-1.5181485999999999E-2</v>
      </c>
      <c r="O3458">
        <v>1.0151814859999999</v>
      </c>
      <c r="Q3458">
        <v>0.78090883499999997</v>
      </c>
      <c r="R3458">
        <v>0.78090883499999997</v>
      </c>
      <c r="S3458">
        <v>0.37186134999999998</v>
      </c>
      <c r="T3458">
        <v>0.55779202500000002</v>
      </c>
    </row>
    <row r="3459" spans="1:20" x14ac:dyDescent="0.25">
      <c r="A3459" s="1">
        <v>44002</v>
      </c>
      <c r="B3459">
        <v>20</v>
      </c>
      <c r="C3459">
        <v>6</v>
      </c>
      <c r="D3459">
        <v>2020</v>
      </c>
      <c r="E3459">
        <v>12.564</v>
      </c>
      <c r="F3459">
        <v>22.5</v>
      </c>
      <c r="G3459">
        <v>29.5</v>
      </c>
      <c r="H3459">
        <v>75</v>
      </c>
      <c r="I3459">
        <v>96</v>
      </c>
      <c r="J3459" t="s">
        <v>14</v>
      </c>
      <c r="K3459">
        <v>79.306026829999993</v>
      </c>
      <c r="L3459" t="s">
        <v>14</v>
      </c>
      <c r="M3459" t="s">
        <v>13</v>
      </c>
      <c r="N3459">
        <v>-1.2770409E-2</v>
      </c>
      <c r="O3459">
        <v>1.012770409</v>
      </c>
      <c r="Q3459">
        <v>0.77905416100000002</v>
      </c>
      <c r="R3459">
        <v>0.77905416100000002</v>
      </c>
      <c r="S3459">
        <v>0.37097817199999999</v>
      </c>
      <c r="T3459">
        <v>0.55646725799999996</v>
      </c>
    </row>
    <row r="3460" spans="1:20" x14ac:dyDescent="0.25">
      <c r="A3460" s="1">
        <v>44003</v>
      </c>
      <c r="B3460">
        <v>21</v>
      </c>
      <c r="C3460">
        <v>6</v>
      </c>
      <c r="D3460">
        <v>2020</v>
      </c>
      <c r="E3460">
        <v>15.516</v>
      </c>
      <c r="F3460">
        <v>23</v>
      </c>
      <c r="G3460">
        <v>30.1</v>
      </c>
      <c r="H3460">
        <v>71</v>
      </c>
      <c r="I3460">
        <v>95</v>
      </c>
      <c r="J3460" t="s">
        <v>14</v>
      </c>
      <c r="K3460">
        <v>94.529495330000003</v>
      </c>
      <c r="L3460" t="s">
        <v>14</v>
      </c>
      <c r="M3460" t="s">
        <v>13</v>
      </c>
      <c r="N3460">
        <v>-1.0691813999999999E-2</v>
      </c>
      <c r="O3460">
        <v>1.0106918140000001</v>
      </c>
      <c r="Q3460">
        <v>0.77745524200000005</v>
      </c>
      <c r="R3460">
        <v>0.77745524200000005</v>
      </c>
      <c r="S3460">
        <v>0.37021678200000002</v>
      </c>
      <c r="T3460">
        <v>0.55532517299999995</v>
      </c>
    </row>
    <row r="3461" spans="1:20" x14ac:dyDescent="0.25">
      <c r="A3461" s="1">
        <v>44004</v>
      </c>
      <c r="B3461">
        <v>22</v>
      </c>
      <c r="C3461">
        <v>6</v>
      </c>
      <c r="D3461">
        <v>2020</v>
      </c>
      <c r="E3461">
        <v>19.0944</v>
      </c>
      <c r="F3461">
        <v>23</v>
      </c>
      <c r="G3461">
        <v>25.5</v>
      </c>
      <c r="H3461">
        <v>78</v>
      </c>
      <c r="I3461">
        <v>96</v>
      </c>
      <c r="J3461" t="s">
        <v>14</v>
      </c>
      <c r="K3461">
        <v>68.088868110000007</v>
      </c>
      <c r="L3461" t="s">
        <v>14</v>
      </c>
      <c r="M3461" t="s">
        <v>13</v>
      </c>
      <c r="N3461">
        <v>-1.4905602E-2</v>
      </c>
      <c r="O3461">
        <v>1.014905602</v>
      </c>
      <c r="Q3461">
        <v>0.78069661700000004</v>
      </c>
      <c r="R3461">
        <v>0.78069661700000004</v>
      </c>
      <c r="S3461">
        <v>0.37176029399999999</v>
      </c>
      <c r="T3461">
        <v>0.55764044099999999</v>
      </c>
    </row>
    <row r="3462" spans="1:20" x14ac:dyDescent="0.25">
      <c r="A3462" s="1">
        <v>44005</v>
      </c>
      <c r="B3462">
        <v>23</v>
      </c>
      <c r="C3462">
        <v>6</v>
      </c>
      <c r="D3462">
        <v>2020</v>
      </c>
      <c r="E3462">
        <v>18.108000000000001</v>
      </c>
      <c r="F3462">
        <v>20.5</v>
      </c>
      <c r="G3462">
        <v>29.5</v>
      </c>
      <c r="H3462">
        <v>64</v>
      </c>
      <c r="I3462">
        <v>94</v>
      </c>
      <c r="J3462" t="s">
        <v>14</v>
      </c>
      <c r="K3462">
        <v>35.97766507</v>
      </c>
      <c r="L3462" t="s">
        <v>14</v>
      </c>
      <c r="M3462" t="s">
        <v>13</v>
      </c>
      <c r="N3462">
        <v>-2.8589672999999999E-2</v>
      </c>
      <c r="O3462">
        <v>1.0285896729999999</v>
      </c>
      <c r="Q3462">
        <v>0.79122282499999996</v>
      </c>
      <c r="R3462">
        <v>0.79122282499999996</v>
      </c>
      <c r="S3462">
        <v>0.37677277399999998</v>
      </c>
      <c r="T3462">
        <v>0.56515916099999997</v>
      </c>
    </row>
    <row r="3463" spans="1:20" x14ac:dyDescent="0.25">
      <c r="A3463" s="1">
        <v>44006</v>
      </c>
      <c r="B3463">
        <v>24</v>
      </c>
      <c r="C3463">
        <v>6</v>
      </c>
      <c r="D3463">
        <v>2020</v>
      </c>
      <c r="E3463">
        <v>16.776</v>
      </c>
      <c r="F3463">
        <v>22.1</v>
      </c>
      <c r="G3463">
        <v>31.5</v>
      </c>
      <c r="H3463">
        <v>70</v>
      </c>
      <c r="I3463">
        <v>95</v>
      </c>
      <c r="J3463" t="s">
        <v>14</v>
      </c>
      <c r="K3463">
        <v>106.7653516</v>
      </c>
      <c r="L3463" t="s">
        <v>14</v>
      </c>
      <c r="M3463" t="s">
        <v>13</v>
      </c>
      <c r="N3463">
        <v>-9.4548919999999995E-3</v>
      </c>
      <c r="O3463">
        <v>1.0094548919999999</v>
      </c>
      <c r="Q3463">
        <v>0.77650376300000001</v>
      </c>
      <c r="R3463">
        <v>0.77650376300000001</v>
      </c>
      <c r="S3463">
        <v>0.369763697</v>
      </c>
      <c r="T3463">
        <v>0.55464554499999996</v>
      </c>
    </row>
    <row r="3464" spans="1:20" x14ac:dyDescent="0.25">
      <c r="A3464" s="1">
        <v>44007</v>
      </c>
      <c r="B3464">
        <v>25</v>
      </c>
      <c r="C3464">
        <v>6</v>
      </c>
      <c r="D3464">
        <v>2020</v>
      </c>
      <c r="E3464">
        <v>15.372</v>
      </c>
      <c r="F3464">
        <v>21</v>
      </c>
      <c r="G3464">
        <v>30</v>
      </c>
      <c r="H3464">
        <v>73</v>
      </c>
      <c r="I3464">
        <v>96</v>
      </c>
      <c r="J3464" t="s">
        <v>14</v>
      </c>
      <c r="K3464">
        <v>76.544315749999996</v>
      </c>
      <c r="L3464" t="s">
        <v>14</v>
      </c>
      <c r="M3464" t="s">
        <v>13</v>
      </c>
      <c r="N3464">
        <v>-1.3237263000000001E-2</v>
      </c>
      <c r="O3464">
        <v>1.0132372629999999</v>
      </c>
      <c r="Q3464">
        <v>0.77941327900000001</v>
      </c>
      <c r="R3464">
        <v>0.77941327900000001</v>
      </c>
      <c r="S3464">
        <v>0.37114918099999999</v>
      </c>
      <c r="T3464">
        <v>0.55672377100000003</v>
      </c>
    </row>
    <row r="3465" spans="1:20" x14ac:dyDescent="0.25">
      <c r="A3465" s="1">
        <v>44008</v>
      </c>
      <c r="B3465">
        <v>26</v>
      </c>
      <c r="C3465">
        <v>6</v>
      </c>
      <c r="D3465">
        <v>2020</v>
      </c>
      <c r="E3465">
        <v>15.263999999999999</v>
      </c>
      <c r="F3465">
        <v>21.2</v>
      </c>
      <c r="G3465">
        <v>30</v>
      </c>
      <c r="H3465">
        <v>68</v>
      </c>
      <c r="I3465">
        <v>96</v>
      </c>
      <c r="J3465" t="s">
        <v>14</v>
      </c>
      <c r="K3465">
        <v>62.439667759999999</v>
      </c>
      <c r="L3465" t="s">
        <v>14</v>
      </c>
      <c r="M3465" t="s">
        <v>13</v>
      </c>
      <c r="N3465">
        <v>-1.627613E-2</v>
      </c>
      <c r="O3465">
        <v>1.0162761300000001</v>
      </c>
      <c r="Q3465">
        <v>0.78175086900000001</v>
      </c>
      <c r="R3465">
        <v>0.78175086900000001</v>
      </c>
      <c r="S3465">
        <v>0.37226231900000001</v>
      </c>
      <c r="T3465">
        <v>0.55839347800000005</v>
      </c>
    </row>
    <row r="3466" spans="1:20" x14ac:dyDescent="0.25">
      <c r="A3466" s="1">
        <v>44009</v>
      </c>
      <c r="B3466">
        <v>27</v>
      </c>
      <c r="C3466">
        <v>6</v>
      </c>
      <c r="D3466">
        <v>2020</v>
      </c>
      <c r="E3466">
        <v>16.38</v>
      </c>
      <c r="F3466">
        <v>20.5</v>
      </c>
      <c r="G3466">
        <v>30</v>
      </c>
      <c r="H3466">
        <v>69</v>
      </c>
      <c r="I3466">
        <v>96</v>
      </c>
      <c r="J3466" t="s">
        <v>14</v>
      </c>
      <c r="K3466">
        <v>61.008432290000002</v>
      </c>
      <c r="L3466" t="s">
        <v>14</v>
      </c>
      <c r="M3466" t="s">
        <v>13</v>
      </c>
      <c r="N3466">
        <v>-1.6664325000000001E-2</v>
      </c>
      <c r="O3466">
        <v>1.016664325</v>
      </c>
      <c r="Q3466">
        <v>0.78204948100000005</v>
      </c>
      <c r="R3466">
        <v>0.78204948100000005</v>
      </c>
      <c r="S3466">
        <v>0.37240451499999999</v>
      </c>
      <c r="T3466">
        <v>0.55860677199999997</v>
      </c>
    </row>
    <row r="3467" spans="1:20" x14ac:dyDescent="0.25">
      <c r="A3467" s="1">
        <v>44010</v>
      </c>
      <c r="B3467">
        <v>28</v>
      </c>
      <c r="C3467">
        <v>6</v>
      </c>
      <c r="D3467">
        <v>2020</v>
      </c>
      <c r="E3467">
        <v>17.28</v>
      </c>
      <c r="F3467">
        <v>22.2</v>
      </c>
      <c r="G3467">
        <v>28.5</v>
      </c>
      <c r="H3467">
        <v>71</v>
      </c>
      <c r="I3467">
        <v>95</v>
      </c>
      <c r="J3467" t="s">
        <v>14</v>
      </c>
      <c r="K3467">
        <v>68.936189619999993</v>
      </c>
      <c r="L3467" t="s">
        <v>14</v>
      </c>
      <c r="M3467" t="s">
        <v>13</v>
      </c>
      <c r="N3467">
        <v>-1.4719695E-2</v>
      </c>
      <c r="O3467">
        <v>1.0147196949999999</v>
      </c>
      <c r="Q3467">
        <v>0.78055361199999995</v>
      </c>
      <c r="R3467">
        <v>0.78055361199999995</v>
      </c>
      <c r="S3467">
        <v>0.37169219599999997</v>
      </c>
      <c r="T3467">
        <v>0.55753829399999999</v>
      </c>
    </row>
    <row r="3468" spans="1:20" x14ac:dyDescent="0.25">
      <c r="A3468" s="1">
        <v>44011</v>
      </c>
      <c r="B3468">
        <v>29</v>
      </c>
      <c r="C3468">
        <v>6</v>
      </c>
      <c r="D3468">
        <v>2020</v>
      </c>
      <c r="E3468">
        <v>12.167999999999999</v>
      </c>
      <c r="F3468">
        <v>23.5</v>
      </c>
      <c r="G3468">
        <v>27.5</v>
      </c>
      <c r="H3468">
        <v>78</v>
      </c>
      <c r="I3468">
        <v>98</v>
      </c>
      <c r="J3468" t="s">
        <v>14</v>
      </c>
      <c r="K3468">
        <v>76.320666750000001</v>
      </c>
      <c r="L3468" t="s">
        <v>14</v>
      </c>
      <c r="M3468" t="s">
        <v>13</v>
      </c>
      <c r="N3468">
        <v>-1.3276569E-2</v>
      </c>
      <c r="O3468">
        <v>1.0132765690000001</v>
      </c>
      <c r="Q3468">
        <v>0.77944351499999998</v>
      </c>
      <c r="R3468">
        <v>0.77944351499999998</v>
      </c>
      <c r="S3468">
        <v>0.37116357799999999</v>
      </c>
      <c r="T3468">
        <v>0.55674536799999996</v>
      </c>
    </row>
    <row r="3469" spans="1:20" x14ac:dyDescent="0.25">
      <c r="A3469" s="1">
        <v>44012</v>
      </c>
      <c r="B3469">
        <v>30</v>
      </c>
      <c r="C3469">
        <v>6</v>
      </c>
      <c r="D3469">
        <v>2020</v>
      </c>
      <c r="E3469">
        <v>11.412000000000001</v>
      </c>
      <c r="F3469">
        <v>23</v>
      </c>
      <c r="G3469">
        <v>27.5</v>
      </c>
      <c r="H3469">
        <v>82</v>
      </c>
      <c r="I3469">
        <v>98</v>
      </c>
      <c r="J3469" t="s">
        <v>14</v>
      </c>
      <c r="K3469">
        <v>75.721785830000002</v>
      </c>
      <c r="L3469" t="s">
        <v>14</v>
      </c>
      <c r="M3469" t="s">
        <v>13</v>
      </c>
      <c r="N3469">
        <v>-1.3382978E-2</v>
      </c>
      <c r="O3469">
        <v>1.0133829780000001</v>
      </c>
      <c r="Q3469">
        <v>0.77952536800000005</v>
      </c>
      <c r="R3469">
        <v>0.77952536800000005</v>
      </c>
      <c r="S3469">
        <v>0.37120255600000002</v>
      </c>
      <c r="T3469">
        <v>0.556803834</v>
      </c>
    </row>
    <row r="3470" spans="1:20" x14ac:dyDescent="0.25">
      <c r="A3470" s="1">
        <v>44013</v>
      </c>
      <c r="B3470">
        <v>1</v>
      </c>
      <c r="C3470">
        <v>7</v>
      </c>
      <c r="D3470">
        <v>2020</v>
      </c>
      <c r="E3470">
        <v>15.38744213</v>
      </c>
      <c r="F3470">
        <v>23</v>
      </c>
      <c r="G3470">
        <v>30</v>
      </c>
      <c r="H3470">
        <v>66</v>
      </c>
      <c r="I3470">
        <v>95</v>
      </c>
      <c r="J3470" t="s">
        <v>14</v>
      </c>
      <c r="K3470">
        <v>76.203118320000002</v>
      </c>
      <c r="L3470" t="s">
        <v>14</v>
      </c>
      <c r="M3470" t="s">
        <v>13</v>
      </c>
      <c r="N3470">
        <v>-1.3297321000000001E-2</v>
      </c>
      <c r="O3470">
        <v>1.013297321</v>
      </c>
      <c r="Q3470">
        <v>0.77945947800000004</v>
      </c>
      <c r="R3470">
        <v>0.77945947800000004</v>
      </c>
      <c r="S3470">
        <v>0.37117117999999999</v>
      </c>
      <c r="T3470">
        <v>0.55675677000000001</v>
      </c>
    </row>
    <row r="3471" spans="1:20" x14ac:dyDescent="0.25">
      <c r="A3471" s="1">
        <v>44014</v>
      </c>
      <c r="B3471">
        <v>2</v>
      </c>
      <c r="C3471">
        <v>7</v>
      </c>
      <c r="D3471">
        <v>2020</v>
      </c>
      <c r="E3471">
        <v>16.26244213</v>
      </c>
      <c r="F3471">
        <v>23</v>
      </c>
      <c r="G3471">
        <v>31</v>
      </c>
      <c r="H3471">
        <v>62</v>
      </c>
      <c r="I3471">
        <v>94</v>
      </c>
      <c r="J3471" t="s">
        <v>14</v>
      </c>
      <c r="K3471">
        <v>76.670028509999995</v>
      </c>
      <c r="L3471" t="s">
        <v>14</v>
      </c>
      <c r="M3471" t="s">
        <v>13</v>
      </c>
      <c r="N3471">
        <v>-1.3215272E-2</v>
      </c>
      <c r="O3471">
        <v>1.0132152720000001</v>
      </c>
      <c r="Q3471">
        <v>0.77939636300000004</v>
      </c>
      <c r="R3471">
        <v>0.77939636300000004</v>
      </c>
      <c r="S3471">
        <v>0.37114112500000002</v>
      </c>
      <c r="T3471">
        <v>0.55671168800000004</v>
      </c>
    </row>
    <row r="3472" spans="1:20" x14ac:dyDescent="0.25">
      <c r="A3472" s="1">
        <v>44015</v>
      </c>
      <c r="B3472">
        <v>3</v>
      </c>
      <c r="C3472">
        <v>7</v>
      </c>
      <c r="D3472">
        <v>2020</v>
      </c>
      <c r="E3472">
        <v>14.60069444</v>
      </c>
      <c r="F3472">
        <v>24</v>
      </c>
      <c r="G3472">
        <v>31</v>
      </c>
      <c r="H3472">
        <v>62</v>
      </c>
      <c r="I3472">
        <v>97</v>
      </c>
      <c r="J3472" t="s">
        <v>14</v>
      </c>
      <c r="K3472">
        <v>89.320222029999996</v>
      </c>
      <c r="L3472" t="s">
        <v>14</v>
      </c>
      <c r="M3472" t="s">
        <v>13</v>
      </c>
      <c r="N3472">
        <v>-1.1322435E-2</v>
      </c>
      <c r="O3472">
        <v>1.0113224350000001</v>
      </c>
      <c r="Q3472">
        <v>0.77794033500000004</v>
      </c>
      <c r="R3472">
        <v>0.77794033500000004</v>
      </c>
      <c r="S3472">
        <v>0.37044777800000001</v>
      </c>
      <c r="T3472">
        <v>0.55567166800000001</v>
      </c>
    </row>
    <row r="3473" spans="1:20" x14ac:dyDescent="0.25">
      <c r="A3473" s="1">
        <v>44016</v>
      </c>
      <c r="B3473">
        <v>4</v>
      </c>
      <c r="C3473">
        <v>7</v>
      </c>
      <c r="D3473">
        <v>2020</v>
      </c>
      <c r="E3473">
        <v>6.9267939810000003</v>
      </c>
      <c r="F3473">
        <v>23</v>
      </c>
      <c r="G3473">
        <v>27</v>
      </c>
      <c r="H3473">
        <v>81</v>
      </c>
      <c r="I3473">
        <v>98</v>
      </c>
      <c r="J3473" t="s">
        <v>14</v>
      </c>
      <c r="K3473">
        <v>47.014982439999997</v>
      </c>
      <c r="L3473" t="s">
        <v>14</v>
      </c>
      <c r="M3473" t="s">
        <v>13</v>
      </c>
      <c r="N3473">
        <v>-2.1732052000000002E-2</v>
      </c>
      <c r="O3473">
        <v>1.0217320519999999</v>
      </c>
      <c r="Q3473">
        <v>0.78594773200000001</v>
      </c>
      <c r="R3473">
        <v>0.78594773200000001</v>
      </c>
      <c r="S3473">
        <v>0.37426082500000002</v>
      </c>
      <c r="T3473">
        <v>0.56139123700000004</v>
      </c>
    </row>
    <row r="3474" spans="1:20" x14ac:dyDescent="0.25">
      <c r="A3474" s="1">
        <v>44017</v>
      </c>
      <c r="B3474">
        <v>5</v>
      </c>
      <c r="C3474">
        <v>7</v>
      </c>
      <c r="D3474">
        <v>2020</v>
      </c>
      <c r="E3474">
        <v>15.829282409999999</v>
      </c>
      <c r="F3474">
        <v>22</v>
      </c>
      <c r="G3474">
        <v>29</v>
      </c>
      <c r="H3474">
        <v>65</v>
      </c>
      <c r="I3474">
        <v>96</v>
      </c>
      <c r="J3474" t="s">
        <v>14</v>
      </c>
      <c r="K3474">
        <v>51.664577559999998</v>
      </c>
      <c r="L3474" t="s">
        <v>14</v>
      </c>
      <c r="M3474" t="s">
        <v>13</v>
      </c>
      <c r="N3474">
        <v>-1.9737655999999999E-2</v>
      </c>
      <c r="O3474">
        <v>1.019737656</v>
      </c>
      <c r="Q3474">
        <v>0.784413582</v>
      </c>
      <c r="R3474">
        <v>0.784413582</v>
      </c>
      <c r="S3474">
        <v>0.37353027700000002</v>
      </c>
      <c r="T3474">
        <v>0.56029541500000002</v>
      </c>
    </row>
    <row r="3475" spans="1:20" x14ac:dyDescent="0.25">
      <c r="A3475" s="1">
        <v>44018</v>
      </c>
      <c r="B3475">
        <v>6</v>
      </c>
      <c r="C3475">
        <v>7</v>
      </c>
      <c r="D3475">
        <v>2020</v>
      </c>
      <c r="E3475">
        <v>10.065393520000001</v>
      </c>
      <c r="F3475">
        <v>22.2</v>
      </c>
      <c r="G3475">
        <v>28.5</v>
      </c>
      <c r="H3475">
        <v>79</v>
      </c>
      <c r="I3475">
        <v>96</v>
      </c>
      <c r="J3475" t="s">
        <v>14</v>
      </c>
      <c r="K3475">
        <v>62.550506990000002</v>
      </c>
      <c r="L3475" t="s">
        <v>14</v>
      </c>
      <c r="M3475" t="s">
        <v>13</v>
      </c>
      <c r="N3475">
        <v>-1.6246819999999999E-2</v>
      </c>
      <c r="O3475">
        <v>1.0162468200000001</v>
      </c>
      <c r="Q3475">
        <v>0.78172832299999995</v>
      </c>
      <c r="R3475">
        <v>0.78172832299999995</v>
      </c>
      <c r="S3475">
        <v>0.37225158200000003</v>
      </c>
      <c r="T3475">
        <v>0.55837737399999998</v>
      </c>
    </row>
    <row r="3476" spans="1:20" x14ac:dyDescent="0.25">
      <c r="A3476" s="1">
        <v>44019</v>
      </c>
      <c r="B3476">
        <v>7</v>
      </c>
      <c r="C3476">
        <v>7</v>
      </c>
      <c r="D3476">
        <v>2020</v>
      </c>
      <c r="E3476">
        <v>14.243344909999999</v>
      </c>
      <c r="F3476">
        <v>21.1</v>
      </c>
      <c r="G3476">
        <v>28.5</v>
      </c>
      <c r="H3476">
        <v>71</v>
      </c>
      <c r="I3476">
        <v>96</v>
      </c>
      <c r="J3476" t="s">
        <v>14</v>
      </c>
      <c r="K3476">
        <v>49.160325630000003</v>
      </c>
      <c r="L3476" t="s">
        <v>14</v>
      </c>
      <c r="M3476" t="s">
        <v>13</v>
      </c>
      <c r="N3476">
        <v>-2.0763978999999998E-2</v>
      </c>
      <c r="O3476">
        <v>1.020763979</v>
      </c>
      <c r="Q3476">
        <v>0.78520306100000004</v>
      </c>
      <c r="R3476">
        <v>0.78520306100000004</v>
      </c>
      <c r="S3476">
        <v>0.37390621899999998</v>
      </c>
      <c r="T3476">
        <v>0.56085932900000002</v>
      </c>
    </row>
    <row r="3477" spans="1:20" x14ac:dyDescent="0.25">
      <c r="A3477" s="1">
        <v>44020</v>
      </c>
      <c r="B3477">
        <v>8</v>
      </c>
      <c r="C3477">
        <v>7</v>
      </c>
      <c r="D3477">
        <v>2020</v>
      </c>
      <c r="E3477">
        <v>9.1539351849999999</v>
      </c>
      <c r="F3477">
        <v>21.5</v>
      </c>
      <c r="G3477">
        <v>27.5</v>
      </c>
      <c r="H3477">
        <v>81</v>
      </c>
      <c r="I3477">
        <v>97</v>
      </c>
      <c r="J3477" t="s">
        <v>14</v>
      </c>
      <c r="K3477">
        <v>49.466956379999999</v>
      </c>
      <c r="L3477" t="s">
        <v>14</v>
      </c>
      <c r="M3477" t="s">
        <v>13</v>
      </c>
      <c r="N3477">
        <v>-2.0632614000000001E-2</v>
      </c>
      <c r="O3477">
        <v>1.0206326139999999</v>
      </c>
      <c r="Q3477">
        <v>0.78510201099999999</v>
      </c>
      <c r="R3477">
        <v>0.78510201099999999</v>
      </c>
      <c r="S3477">
        <v>0.37385810000000003</v>
      </c>
      <c r="T3477">
        <v>0.56078715099999998</v>
      </c>
    </row>
    <row r="3478" spans="1:20" x14ac:dyDescent="0.25">
      <c r="A3478" s="1">
        <v>44021</v>
      </c>
      <c r="B3478">
        <v>9</v>
      </c>
      <c r="C3478">
        <v>7</v>
      </c>
      <c r="D3478">
        <v>2020</v>
      </c>
      <c r="E3478">
        <v>8.2482638890000004</v>
      </c>
      <c r="F3478">
        <v>23</v>
      </c>
      <c r="G3478">
        <v>28.5</v>
      </c>
      <c r="H3478">
        <v>77</v>
      </c>
      <c r="I3478">
        <v>97</v>
      </c>
      <c r="J3478" t="s">
        <v>14</v>
      </c>
      <c r="K3478">
        <v>57.132939159999999</v>
      </c>
      <c r="L3478" t="s">
        <v>14</v>
      </c>
      <c r="M3478" t="s">
        <v>13</v>
      </c>
      <c r="N3478">
        <v>-1.7814851999999999E-2</v>
      </c>
      <c r="O3478">
        <v>1.0178148520000001</v>
      </c>
      <c r="Q3478">
        <v>0.78293450200000003</v>
      </c>
      <c r="R3478">
        <v>0.78293450200000003</v>
      </c>
      <c r="S3478">
        <v>0.37282595299999999</v>
      </c>
      <c r="T3478">
        <v>0.55923893000000002</v>
      </c>
    </row>
    <row r="3479" spans="1:20" x14ac:dyDescent="0.25">
      <c r="A3479" s="1">
        <v>44022</v>
      </c>
      <c r="B3479">
        <v>10</v>
      </c>
      <c r="C3479">
        <v>7</v>
      </c>
      <c r="D3479">
        <v>2020</v>
      </c>
      <c r="E3479">
        <v>7.5763888890000004</v>
      </c>
      <c r="F3479">
        <v>22</v>
      </c>
      <c r="G3479">
        <v>26.5</v>
      </c>
      <c r="H3479">
        <v>80</v>
      </c>
      <c r="I3479">
        <v>96</v>
      </c>
      <c r="J3479" t="s">
        <v>14</v>
      </c>
      <c r="K3479">
        <v>37.517310199999997</v>
      </c>
      <c r="L3479" t="s">
        <v>14</v>
      </c>
      <c r="M3479" t="s">
        <v>13</v>
      </c>
      <c r="N3479">
        <v>-2.7384273000000001E-2</v>
      </c>
      <c r="O3479">
        <v>1.027384273</v>
      </c>
      <c r="Q3479">
        <v>0.79029559500000002</v>
      </c>
      <c r="R3479">
        <v>0.79029559500000002</v>
      </c>
      <c r="S3479">
        <v>0.37633123600000001</v>
      </c>
      <c r="T3479">
        <v>0.56449685299999997</v>
      </c>
    </row>
    <row r="3480" spans="1:20" x14ac:dyDescent="0.25">
      <c r="A3480" s="1">
        <v>44023</v>
      </c>
      <c r="B3480">
        <v>11</v>
      </c>
      <c r="C3480">
        <v>7</v>
      </c>
      <c r="D3480">
        <v>2020</v>
      </c>
      <c r="E3480">
        <v>10.83391204</v>
      </c>
      <c r="F3480">
        <v>21.5</v>
      </c>
      <c r="G3480">
        <v>28.5</v>
      </c>
      <c r="H3480">
        <v>76</v>
      </c>
      <c r="I3480">
        <v>96</v>
      </c>
      <c r="J3480" t="s">
        <v>14</v>
      </c>
      <c r="K3480">
        <v>54.166715670000002</v>
      </c>
      <c r="L3480" t="s">
        <v>14</v>
      </c>
      <c r="M3480" t="s">
        <v>13</v>
      </c>
      <c r="N3480">
        <v>-1.8808760000000001E-2</v>
      </c>
      <c r="O3480">
        <v>1.01880876</v>
      </c>
      <c r="Q3480">
        <v>0.78369904599999995</v>
      </c>
      <c r="R3480">
        <v>0.78369904599999995</v>
      </c>
      <c r="S3480">
        <v>0.37319002200000001</v>
      </c>
      <c r="T3480">
        <v>0.55978503300000004</v>
      </c>
    </row>
    <row r="3481" spans="1:20" x14ac:dyDescent="0.25">
      <c r="A3481" s="1">
        <v>44024</v>
      </c>
      <c r="B3481">
        <v>12</v>
      </c>
      <c r="C3481">
        <v>7</v>
      </c>
      <c r="D3481">
        <v>2020</v>
      </c>
      <c r="E3481">
        <v>8.8943865740000003</v>
      </c>
      <c r="F3481">
        <v>22.5</v>
      </c>
      <c r="G3481">
        <v>28</v>
      </c>
      <c r="H3481">
        <v>82</v>
      </c>
      <c r="I3481">
        <v>98</v>
      </c>
      <c r="J3481" t="s">
        <v>14</v>
      </c>
      <c r="K3481">
        <v>62.33072284</v>
      </c>
      <c r="L3481" t="s">
        <v>14</v>
      </c>
      <c r="M3481" t="s">
        <v>13</v>
      </c>
      <c r="N3481">
        <v>-1.6305041999999999E-2</v>
      </c>
      <c r="O3481">
        <v>1.0163050419999999</v>
      </c>
      <c r="Q3481">
        <v>0.78177310899999997</v>
      </c>
      <c r="R3481">
        <v>0.78177310899999997</v>
      </c>
      <c r="S3481">
        <v>0.37227290899999999</v>
      </c>
      <c r="T3481">
        <v>0.55840936399999996</v>
      </c>
    </row>
    <row r="3482" spans="1:20" x14ac:dyDescent="0.25">
      <c r="A3482" s="1">
        <v>44025</v>
      </c>
      <c r="B3482">
        <v>13</v>
      </c>
      <c r="C3482">
        <v>7</v>
      </c>
      <c r="D3482">
        <v>2020</v>
      </c>
      <c r="E3482">
        <v>6.9224537039999996</v>
      </c>
      <c r="F3482">
        <v>22</v>
      </c>
      <c r="G3482">
        <v>26.5</v>
      </c>
      <c r="H3482">
        <v>84</v>
      </c>
      <c r="I3482">
        <v>98</v>
      </c>
      <c r="J3482" t="s">
        <v>14</v>
      </c>
      <c r="K3482">
        <v>41.843351630000001</v>
      </c>
      <c r="L3482" t="s">
        <v>14</v>
      </c>
      <c r="M3482" t="s">
        <v>13</v>
      </c>
      <c r="N3482">
        <v>-2.4483788999999999E-2</v>
      </c>
      <c r="O3482">
        <v>1.024483789</v>
      </c>
      <c r="Q3482">
        <v>0.78806445300000005</v>
      </c>
      <c r="R3482">
        <v>0.78806445300000005</v>
      </c>
      <c r="S3482">
        <v>0.37526878699999999</v>
      </c>
      <c r="T3482">
        <v>0.56290318100000003</v>
      </c>
    </row>
    <row r="3483" spans="1:20" x14ac:dyDescent="0.25">
      <c r="A3483" s="1">
        <v>44026</v>
      </c>
      <c r="B3483">
        <v>14</v>
      </c>
      <c r="C3483">
        <v>7</v>
      </c>
      <c r="D3483">
        <v>2020</v>
      </c>
      <c r="E3483">
        <v>11.57725694</v>
      </c>
      <c r="F3483">
        <v>22</v>
      </c>
      <c r="G3483">
        <v>28.5</v>
      </c>
      <c r="H3483">
        <v>71</v>
      </c>
      <c r="I3483">
        <v>96</v>
      </c>
      <c r="J3483" t="s">
        <v>14</v>
      </c>
      <c r="K3483">
        <v>50.38853864</v>
      </c>
      <c r="L3483" t="s">
        <v>14</v>
      </c>
      <c r="M3483" t="s">
        <v>13</v>
      </c>
      <c r="N3483">
        <v>-2.0247613000000001E-2</v>
      </c>
      <c r="O3483">
        <v>1.020247613</v>
      </c>
      <c r="Q3483">
        <v>0.78480585599999997</v>
      </c>
      <c r="R3483">
        <v>0.78480585599999997</v>
      </c>
      <c r="S3483">
        <v>0.37371707399999998</v>
      </c>
      <c r="T3483">
        <v>0.56057561199999995</v>
      </c>
    </row>
    <row r="3484" spans="1:20" x14ac:dyDescent="0.25">
      <c r="A3484" s="1">
        <v>44027</v>
      </c>
      <c r="B3484">
        <v>15</v>
      </c>
      <c r="C3484">
        <v>7</v>
      </c>
      <c r="D3484">
        <v>2020</v>
      </c>
      <c r="E3484">
        <v>6.8854166670000003</v>
      </c>
      <c r="F3484">
        <v>22</v>
      </c>
      <c r="G3484">
        <v>26.5</v>
      </c>
      <c r="H3484">
        <v>81</v>
      </c>
      <c r="I3484">
        <v>97</v>
      </c>
      <c r="J3484" t="s">
        <v>14</v>
      </c>
      <c r="K3484">
        <v>37.353387920000003</v>
      </c>
      <c r="L3484" t="s">
        <v>14</v>
      </c>
      <c r="M3484" t="s">
        <v>13</v>
      </c>
      <c r="N3484">
        <v>-2.7507752999999999E-2</v>
      </c>
      <c r="O3484">
        <v>1.0275077530000001</v>
      </c>
      <c r="Q3484">
        <v>0.79039057899999998</v>
      </c>
      <c r="R3484">
        <v>0.79039057899999998</v>
      </c>
      <c r="S3484">
        <v>0.37637646600000002</v>
      </c>
      <c r="T3484">
        <v>0.56456469899999995</v>
      </c>
    </row>
    <row r="3485" spans="1:20" x14ac:dyDescent="0.25">
      <c r="A3485" s="1">
        <v>44028</v>
      </c>
      <c r="B3485">
        <v>16</v>
      </c>
      <c r="C3485">
        <v>7</v>
      </c>
      <c r="D3485">
        <v>2020</v>
      </c>
      <c r="E3485">
        <v>4.4840856479999998</v>
      </c>
      <c r="F3485">
        <v>22</v>
      </c>
      <c r="G3485">
        <v>25</v>
      </c>
      <c r="H3485">
        <v>87</v>
      </c>
      <c r="I3485">
        <v>97</v>
      </c>
      <c r="J3485" t="s">
        <v>14</v>
      </c>
      <c r="K3485">
        <v>27.722259040000001</v>
      </c>
      <c r="L3485" t="s">
        <v>14</v>
      </c>
      <c r="M3485" t="s">
        <v>13</v>
      </c>
      <c r="N3485">
        <v>-3.7421985999999997E-2</v>
      </c>
      <c r="O3485">
        <v>1.037421986</v>
      </c>
      <c r="Q3485">
        <v>0.79801691200000002</v>
      </c>
      <c r="R3485">
        <v>0.79801691200000002</v>
      </c>
      <c r="S3485">
        <v>0.38000805300000001</v>
      </c>
      <c r="T3485">
        <v>0.57001208000000003</v>
      </c>
    </row>
    <row r="3486" spans="1:20" x14ac:dyDescent="0.25">
      <c r="A3486" s="1">
        <v>44029</v>
      </c>
      <c r="B3486">
        <v>17</v>
      </c>
      <c r="C3486">
        <v>7</v>
      </c>
      <c r="D3486">
        <v>2020</v>
      </c>
      <c r="E3486">
        <v>6.7514467590000002</v>
      </c>
      <c r="F3486">
        <v>22</v>
      </c>
      <c r="G3486">
        <v>26.2</v>
      </c>
      <c r="H3486">
        <v>83</v>
      </c>
      <c r="I3486">
        <v>97</v>
      </c>
      <c r="J3486" t="s">
        <v>14</v>
      </c>
      <c r="K3486">
        <v>37.440380939999997</v>
      </c>
      <c r="L3486" t="s">
        <v>14</v>
      </c>
      <c r="M3486" t="s">
        <v>13</v>
      </c>
      <c r="N3486">
        <v>-2.7442083999999999E-2</v>
      </c>
      <c r="O3486">
        <v>1.027442084</v>
      </c>
      <c r="Q3486">
        <v>0.79034006499999998</v>
      </c>
      <c r="R3486">
        <v>0.79034006499999998</v>
      </c>
      <c r="S3486">
        <v>0.37635241200000003</v>
      </c>
      <c r="T3486">
        <v>0.56452861799999998</v>
      </c>
    </row>
    <row r="3487" spans="1:20" x14ac:dyDescent="0.25">
      <c r="A3487" s="1">
        <v>44030</v>
      </c>
      <c r="B3487">
        <v>18</v>
      </c>
      <c r="C3487">
        <v>7</v>
      </c>
      <c r="D3487">
        <v>2020</v>
      </c>
      <c r="E3487">
        <v>14.12818287</v>
      </c>
      <c r="F3487">
        <v>22.2</v>
      </c>
      <c r="G3487">
        <v>29</v>
      </c>
      <c r="H3487">
        <v>62</v>
      </c>
      <c r="I3487">
        <v>96</v>
      </c>
      <c r="J3487" t="s">
        <v>14</v>
      </c>
      <c r="K3487">
        <v>41.426200469999998</v>
      </c>
      <c r="L3487" t="s">
        <v>14</v>
      </c>
      <c r="M3487" t="s">
        <v>13</v>
      </c>
      <c r="N3487">
        <v>-2.4736432999999999E-2</v>
      </c>
      <c r="O3487">
        <v>1.0247364329999999</v>
      </c>
      <c r="Q3487">
        <v>0.78825879499999996</v>
      </c>
      <c r="R3487">
        <v>0.78825879499999996</v>
      </c>
      <c r="S3487">
        <v>0.37536133100000002</v>
      </c>
      <c r="T3487">
        <v>0.56304199600000004</v>
      </c>
    </row>
    <row r="3488" spans="1:20" x14ac:dyDescent="0.25">
      <c r="A3488" s="1">
        <v>44031</v>
      </c>
      <c r="B3488">
        <v>19</v>
      </c>
      <c r="C3488">
        <v>7</v>
      </c>
      <c r="D3488">
        <v>2020</v>
      </c>
      <c r="E3488">
        <v>12.97019676</v>
      </c>
      <c r="F3488">
        <v>22</v>
      </c>
      <c r="G3488">
        <v>29</v>
      </c>
      <c r="H3488">
        <v>70</v>
      </c>
      <c r="I3488">
        <v>98</v>
      </c>
      <c r="J3488" t="s">
        <v>14</v>
      </c>
      <c r="K3488">
        <v>60.953685440000001</v>
      </c>
      <c r="L3488" t="s">
        <v>14</v>
      </c>
      <c r="M3488" t="s">
        <v>13</v>
      </c>
      <c r="N3488">
        <v>-1.6679541999999999E-2</v>
      </c>
      <c r="O3488">
        <v>1.0166795420000001</v>
      </c>
      <c r="Q3488">
        <v>0.78206118599999996</v>
      </c>
      <c r="R3488">
        <v>0.78206118599999996</v>
      </c>
      <c r="S3488">
        <v>0.372410089</v>
      </c>
      <c r="T3488">
        <v>0.55861513299999999</v>
      </c>
    </row>
    <row r="3489" spans="1:20" x14ac:dyDescent="0.25">
      <c r="A3489" s="1">
        <v>44032</v>
      </c>
      <c r="B3489">
        <v>20</v>
      </c>
      <c r="C3489">
        <v>7</v>
      </c>
      <c r="D3489">
        <v>2020</v>
      </c>
      <c r="E3489">
        <v>14.162905090000001</v>
      </c>
      <c r="F3489">
        <v>22</v>
      </c>
      <c r="G3489">
        <v>29</v>
      </c>
      <c r="H3489">
        <v>63</v>
      </c>
      <c r="I3489">
        <v>97</v>
      </c>
      <c r="J3489" t="s">
        <v>14</v>
      </c>
      <c r="K3489">
        <v>43.92472068</v>
      </c>
      <c r="L3489" t="s">
        <v>14</v>
      </c>
      <c r="M3489" t="s">
        <v>13</v>
      </c>
      <c r="N3489">
        <v>-2.3296599000000001E-2</v>
      </c>
      <c r="O3489">
        <v>1.023296599</v>
      </c>
      <c r="Q3489">
        <v>0.78715122999999998</v>
      </c>
      <c r="R3489">
        <v>0.78715122999999998</v>
      </c>
      <c r="S3489">
        <v>0.37483391900000002</v>
      </c>
      <c r="T3489">
        <v>0.56225087900000004</v>
      </c>
    </row>
    <row r="3490" spans="1:20" x14ac:dyDescent="0.25">
      <c r="A3490" s="1">
        <v>44033</v>
      </c>
      <c r="B3490">
        <v>21</v>
      </c>
      <c r="C3490">
        <v>7</v>
      </c>
      <c r="D3490">
        <v>2020</v>
      </c>
      <c r="E3490">
        <v>12.15538194</v>
      </c>
      <c r="F3490">
        <v>22.5</v>
      </c>
      <c r="G3490">
        <v>30</v>
      </c>
      <c r="H3490">
        <v>64</v>
      </c>
      <c r="I3490">
        <v>98</v>
      </c>
      <c r="J3490" t="s">
        <v>14</v>
      </c>
      <c r="K3490">
        <v>57.943609090000002</v>
      </c>
      <c r="L3490" t="s">
        <v>14</v>
      </c>
      <c r="M3490" t="s">
        <v>13</v>
      </c>
      <c r="N3490">
        <v>-1.7561232999999999E-2</v>
      </c>
      <c r="O3490">
        <v>1.0175612329999999</v>
      </c>
      <c r="Q3490">
        <v>0.78273941000000002</v>
      </c>
      <c r="R3490">
        <v>0.78273941000000002</v>
      </c>
      <c r="S3490">
        <v>0.37273305200000001</v>
      </c>
      <c r="T3490">
        <v>0.55909957899999996</v>
      </c>
    </row>
    <row r="3491" spans="1:20" x14ac:dyDescent="0.25">
      <c r="A3491" s="1">
        <v>44034</v>
      </c>
      <c r="B3491">
        <v>22</v>
      </c>
      <c r="C3491">
        <v>7</v>
      </c>
      <c r="D3491">
        <v>2020</v>
      </c>
      <c r="E3491">
        <v>10.6021412</v>
      </c>
      <c r="F3491">
        <v>23</v>
      </c>
      <c r="G3491">
        <v>30</v>
      </c>
      <c r="H3491">
        <v>65</v>
      </c>
      <c r="I3491">
        <v>98</v>
      </c>
      <c r="J3491" t="s">
        <v>14</v>
      </c>
      <c r="K3491">
        <v>59.023758739999998</v>
      </c>
      <c r="L3491" t="s">
        <v>14</v>
      </c>
      <c r="M3491" t="s">
        <v>13</v>
      </c>
      <c r="N3491">
        <v>-1.7234320000000001E-2</v>
      </c>
      <c r="O3491">
        <v>1.01723432</v>
      </c>
      <c r="Q3491">
        <v>0.78248793800000005</v>
      </c>
      <c r="R3491">
        <v>0.78248793800000005</v>
      </c>
      <c r="S3491">
        <v>0.37261330399999998</v>
      </c>
      <c r="T3491">
        <v>0.558919956</v>
      </c>
    </row>
    <row r="3492" spans="1:20" x14ac:dyDescent="0.25">
      <c r="A3492" s="1">
        <v>44035</v>
      </c>
      <c r="B3492">
        <v>23</v>
      </c>
      <c r="C3492">
        <v>7</v>
      </c>
      <c r="D3492">
        <v>2020</v>
      </c>
      <c r="E3492">
        <v>14.71498843</v>
      </c>
      <c r="F3492">
        <v>22</v>
      </c>
      <c r="G3492">
        <v>30</v>
      </c>
      <c r="H3492">
        <v>57</v>
      </c>
      <c r="I3492">
        <v>97</v>
      </c>
      <c r="J3492" t="s">
        <v>14</v>
      </c>
      <c r="K3492">
        <v>37.660211830000001</v>
      </c>
      <c r="L3492" t="s">
        <v>14</v>
      </c>
      <c r="M3492" t="s">
        <v>13</v>
      </c>
      <c r="N3492">
        <v>-2.7277528999999998E-2</v>
      </c>
      <c r="O3492">
        <v>1.027277529</v>
      </c>
      <c r="Q3492">
        <v>0.79021348400000002</v>
      </c>
      <c r="R3492">
        <v>0.79021348400000002</v>
      </c>
      <c r="S3492">
        <v>0.37629213500000003</v>
      </c>
      <c r="T3492">
        <v>0.56443820300000003</v>
      </c>
    </row>
    <row r="3493" spans="1:20" x14ac:dyDescent="0.25">
      <c r="A3493" s="1">
        <v>44036</v>
      </c>
      <c r="B3493">
        <v>24</v>
      </c>
      <c r="C3493">
        <v>7</v>
      </c>
      <c r="D3493">
        <v>2020</v>
      </c>
      <c r="E3493">
        <v>9.6469907409999998</v>
      </c>
      <c r="F3493">
        <v>22.5</v>
      </c>
      <c r="G3493">
        <v>28</v>
      </c>
      <c r="H3493">
        <v>75</v>
      </c>
      <c r="I3493">
        <v>98</v>
      </c>
      <c r="J3493" t="s">
        <v>14</v>
      </c>
      <c r="K3493">
        <v>53.942190310000001</v>
      </c>
      <c r="L3493" t="s">
        <v>14</v>
      </c>
      <c r="M3493" t="s">
        <v>13</v>
      </c>
      <c r="N3493">
        <v>-1.8888526999999999E-2</v>
      </c>
      <c r="O3493">
        <v>1.0188885270000001</v>
      </c>
      <c r="Q3493">
        <v>0.78376040499999999</v>
      </c>
      <c r="R3493">
        <v>0.78376040499999999</v>
      </c>
      <c r="S3493">
        <v>0.37321924099999998</v>
      </c>
      <c r="T3493">
        <v>0.55982886099999996</v>
      </c>
    </row>
    <row r="3494" spans="1:20" x14ac:dyDescent="0.25">
      <c r="A3494" s="1">
        <v>44037</v>
      </c>
      <c r="B3494">
        <v>25</v>
      </c>
      <c r="C3494">
        <v>7</v>
      </c>
      <c r="D3494">
        <v>2020</v>
      </c>
      <c r="E3494">
        <v>13.86950231</v>
      </c>
      <c r="F3494">
        <v>22.5</v>
      </c>
      <c r="G3494">
        <v>30</v>
      </c>
      <c r="H3494">
        <v>62</v>
      </c>
      <c r="I3494">
        <v>99</v>
      </c>
      <c r="J3494" t="s">
        <v>14</v>
      </c>
      <c r="K3494">
        <v>60.197702120000002</v>
      </c>
      <c r="L3494" t="s">
        <v>14</v>
      </c>
      <c r="M3494" t="s">
        <v>13</v>
      </c>
      <c r="N3494">
        <v>-1.6892548E-2</v>
      </c>
      <c r="O3494">
        <v>1.016892548</v>
      </c>
      <c r="Q3494">
        <v>0.78222503700000001</v>
      </c>
      <c r="R3494">
        <v>0.78222503700000001</v>
      </c>
      <c r="S3494">
        <v>0.37248811300000001</v>
      </c>
      <c r="T3494">
        <v>0.558732169</v>
      </c>
    </row>
    <row r="3495" spans="1:20" x14ac:dyDescent="0.25">
      <c r="A3495" s="1">
        <v>44038</v>
      </c>
      <c r="B3495">
        <v>26</v>
      </c>
      <c r="C3495">
        <v>7</v>
      </c>
      <c r="D3495">
        <v>2020</v>
      </c>
      <c r="E3495">
        <v>13.532407409999999</v>
      </c>
      <c r="F3495">
        <v>21.5</v>
      </c>
      <c r="G3495">
        <v>28</v>
      </c>
      <c r="H3495">
        <v>74</v>
      </c>
      <c r="I3495">
        <v>96</v>
      </c>
      <c r="J3495" t="s">
        <v>14</v>
      </c>
      <c r="K3495">
        <v>53.538884869999997</v>
      </c>
      <c r="L3495" t="s">
        <v>14</v>
      </c>
      <c r="M3495" t="s">
        <v>13</v>
      </c>
      <c r="N3495">
        <v>-1.9033522000000001E-2</v>
      </c>
      <c r="O3495">
        <v>1.019033522</v>
      </c>
      <c r="Q3495">
        <v>0.78387194000000004</v>
      </c>
      <c r="R3495">
        <v>0.78387194000000004</v>
      </c>
      <c r="S3495">
        <v>0.37327235199999997</v>
      </c>
      <c r="T3495">
        <v>0.55990852899999999</v>
      </c>
    </row>
    <row r="3496" spans="1:20" x14ac:dyDescent="0.25">
      <c r="A3496" s="1">
        <v>44039</v>
      </c>
      <c r="B3496">
        <v>27</v>
      </c>
      <c r="C3496">
        <v>7</v>
      </c>
      <c r="D3496">
        <v>2020</v>
      </c>
      <c r="E3496">
        <v>9.8576388890000004</v>
      </c>
      <c r="F3496">
        <v>22.5</v>
      </c>
      <c r="G3496">
        <v>28</v>
      </c>
      <c r="H3496">
        <v>72</v>
      </c>
      <c r="I3496">
        <v>96</v>
      </c>
      <c r="J3496" t="s">
        <v>14</v>
      </c>
      <c r="K3496">
        <v>46.710249159999996</v>
      </c>
      <c r="L3496" t="s">
        <v>14</v>
      </c>
      <c r="M3496" t="s">
        <v>13</v>
      </c>
      <c r="N3496">
        <v>-2.1876932000000002E-2</v>
      </c>
      <c r="O3496">
        <v>1.0218769320000001</v>
      </c>
      <c r="Q3496">
        <v>0.78605917800000003</v>
      </c>
      <c r="R3496">
        <v>0.78605917800000003</v>
      </c>
      <c r="S3496">
        <v>0.37431389500000001</v>
      </c>
      <c r="T3496">
        <v>0.56147084199999997</v>
      </c>
    </row>
    <row r="3497" spans="1:20" x14ac:dyDescent="0.25">
      <c r="A3497" s="1">
        <v>44040</v>
      </c>
      <c r="B3497">
        <v>28</v>
      </c>
      <c r="C3497">
        <v>7</v>
      </c>
      <c r="D3497">
        <v>2020</v>
      </c>
      <c r="E3497">
        <v>6.5153356479999998</v>
      </c>
      <c r="F3497">
        <v>21</v>
      </c>
      <c r="G3497">
        <v>26.5</v>
      </c>
      <c r="H3497">
        <v>85</v>
      </c>
      <c r="I3497">
        <v>98</v>
      </c>
      <c r="J3497" t="s">
        <v>14</v>
      </c>
      <c r="K3497">
        <v>36.222873800000002</v>
      </c>
      <c r="L3497" t="s">
        <v>14</v>
      </c>
      <c r="M3497" t="s">
        <v>13</v>
      </c>
      <c r="N3497">
        <v>-2.8390642000000001E-2</v>
      </c>
      <c r="O3497">
        <v>1.028390642</v>
      </c>
      <c r="Q3497">
        <v>0.79106972499999995</v>
      </c>
      <c r="R3497">
        <v>0.79106972499999995</v>
      </c>
      <c r="S3497">
        <v>0.37669986900000002</v>
      </c>
      <c r="T3497">
        <v>0.56504980299999996</v>
      </c>
    </row>
    <row r="3498" spans="1:20" x14ac:dyDescent="0.25">
      <c r="A3498" s="1">
        <v>44041</v>
      </c>
      <c r="B3498">
        <v>29</v>
      </c>
      <c r="C3498">
        <v>7</v>
      </c>
      <c r="D3498">
        <v>2020</v>
      </c>
      <c r="E3498">
        <v>12.51880787</v>
      </c>
      <c r="F3498">
        <v>21</v>
      </c>
      <c r="G3498">
        <v>29.5</v>
      </c>
      <c r="H3498">
        <v>85</v>
      </c>
      <c r="I3498">
        <v>96</v>
      </c>
      <c r="J3498" t="s">
        <v>14</v>
      </c>
      <c r="K3498">
        <v>89.683180550000003</v>
      </c>
      <c r="L3498" t="s">
        <v>14</v>
      </c>
      <c r="M3498" t="s">
        <v>13</v>
      </c>
      <c r="N3498">
        <v>-1.1276095E-2</v>
      </c>
      <c r="O3498">
        <v>1.0112760949999999</v>
      </c>
      <c r="Q3498">
        <v>0.77790468800000001</v>
      </c>
      <c r="R3498">
        <v>0.77790468800000001</v>
      </c>
      <c r="S3498">
        <v>0.370430804</v>
      </c>
      <c r="T3498">
        <v>0.55564620600000003</v>
      </c>
    </row>
    <row r="3499" spans="1:20" x14ac:dyDescent="0.25">
      <c r="A3499" s="1">
        <v>44042</v>
      </c>
      <c r="B3499">
        <v>30</v>
      </c>
      <c r="C3499">
        <v>7</v>
      </c>
      <c r="D3499">
        <v>2020</v>
      </c>
      <c r="E3499">
        <v>11.45399306</v>
      </c>
      <c r="F3499">
        <v>22</v>
      </c>
      <c r="G3499">
        <v>28.2</v>
      </c>
      <c r="H3499">
        <v>62</v>
      </c>
      <c r="I3499">
        <v>97</v>
      </c>
      <c r="J3499" t="s">
        <v>14</v>
      </c>
      <c r="K3499">
        <v>29.439369280000001</v>
      </c>
      <c r="L3499" t="s">
        <v>14</v>
      </c>
      <c r="M3499" t="s">
        <v>13</v>
      </c>
      <c r="N3499">
        <v>-3.5162524000000001E-2</v>
      </c>
      <c r="O3499">
        <v>1.035162524</v>
      </c>
      <c r="Q3499">
        <v>0.796278865</v>
      </c>
      <c r="R3499">
        <v>0.796278865</v>
      </c>
      <c r="S3499">
        <v>0.37918041200000002</v>
      </c>
      <c r="T3499">
        <v>0.56877061799999995</v>
      </c>
    </row>
    <row r="3500" spans="1:20" x14ac:dyDescent="0.25">
      <c r="A3500" s="1">
        <v>44043</v>
      </c>
      <c r="B3500">
        <v>31</v>
      </c>
      <c r="C3500">
        <v>7</v>
      </c>
      <c r="D3500">
        <v>2020</v>
      </c>
      <c r="E3500">
        <v>5.3614004629999998</v>
      </c>
      <c r="F3500">
        <v>22.1</v>
      </c>
      <c r="G3500">
        <v>26</v>
      </c>
      <c r="H3500">
        <v>68</v>
      </c>
      <c r="I3500">
        <v>98</v>
      </c>
      <c r="J3500" t="s">
        <v>14</v>
      </c>
      <c r="K3500">
        <v>19.673275700000001</v>
      </c>
      <c r="L3500" t="s">
        <v>14</v>
      </c>
      <c r="M3500" t="s">
        <v>13</v>
      </c>
      <c r="N3500">
        <v>-5.3552467999999999E-2</v>
      </c>
      <c r="O3500">
        <v>1.0535524679999999</v>
      </c>
      <c r="Q3500">
        <v>0.81042497499999999</v>
      </c>
      <c r="R3500">
        <v>0.450236097</v>
      </c>
      <c r="S3500">
        <v>0.450236097</v>
      </c>
      <c r="T3500">
        <v>0.67535414599999999</v>
      </c>
    </row>
    <row r="3501" spans="1:20" x14ac:dyDescent="0.25">
      <c r="A3501" s="1">
        <v>44044</v>
      </c>
      <c r="B3501">
        <v>1</v>
      </c>
      <c r="C3501">
        <v>8</v>
      </c>
      <c r="D3501">
        <v>2020</v>
      </c>
      <c r="E3501">
        <v>13.05642361</v>
      </c>
      <c r="F3501">
        <v>22</v>
      </c>
      <c r="G3501">
        <v>29.5</v>
      </c>
      <c r="H3501">
        <v>60</v>
      </c>
      <c r="I3501">
        <v>96</v>
      </c>
      <c r="J3501" t="s">
        <v>14</v>
      </c>
      <c r="K3501">
        <v>36.743010900000002</v>
      </c>
      <c r="L3501" t="s">
        <v>14</v>
      </c>
      <c r="M3501" t="s">
        <v>13</v>
      </c>
      <c r="N3501">
        <v>-2.7977498E-2</v>
      </c>
      <c r="O3501">
        <v>1.027977498</v>
      </c>
      <c r="Q3501">
        <v>0.790751922</v>
      </c>
      <c r="R3501">
        <v>0.790751922</v>
      </c>
      <c r="S3501">
        <v>0.37654853399999999</v>
      </c>
      <c r="T3501">
        <v>0.56482280100000004</v>
      </c>
    </row>
    <row r="3502" spans="1:20" x14ac:dyDescent="0.25">
      <c r="A3502" s="1">
        <v>44045</v>
      </c>
      <c r="B3502">
        <v>2</v>
      </c>
      <c r="C3502">
        <v>8</v>
      </c>
      <c r="D3502">
        <v>2020</v>
      </c>
      <c r="E3502">
        <v>8.2410300929999991</v>
      </c>
      <c r="F3502">
        <v>22.2</v>
      </c>
      <c r="G3502">
        <v>27.5</v>
      </c>
      <c r="H3502">
        <v>72</v>
      </c>
      <c r="I3502">
        <v>98</v>
      </c>
      <c r="J3502" t="s">
        <v>14</v>
      </c>
      <c r="K3502">
        <v>38.21253857</v>
      </c>
      <c r="L3502" t="s">
        <v>14</v>
      </c>
      <c r="M3502" t="s">
        <v>13</v>
      </c>
      <c r="N3502">
        <v>-2.6872663000000001E-2</v>
      </c>
      <c r="O3502">
        <v>1.026872663</v>
      </c>
      <c r="Q3502">
        <v>0.78990204799999997</v>
      </c>
      <c r="R3502">
        <v>0.78990204799999997</v>
      </c>
      <c r="S3502">
        <v>0.37614383299999998</v>
      </c>
      <c r="T3502">
        <v>0.56421574900000004</v>
      </c>
    </row>
    <row r="3503" spans="1:20" x14ac:dyDescent="0.25">
      <c r="A3503" s="1">
        <v>44046</v>
      </c>
      <c r="B3503">
        <v>3</v>
      </c>
      <c r="C3503">
        <v>8</v>
      </c>
      <c r="D3503">
        <v>2020</v>
      </c>
      <c r="E3503">
        <v>6.3891782409999998</v>
      </c>
      <c r="F3503">
        <v>22</v>
      </c>
      <c r="G3503">
        <v>27</v>
      </c>
      <c r="H3503">
        <v>67</v>
      </c>
      <c r="I3503">
        <v>97</v>
      </c>
      <c r="J3503" t="s">
        <v>14</v>
      </c>
      <c r="K3503">
        <v>22.849822830000001</v>
      </c>
      <c r="L3503" t="s">
        <v>14</v>
      </c>
      <c r="M3503" t="s">
        <v>13</v>
      </c>
      <c r="N3503">
        <v>-4.5766961000000002E-2</v>
      </c>
      <c r="O3503">
        <v>1.045766961</v>
      </c>
      <c r="Q3503">
        <v>0.80443612399999997</v>
      </c>
      <c r="R3503">
        <v>0.44690895800000002</v>
      </c>
      <c r="S3503">
        <v>0.44690895800000002</v>
      </c>
      <c r="T3503">
        <v>0.67036343700000001</v>
      </c>
    </row>
    <row r="3504" spans="1:20" x14ac:dyDescent="0.25">
      <c r="A3504" s="1">
        <v>44047</v>
      </c>
      <c r="B3504">
        <v>4</v>
      </c>
      <c r="C3504">
        <v>8</v>
      </c>
      <c r="D3504">
        <v>2020</v>
      </c>
      <c r="E3504">
        <v>15.7884838</v>
      </c>
      <c r="F3504">
        <v>21.5</v>
      </c>
      <c r="G3504">
        <v>30</v>
      </c>
      <c r="H3504">
        <v>43</v>
      </c>
      <c r="I3504">
        <v>97</v>
      </c>
      <c r="J3504" t="s">
        <v>13</v>
      </c>
      <c r="K3504">
        <v>-12.993700820000001</v>
      </c>
      <c r="L3504" t="s">
        <v>13</v>
      </c>
      <c r="M3504" t="s">
        <v>14</v>
      </c>
      <c r="N3504">
        <v>7.1460725000000003E-2</v>
      </c>
      <c r="O3504">
        <v>0.928539275</v>
      </c>
      <c r="Q3504">
        <v>0.71426098100000002</v>
      </c>
      <c r="R3504">
        <v>0.71426098100000002</v>
      </c>
      <c r="S3504">
        <v>0.71426098100000002</v>
      </c>
      <c r="T3504">
        <v>1.0713914710000001</v>
      </c>
    </row>
    <row r="3505" spans="1:20" x14ac:dyDescent="0.25">
      <c r="A3505" s="1">
        <v>44048</v>
      </c>
      <c r="B3505">
        <v>5</v>
      </c>
      <c r="C3505">
        <v>8</v>
      </c>
      <c r="D3505">
        <v>2020</v>
      </c>
      <c r="E3505">
        <v>10.324652779999999</v>
      </c>
      <c r="F3505">
        <v>21.5</v>
      </c>
      <c r="G3505">
        <v>29.5</v>
      </c>
      <c r="H3505">
        <v>87</v>
      </c>
      <c r="I3505">
        <v>96</v>
      </c>
      <c r="J3505" t="s">
        <v>14</v>
      </c>
      <c r="K3505">
        <v>84.529207009999993</v>
      </c>
      <c r="L3505" t="s">
        <v>14</v>
      </c>
      <c r="M3505" t="s">
        <v>13</v>
      </c>
      <c r="N3505">
        <v>-1.1971860000000001E-2</v>
      </c>
      <c r="O3505">
        <v>1.0119718600000001</v>
      </c>
      <c r="Q3505">
        <v>0.77843989199999997</v>
      </c>
      <c r="R3505">
        <v>0.77843989199999997</v>
      </c>
      <c r="S3505">
        <v>0.370685663</v>
      </c>
      <c r="T3505">
        <v>0.55602849499999996</v>
      </c>
    </row>
    <row r="3506" spans="1:20" x14ac:dyDescent="0.25">
      <c r="A3506" s="1">
        <v>44049</v>
      </c>
      <c r="B3506">
        <v>6</v>
      </c>
      <c r="C3506">
        <v>8</v>
      </c>
      <c r="D3506">
        <v>2020</v>
      </c>
      <c r="E3506">
        <v>6.5598958329999997</v>
      </c>
      <c r="F3506">
        <v>20.5</v>
      </c>
      <c r="G3506">
        <v>26</v>
      </c>
      <c r="H3506">
        <v>73</v>
      </c>
      <c r="I3506">
        <v>97</v>
      </c>
      <c r="J3506" t="s">
        <v>14</v>
      </c>
      <c r="K3506">
        <v>17.81014042</v>
      </c>
      <c r="L3506" t="s">
        <v>14</v>
      </c>
      <c r="M3506" t="s">
        <v>13</v>
      </c>
      <c r="N3506">
        <v>-5.9487903000000002E-2</v>
      </c>
      <c r="O3506">
        <v>1.059487903</v>
      </c>
      <c r="Q3506">
        <v>0.81499069499999999</v>
      </c>
      <c r="R3506">
        <v>0.45277260800000002</v>
      </c>
      <c r="S3506">
        <v>0.45277260800000002</v>
      </c>
      <c r="T3506">
        <v>0.679158912</v>
      </c>
    </row>
    <row r="3507" spans="1:20" x14ac:dyDescent="0.25">
      <c r="A3507" s="1">
        <v>44050</v>
      </c>
      <c r="B3507">
        <v>7</v>
      </c>
      <c r="C3507">
        <v>8</v>
      </c>
      <c r="D3507">
        <v>2020</v>
      </c>
      <c r="E3507">
        <v>5.631655093</v>
      </c>
      <c r="F3507">
        <v>21.5</v>
      </c>
      <c r="G3507">
        <v>25</v>
      </c>
      <c r="H3507">
        <v>82</v>
      </c>
      <c r="I3507">
        <v>99</v>
      </c>
      <c r="J3507" t="s">
        <v>14</v>
      </c>
      <c r="K3507">
        <v>26.380949409999999</v>
      </c>
      <c r="L3507" t="s">
        <v>14</v>
      </c>
      <c r="M3507" t="s">
        <v>13</v>
      </c>
      <c r="N3507">
        <v>-3.9399628999999999E-2</v>
      </c>
      <c r="O3507">
        <v>1.039399629</v>
      </c>
      <c r="Q3507">
        <v>0.79953817599999999</v>
      </c>
      <c r="R3507">
        <v>0.79953817599999999</v>
      </c>
      <c r="S3507">
        <v>0.38073246500000002</v>
      </c>
      <c r="T3507">
        <v>0.57109869700000004</v>
      </c>
    </row>
    <row r="3508" spans="1:20" x14ac:dyDescent="0.25">
      <c r="A3508" s="1">
        <v>44051</v>
      </c>
      <c r="B3508">
        <v>8</v>
      </c>
      <c r="C3508">
        <v>8</v>
      </c>
      <c r="D3508">
        <v>2020</v>
      </c>
      <c r="E3508">
        <v>13.47974537</v>
      </c>
      <c r="F3508">
        <v>20</v>
      </c>
      <c r="G3508">
        <v>28</v>
      </c>
      <c r="H3508">
        <v>50</v>
      </c>
      <c r="I3508">
        <v>99</v>
      </c>
      <c r="J3508" t="s">
        <v>13</v>
      </c>
      <c r="K3508">
        <v>-15.526097139999999</v>
      </c>
      <c r="L3508" t="s">
        <v>13</v>
      </c>
      <c r="M3508" t="s">
        <v>14</v>
      </c>
      <c r="N3508">
        <v>6.0510355000000002E-2</v>
      </c>
      <c r="O3508">
        <v>0.93948964499999998</v>
      </c>
      <c r="Q3508">
        <v>0.72268434199999998</v>
      </c>
      <c r="R3508">
        <v>0.72268434199999998</v>
      </c>
      <c r="S3508">
        <v>0.34413540100000001</v>
      </c>
      <c r="T3508">
        <v>0.51620310199999997</v>
      </c>
    </row>
    <row r="3509" spans="1:20" x14ac:dyDescent="0.25">
      <c r="A3509" s="1">
        <v>44052</v>
      </c>
      <c r="B3509">
        <v>9</v>
      </c>
      <c r="C3509">
        <v>8</v>
      </c>
      <c r="D3509">
        <v>2020</v>
      </c>
      <c r="E3509">
        <v>16.065104170000001</v>
      </c>
      <c r="F3509">
        <v>20</v>
      </c>
      <c r="G3509">
        <v>29.5</v>
      </c>
      <c r="H3509">
        <v>60</v>
      </c>
      <c r="I3509">
        <v>96</v>
      </c>
      <c r="J3509" t="s">
        <v>14</v>
      </c>
      <c r="K3509">
        <v>18.74629698</v>
      </c>
      <c r="L3509" t="s">
        <v>14</v>
      </c>
      <c r="M3509" t="s">
        <v>13</v>
      </c>
      <c r="N3509">
        <v>-5.6349784E-2</v>
      </c>
      <c r="O3509">
        <v>1.056349784</v>
      </c>
      <c r="Q3509">
        <v>0.81257675699999998</v>
      </c>
      <c r="R3509">
        <v>0.45143153200000002</v>
      </c>
      <c r="S3509">
        <v>0.45143153200000002</v>
      </c>
      <c r="T3509">
        <v>0.67714729699999998</v>
      </c>
    </row>
    <row r="3510" spans="1:20" x14ac:dyDescent="0.25">
      <c r="A3510" s="1">
        <v>44053</v>
      </c>
      <c r="B3510">
        <v>10</v>
      </c>
      <c r="C3510">
        <v>8</v>
      </c>
      <c r="D3510">
        <v>2020</v>
      </c>
      <c r="E3510">
        <v>6.5237268520000002</v>
      </c>
      <c r="F3510">
        <v>24.5</v>
      </c>
      <c r="G3510">
        <v>26.5</v>
      </c>
      <c r="H3510">
        <v>73</v>
      </c>
      <c r="I3510">
        <v>98</v>
      </c>
      <c r="J3510" t="s">
        <v>14</v>
      </c>
      <c r="K3510">
        <v>42.090782410000003</v>
      </c>
      <c r="L3510" t="s">
        <v>14</v>
      </c>
      <c r="M3510" t="s">
        <v>13</v>
      </c>
      <c r="N3510">
        <v>-2.4336357999999999E-2</v>
      </c>
      <c r="O3510">
        <v>1.024336358</v>
      </c>
      <c r="Q3510">
        <v>0.78795104500000002</v>
      </c>
      <c r="R3510">
        <v>0.78795104500000002</v>
      </c>
      <c r="S3510">
        <v>0.375214783</v>
      </c>
      <c r="T3510">
        <v>0.56282217499999998</v>
      </c>
    </row>
    <row r="3511" spans="1:20" x14ac:dyDescent="0.25">
      <c r="A3511" s="1">
        <v>44054</v>
      </c>
      <c r="B3511">
        <v>11</v>
      </c>
      <c r="C3511">
        <v>8</v>
      </c>
      <c r="D3511">
        <v>2020</v>
      </c>
      <c r="E3511">
        <v>13.221643520000001</v>
      </c>
      <c r="F3511">
        <v>21.1</v>
      </c>
      <c r="G3511">
        <v>29.2</v>
      </c>
      <c r="H3511">
        <v>53</v>
      </c>
      <c r="I3511">
        <v>97</v>
      </c>
      <c r="J3511" t="s">
        <v>14</v>
      </c>
      <c r="K3511">
        <v>8.5511527540000003</v>
      </c>
      <c r="L3511" t="s">
        <v>14</v>
      </c>
      <c r="M3511" t="s">
        <v>13</v>
      </c>
      <c r="N3511">
        <v>-0.13243011099999999</v>
      </c>
      <c r="O3511">
        <v>1.1324301109999999</v>
      </c>
      <c r="Q3511">
        <v>0.87110008500000002</v>
      </c>
      <c r="R3511">
        <v>0.483944492</v>
      </c>
      <c r="S3511">
        <v>0.483944492</v>
      </c>
      <c r="T3511">
        <v>0.72591673800000001</v>
      </c>
    </row>
    <row r="3512" spans="1:20" x14ac:dyDescent="0.25">
      <c r="A3512" s="1">
        <v>44055</v>
      </c>
      <c r="B3512">
        <v>12</v>
      </c>
      <c r="C3512">
        <v>8</v>
      </c>
      <c r="D3512">
        <v>2020</v>
      </c>
      <c r="E3512">
        <v>19.18431713</v>
      </c>
      <c r="F3512">
        <v>20.5</v>
      </c>
      <c r="G3512">
        <v>31.5</v>
      </c>
      <c r="H3512">
        <v>37</v>
      </c>
      <c r="I3512">
        <v>94</v>
      </c>
      <c r="J3512" t="s">
        <v>13</v>
      </c>
      <c r="K3512">
        <v>-50.751899219999999</v>
      </c>
      <c r="L3512" t="s">
        <v>14</v>
      </c>
      <c r="M3512" t="s">
        <v>14</v>
      </c>
      <c r="N3512">
        <v>1.9322961999999999E-2</v>
      </c>
      <c r="O3512">
        <v>0.98067703799999995</v>
      </c>
      <c r="Q3512">
        <v>0.75436695200000004</v>
      </c>
      <c r="R3512">
        <v>0.75436695200000004</v>
      </c>
      <c r="S3512">
        <v>0.35922235800000002</v>
      </c>
      <c r="T3512">
        <v>0.53883353700000003</v>
      </c>
    </row>
    <row r="3513" spans="1:20" x14ac:dyDescent="0.25">
      <c r="A3513" s="1">
        <v>44056</v>
      </c>
      <c r="B3513">
        <v>13</v>
      </c>
      <c r="C3513">
        <v>8</v>
      </c>
      <c r="D3513">
        <v>2020</v>
      </c>
      <c r="E3513">
        <v>13.07204861</v>
      </c>
      <c r="F3513">
        <v>20.5</v>
      </c>
      <c r="G3513">
        <v>30.5</v>
      </c>
      <c r="H3513">
        <v>57</v>
      </c>
      <c r="I3513">
        <v>100</v>
      </c>
      <c r="J3513" t="s">
        <v>14</v>
      </c>
      <c r="K3513">
        <v>29.533663260000001</v>
      </c>
      <c r="L3513" t="s">
        <v>14</v>
      </c>
      <c r="M3513" t="s">
        <v>13</v>
      </c>
      <c r="N3513">
        <v>-3.5046323999999997E-2</v>
      </c>
      <c r="O3513">
        <v>1.0350463240000001</v>
      </c>
      <c r="Q3513">
        <v>0.79618948</v>
      </c>
      <c r="R3513">
        <v>0.79618948</v>
      </c>
      <c r="S3513">
        <v>0.379137848</v>
      </c>
      <c r="T3513">
        <v>0.568706771</v>
      </c>
    </row>
    <row r="3514" spans="1:20" x14ac:dyDescent="0.25">
      <c r="A3514" s="1">
        <v>44057</v>
      </c>
      <c r="B3514">
        <v>14</v>
      </c>
      <c r="C3514">
        <v>8</v>
      </c>
      <c r="D3514">
        <v>2020</v>
      </c>
      <c r="E3514">
        <v>2.4334490739999999</v>
      </c>
      <c r="F3514">
        <v>20.5</v>
      </c>
      <c r="G3514">
        <v>25.5</v>
      </c>
      <c r="H3514">
        <v>94</v>
      </c>
      <c r="I3514">
        <v>99</v>
      </c>
      <c r="J3514" t="s">
        <v>14</v>
      </c>
      <c r="K3514">
        <v>22.559300579999999</v>
      </c>
      <c r="L3514" t="s">
        <v>14</v>
      </c>
      <c r="M3514" t="s">
        <v>13</v>
      </c>
      <c r="N3514">
        <v>-4.6383694000000003E-2</v>
      </c>
      <c r="O3514">
        <v>1.046383694</v>
      </c>
      <c r="Q3514">
        <v>0.80491053400000001</v>
      </c>
      <c r="R3514">
        <v>0.44717251899999999</v>
      </c>
      <c r="S3514">
        <v>0.44717251899999999</v>
      </c>
      <c r="T3514">
        <v>0.67075877800000006</v>
      </c>
    </row>
    <row r="3515" spans="1:20" x14ac:dyDescent="0.25">
      <c r="A3515" s="1">
        <v>44058</v>
      </c>
      <c r="B3515">
        <v>15</v>
      </c>
      <c r="C3515">
        <v>8</v>
      </c>
      <c r="D3515">
        <v>2020</v>
      </c>
      <c r="E3515">
        <v>12.993344909999999</v>
      </c>
      <c r="F3515">
        <v>20.5</v>
      </c>
      <c r="G3515">
        <v>29.5</v>
      </c>
      <c r="H3515">
        <v>72</v>
      </c>
      <c r="I3515">
        <v>96</v>
      </c>
      <c r="J3515" t="s">
        <v>14</v>
      </c>
      <c r="K3515">
        <v>53.668028710000002</v>
      </c>
      <c r="L3515" t="s">
        <v>14</v>
      </c>
      <c r="M3515" t="s">
        <v>13</v>
      </c>
      <c r="N3515">
        <v>-1.8986850999999999E-2</v>
      </c>
      <c r="O3515">
        <v>1.018986851</v>
      </c>
      <c r="Q3515">
        <v>0.78383603899999998</v>
      </c>
      <c r="R3515">
        <v>0.78383603899999998</v>
      </c>
      <c r="S3515">
        <v>0.37325525700000001</v>
      </c>
      <c r="T3515">
        <v>0.55988288500000005</v>
      </c>
    </row>
    <row r="3516" spans="1:20" x14ac:dyDescent="0.25">
      <c r="A3516" s="1">
        <v>44059</v>
      </c>
      <c r="B3516">
        <v>16</v>
      </c>
      <c r="C3516">
        <v>8</v>
      </c>
      <c r="D3516">
        <v>2020</v>
      </c>
      <c r="E3516">
        <v>13.94791667</v>
      </c>
      <c r="F3516">
        <v>21.5</v>
      </c>
      <c r="G3516">
        <v>31</v>
      </c>
      <c r="H3516">
        <v>52</v>
      </c>
      <c r="I3516">
        <v>97</v>
      </c>
      <c r="J3516" t="s">
        <v>14</v>
      </c>
      <c r="K3516">
        <v>25.43587578</v>
      </c>
      <c r="L3516" t="s">
        <v>14</v>
      </c>
      <c r="M3516" t="s">
        <v>13</v>
      </c>
      <c r="N3516">
        <v>-4.0923436000000001E-2</v>
      </c>
      <c r="O3516">
        <v>1.0409234359999999</v>
      </c>
      <c r="Q3516">
        <v>0.800710335</v>
      </c>
      <c r="R3516">
        <v>0.44483907499999997</v>
      </c>
      <c r="S3516">
        <v>0.44483907499999997</v>
      </c>
      <c r="T3516">
        <v>0.667258613</v>
      </c>
    </row>
    <row r="3517" spans="1:20" x14ac:dyDescent="0.25">
      <c r="A3517" s="1">
        <v>44060</v>
      </c>
      <c r="B3517">
        <v>17</v>
      </c>
      <c r="C3517">
        <v>8</v>
      </c>
      <c r="D3517">
        <v>2020</v>
      </c>
      <c r="E3517">
        <v>6.671875</v>
      </c>
      <c r="F3517">
        <v>22</v>
      </c>
      <c r="G3517">
        <v>26.5</v>
      </c>
      <c r="H3517">
        <v>80</v>
      </c>
      <c r="I3517">
        <v>98</v>
      </c>
      <c r="J3517" t="s">
        <v>14</v>
      </c>
      <c r="K3517">
        <v>36.347533550000001</v>
      </c>
      <c r="L3517" t="s">
        <v>14</v>
      </c>
      <c r="M3517" t="s">
        <v>13</v>
      </c>
      <c r="N3517">
        <v>-2.8290517000000001E-2</v>
      </c>
      <c r="O3517">
        <v>1.0282905170000001</v>
      </c>
      <c r="Q3517">
        <v>0.79099270499999996</v>
      </c>
      <c r="R3517">
        <v>0.79099270499999996</v>
      </c>
      <c r="S3517">
        <v>0.37666319300000001</v>
      </c>
      <c r="T3517">
        <v>0.56499478999999997</v>
      </c>
    </row>
    <row r="3518" spans="1:20" x14ac:dyDescent="0.25">
      <c r="A3518" s="1">
        <v>44061</v>
      </c>
      <c r="B3518">
        <v>18</v>
      </c>
      <c r="C3518">
        <v>8</v>
      </c>
      <c r="D3518">
        <v>2020</v>
      </c>
      <c r="E3518">
        <v>10.56481481</v>
      </c>
      <c r="F3518">
        <v>21.5</v>
      </c>
      <c r="G3518">
        <v>30</v>
      </c>
      <c r="H3518">
        <v>64</v>
      </c>
      <c r="I3518">
        <v>98</v>
      </c>
      <c r="J3518" t="s">
        <v>14</v>
      </c>
      <c r="K3518">
        <v>43.662583789999999</v>
      </c>
      <c r="L3518" t="s">
        <v>14</v>
      </c>
      <c r="M3518" t="s">
        <v>13</v>
      </c>
      <c r="N3518">
        <v>-2.3439742999999999E-2</v>
      </c>
      <c r="O3518">
        <v>1.023439743</v>
      </c>
      <c r="Q3518">
        <v>0.787261341</v>
      </c>
      <c r="R3518">
        <v>0.787261341</v>
      </c>
      <c r="S3518">
        <v>0.37488635300000001</v>
      </c>
      <c r="T3518">
        <v>0.56232952899999999</v>
      </c>
    </row>
    <row r="3519" spans="1:20" x14ac:dyDescent="0.25">
      <c r="A3519" s="1">
        <v>44062</v>
      </c>
      <c r="B3519">
        <v>19</v>
      </c>
      <c r="C3519">
        <v>8</v>
      </c>
      <c r="D3519">
        <v>2020</v>
      </c>
      <c r="E3519">
        <v>10.39583333</v>
      </c>
      <c r="F3519">
        <v>23</v>
      </c>
      <c r="G3519">
        <v>30</v>
      </c>
      <c r="H3519">
        <v>64</v>
      </c>
      <c r="I3519">
        <v>95</v>
      </c>
      <c r="J3519" t="s">
        <v>14</v>
      </c>
      <c r="K3519">
        <v>51.577400930000003</v>
      </c>
      <c r="L3519" t="s">
        <v>14</v>
      </c>
      <c r="M3519" t="s">
        <v>13</v>
      </c>
      <c r="N3519">
        <v>-1.9771675999999998E-2</v>
      </c>
      <c r="O3519">
        <v>1.019771676</v>
      </c>
      <c r="Q3519">
        <v>0.78443975099999996</v>
      </c>
      <c r="R3519">
        <v>0.78443975099999996</v>
      </c>
      <c r="S3519">
        <v>0.37354273799999999</v>
      </c>
      <c r="T3519">
        <v>0.56031410800000003</v>
      </c>
    </row>
    <row r="3520" spans="1:20" x14ac:dyDescent="0.25">
      <c r="A3520" s="1">
        <v>44063</v>
      </c>
      <c r="B3520">
        <v>20</v>
      </c>
      <c r="C3520">
        <v>8</v>
      </c>
      <c r="D3520">
        <v>2020</v>
      </c>
      <c r="E3520">
        <v>7.2621527779999999</v>
      </c>
      <c r="F3520">
        <v>22.6</v>
      </c>
      <c r="G3520">
        <v>27.5</v>
      </c>
      <c r="H3520">
        <v>75</v>
      </c>
      <c r="I3520">
        <v>99</v>
      </c>
      <c r="J3520" t="s">
        <v>14</v>
      </c>
      <c r="K3520">
        <v>42.52850771</v>
      </c>
      <c r="L3520" t="s">
        <v>14</v>
      </c>
      <c r="M3520" t="s">
        <v>13</v>
      </c>
      <c r="N3520">
        <v>-2.4079844E-2</v>
      </c>
      <c r="O3520">
        <v>1.0240798440000001</v>
      </c>
      <c r="Q3520">
        <v>0.78775372600000004</v>
      </c>
      <c r="R3520">
        <v>0.78775372600000004</v>
      </c>
      <c r="S3520">
        <v>0.37512082200000002</v>
      </c>
      <c r="T3520">
        <v>0.56268123299999995</v>
      </c>
    </row>
    <row r="3521" spans="1:20" x14ac:dyDescent="0.25">
      <c r="A3521" s="1">
        <v>44064</v>
      </c>
      <c r="B3521">
        <v>21</v>
      </c>
      <c r="C3521">
        <v>8</v>
      </c>
      <c r="D3521">
        <v>2020</v>
      </c>
      <c r="E3521">
        <v>4.9557291670000003</v>
      </c>
      <c r="F3521">
        <v>22.5</v>
      </c>
      <c r="G3521">
        <v>26</v>
      </c>
      <c r="H3521">
        <v>86</v>
      </c>
      <c r="I3521">
        <v>99</v>
      </c>
      <c r="J3521" t="s">
        <v>14</v>
      </c>
      <c r="K3521">
        <v>35.922673709999998</v>
      </c>
      <c r="L3521" t="s">
        <v>14</v>
      </c>
      <c r="M3521" t="s">
        <v>13</v>
      </c>
      <c r="N3521">
        <v>-2.8634692E-2</v>
      </c>
      <c r="O3521">
        <v>1.028634692</v>
      </c>
      <c r="Q3521">
        <v>0.791257455</v>
      </c>
      <c r="R3521">
        <v>0.791257455</v>
      </c>
      <c r="S3521">
        <v>0.37678926400000001</v>
      </c>
      <c r="T3521">
        <v>0.56518389700000005</v>
      </c>
    </row>
    <row r="3522" spans="1:20" x14ac:dyDescent="0.25">
      <c r="A3522" s="1">
        <v>44065</v>
      </c>
      <c r="B3522">
        <v>22</v>
      </c>
      <c r="C3522">
        <v>8</v>
      </c>
      <c r="D3522">
        <v>2020</v>
      </c>
      <c r="E3522">
        <v>8.6817129630000007</v>
      </c>
      <c r="F3522">
        <v>23</v>
      </c>
      <c r="G3522">
        <v>27.5</v>
      </c>
      <c r="H3522">
        <v>72</v>
      </c>
      <c r="I3522">
        <v>99</v>
      </c>
      <c r="J3522" t="s">
        <v>14</v>
      </c>
      <c r="K3522">
        <v>46.438433449999998</v>
      </c>
      <c r="L3522" t="s">
        <v>14</v>
      </c>
      <c r="M3522" t="s">
        <v>13</v>
      </c>
      <c r="N3522">
        <v>-2.2007801E-2</v>
      </c>
      <c r="O3522">
        <v>1.022007801</v>
      </c>
      <c r="Q3522">
        <v>0.78615984699999997</v>
      </c>
      <c r="R3522">
        <v>0.78615984699999997</v>
      </c>
      <c r="S3522">
        <v>0.37436183200000001</v>
      </c>
      <c r="T3522">
        <v>0.56154274800000004</v>
      </c>
    </row>
    <row r="3523" spans="1:20" x14ac:dyDescent="0.25">
      <c r="A3523" s="1">
        <v>44066</v>
      </c>
      <c r="B3523">
        <v>23</v>
      </c>
      <c r="C3523">
        <v>8</v>
      </c>
      <c r="D3523">
        <v>2020</v>
      </c>
      <c r="E3523">
        <v>12.07581019</v>
      </c>
      <c r="F3523">
        <v>22</v>
      </c>
      <c r="G3523">
        <v>30</v>
      </c>
      <c r="H3523">
        <v>55</v>
      </c>
      <c r="I3523">
        <v>95</v>
      </c>
      <c r="J3523" t="s">
        <v>14</v>
      </c>
      <c r="K3523">
        <v>25.134324500000002</v>
      </c>
      <c r="L3523" t="s">
        <v>14</v>
      </c>
      <c r="M3523" t="s">
        <v>13</v>
      </c>
      <c r="N3523">
        <v>-4.1434762E-2</v>
      </c>
      <c r="O3523">
        <v>1.041434762</v>
      </c>
      <c r="Q3523">
        <v>0.80110366300000002</v>
      </c>
      <c r="R3523">
        <v>0.44505759099999997</v>
      </c>
      <c r="S3523">
        <v>0.44505759099999997</v>
      </c>
      <c r="T3523">
        <v>0.66758638599999998</v>
      </c>
    </row>
    <row r="3524" spans="1:20" x14ac:dyDescent="0.25">
      <c r="A3524" s="1">
        <v>44067</v>
      </c>
      <c r="B3524">
        <v>24</v>
      </c>
      <c r="C3524">
        <v>8</v>
      </c>
      <c r="D3524">
        <v>2020</v>
      </c>
      <c r="E3524">
        <v>9.2361111109999996</v>
      </c>
      <c r="F3524">
        <v>22</v>
      </c>
      <c r="G3524">
        <v>29.5</v>
      </c>
      <c r="H3524">
        <v>53</v>
      </c>
      <c r="I3524">
        <v>97</v>
      </c>
      <c r="J3524" t="s">
        <v>14</v>
      </c>
      <c r="K3524">
        <v>18.05149093</v>
      </c>
      <c r="L3524" t="s">
        <v>14</v>
      </c>
      <c r="M3524" t="s">
        <v>13</v>
      </c>
      <c r="N3524">
        <v>-5.8645898000000002E-2</v>
      </c>
      <c r="O3524">
        <v>1.058645898</v>
      </c>
      <c r="Q3524">
        <v>0.81434299799999998</v>
      </c>
      <c r="R3524">
        <v>0.45241277699999999</v>
      </c>
      <c r="S3524">
        <v>0.45241277699999999</v>
      </c>
      <c r="T3524">
        <v>0.67861916499999997</v>
      </c>
    </row>
    <row r="3525" spans="1:20" x14ac:dyDescent="0.25">
      <c r="A3525" s="1">
        <v>44068</v>
      </c>
      <c r="B3525">
        <v>25</v>
      </c>
      <c r="C3525">
        <v>8</v>
      </c>
      <c r="D3525">
        <v>2020</v>
      </c>
      <c r="E3525">
        <v>8.9363425929999991</v>
      </c>
      <c r="F3525">
        <v>21</v>
      </c>
      <c r="G3525">
        <v>28.5</v>
      </c>
      <c r="H3525">
        <v>65</v>
      </c>
      <c r="I3525">
        <v>99</v>
      </c>
      <c r="J3525" t="s">
        <v>14</v>
      </c>
      <c r="K3525">
        <v>28.315257030000001</v>
      </c>
      <c r="L3525" t="s">
        <v>14</v>
      </c>
      <c r="M3525" t="s">
        <v>13</v>
      </c>
      <c r="N3525">
        <v>-3.6609576999999997E-2</v>
      </c>
      <c r="O3525">
        <v>1.0366095769999999</v>
      </c>
      <c r="Q3525">
        <v>0.79739198200000005</v>
      </c>
      <c r="R3525">
        <v>0.79739198200000005</v>
      </c>
      <c r="S3525">
        <v>0.37971046800000002</v>
      </c>
      <c r="T3525">
        <v>0.56956570200000001</v>
      </c>
    </row>
    <row r="3526" spans="1:20" x14ac:dyDescent="0.25">
      <c r="A3526" s="1">
        <v>44069</v>
      </c>
      <c r="B3526">
        <v>26</v>
      </c>
      <c r="C3526">
        <v>8</v>
      </c>
      <c r="D3526">
        <v>2020</v>
      </c>
      <c r="E3526">
        <v>9.0824652780000008</v>
      </c>
      <c r="F3526">
        <v>21.5</v>
      </c>
      <c r="G3526">
        <v>29.1</v>
      </c>
      <c r="H3526">
        <v>58</v>
      </c>
      <c r="I3526">
        <v>95</v>
      </c>
      <c r="J3526" t="s">
        <v>14</v>
      </c>
      <c r="K3526">
        <v>18.960434540000001</v>
      </c>
      <c r="L3526" t="s">
        <v>14</v>
      </c>
      <c r="M3526" t="s">
        <v>13</v>
      </c>
      <c r="N3526">
        <v>-5.5677940000000002E-2</v>
      </c>
      <c r="O3526">
        <v>1.05567794</v>
      </c>
      <c r="Q3526">
        <v>0.81205995399999997</v>
      </c>
      <c r="R3526">
        <v>0.45114441900000002</v>
      </c>
      <c r="S3526">
        <v>0.45114441900000002</v>
      </c>
      <c r="T3526">
        <v>0.67671662799999999</v>
      </c>
    </row>
    <row r="3527" spans="1:20" x14ac:dyDescent="0.25">
      <c r="A3527" s="1">
        <v>44070</v>
      </c>
      <c r="B3527">
        <v>27</v>
      </c>
      <c r="C3527">
        <v>8</v>
      </c>
      <c r="D3527">
        <v>2020</v>
      </c>
      <c r="E3527">
        <v>8.0138888890000004</v>
      </c>
      <c r="F3527">
        <v>22.1</v>
      </c>
      <c r="G3527">
        <v>28</v>
      </c>
      <c r="H3527">
        <v>71</v>
      </c>
      <c r="I3527">
        <v>97</v>
      </c>
      <c r="J3527" t="s">
        <v>14</v>
      </c>
      <c r="K3527">
        <v>37.533544280000001</v>
      </c>
      <c r="L3527" t="s">
        <v>14</v>
      </c>
      <c r="M3527" t="s">
        <v>13</v>
      </c>
      <c r="N3527">
        <v>-2.7372105000000001E-2</v>
      </c>
      <c r="O3527">
        <v>1.027372105</v>
      </c>
      <c r="Q3527">
        <v>0.79028623499999995</v>
      </c>
      <c r="R3527">
        <v>0.79028623499999995</v>
      </c>
      <c r="S3527">
        <v>0.37632677799999997</v>
      </c>
      <c r="T3527">
        <v>0.56449016799999996</v>
      </c>
    </row>
    <row r="3528" spans="1:20" x14ac:dyDescent="0.25">
      <c r="A3528" s="1">
        <v>44071</v>
      </c>
      <c r="B3528">
        <v>28</v>
      </c>
      <c r="C3528">
        <v>8</v>
      </c>
      <c r="D3528">
        <v>2020</v>
      </c>
      <c r="E3528">
        <v>12.31655093</v>
      </c>
      <c r="F3528">
        <v>22.2</v>
      </c>
      <c r="G3528">
        <v>29.5</v>
      </c>
      <c r="H3528">
        <v>58</v>
      </c>
      <c r="I3528">
        <v>96</v>
      </c>
      <c r="J3528" t="s">
        <v>14</v>
      </c>
      <c r="K3528">
        <v>32.341589220000003</v>
      </c>
      <c r="L3528" t="s">
        <v>14</v>
      </c>
      <c r="M3528" t="s">
        <v>13</v>
      </c>
      <c r="N3528">
        <v>-3.1906486999999997E-2</v>
      </c>
      <c r="O3528">
        <v>1.0319064870000001</v>
      </c>
      <c r="Q3528">
        <v>0.79377422099999995</v>
      </c>
      <c r="R3528">
        <v>0.79377422099999995</v>
      </c>
      <c r="S3528">
        <v>0.37798772400000002</v>
      </c>
      <c r="T3528">
        <v>0.56698158600000004</v>
      </c>
    </row>
    <row r="3529" spans="1:20" x14ac:dyDescent="0.25">
      <c r="A3529" s="1">
        <v>44072</v>
      </c>
      <c r="B3529">
        <v>29</v>
      </c>
      <c r="C3529">
        <v>8</v>
      </c>
      <c r="D3529">
        <v>2020</v>
      </c>
      <c r="E3529">
        <v>8.5237268519999994</v>
      </c>
      <c r="F3529">
        <v>22.5</v>
      </c>
      <c r="G3529">
        <v>29.5</v>
      </c>
      <c r="H3529">
        <v>63</v>
      </c>
      <c r="I3529">
        <v>97</v>
      </c>
      <c r="J3529" t="s">
        <v>14</v>
      </c>
      <c r="K3529">
        <v>38.493284979999999</v>
      </c>
      <c r="L3529" t="s">
        <v>14</v>
      </c>
      <c r="M3529" t="s">
        <v>13</v>
      </c>
      <c r="N3529">
        <v>-2.6671443E-2</v>
      </c>
      <c r="O3529">
        <v>1.0266714429999999</v>
      </c>
      <c r="Q3529">
        <v>0.78974726399999995</v>
      </c>
      <c r="R3529">
        <v>0.78974726399999995</v>
      </c>
      <c r="S3529">
        <v>0.376070126</v>
      </c>
      <c r="T3529">
        <v>0.56410518799999998</v>
      </c>
    </row>
    <row r="3530" spans="1:20" x14ac:dyDescent="0.25">
      <c r="A3530" s="1">
        <v>44073</v>
      </c>
      <c r="B3530">
        <v>30</v>
      </c>
      <c r="C3530">
        <v>8</v>
      </c>
      <c r="D3530">
        <v>2020</v>
      </c>
      <c r="E3530">
        <v>8.8961226849999999</v>
      </c>
      <c r="F3530">
        <v>22</v>
      </c>
      <c r="G3530">
        <v>28.2</v>
      </c>
      <c r="H3530">
        <v>70</v>
      </c>
      <c r="I3530">
        <v>98</v>
      </c>
      <c r="J3530" t="s">
        <v>14</v>
      </c>
      <c r="K3530">
        <v>40.364809569999998</v>
      </c>
      <c r="L3530" t="s">
        <v>14</v>
      </c>
      <c r="M3530" t="s">
        <v>13</v>
      </c>
      <c r="N3530">
        <v>-2.54034E-2</v>
      </c>
      <c r="O3530">
        <v>1.0254034000000001</v>
      </c>
      <c r="Q3530">
        <v>0.78877184600000005</v>
      </c>
      <c r="R3530">
        <v>0.78877184600000005</v>
      </c>
      <c r="S3530">
        <v>0.37560564099999999</v>
      </c>
      <c r="T3530">
        <v>0.56340846200000005</v>
      </c>
    </row>
    <row r="3531" spans="1:20" x14ac:dyDescent="0.25">
      <c r="A3531" s="1">
        <v>44074</v>
      </c>
      <c r="B3531">
        <v>31</v>
      </c>
      <c r="C3531">
        <v>8</v>
      </c>
      <c r="D3531">
        <v>2020</v>
      </c>
      <c r="E3531">
        <v>12.140914349999999</v>
      </c>
      <c r="F3531">
        <v>22</v>
      </c>
      <c r="G3531">
        <v>30.2</v>
      </c>
      <c r="H3531">
        <v>53</v>
      </c>
      <c r="I3531">
        <v>98</v>
      </c>
      <c r="J3531" t="s">
        <v>14</v>
      </c>
      <c r="K3531">
        <v>26.441361000000001</v>
      </c>
      <c r="L3531" t="s">
        <v>14</v>
      </c>
      <c r="M3531" t="s">
        <v>13</v>
      </c>
      <c r="N3531">
        <v>-3.9306072999999997E-2</v>
      </c>
      <c r="O3531">
        <v>1.0393060730000001</v>
      </c>
      <c r="Q3531">
        <v>0.79946620999999995</v>
      </c>
      <c r="R3531">
        <v>0.79946620999999995</v>
      </c>
      <c r="S3531">
        <v>0.38069819500000002</v>
      </c>
      <c r="T3531">
        <v>0.57104729300000001</v>
      </c>
    </row>
    <row r="3532" spans="1:20" x14ac:dyDescent="0.25">
      <c r="A3532" s="1">
        <v>44075</v>
      </c>
      <c r="B3532">
        <v>1</v>
      </c>
      <c r="C3532">
        <v>9</v>
      </c>
      <c r="D3532">
        <v>2020</v>
      </c>
      <c r="E3532">
        <v>8.2827000000000002</v>
      </c>
      <c r="F3532">
        <v>23</v>
      </c>
      <c r="G3532">
        <v>28</v>
      </c>
      <c r="H3532">
        <v>67</v>
      </c>
      <c r="I3532">
        <v>98</v>
      </c>
      <c r="J3532" t="s">
        <v>14</v>
      </c>
      <c r="K3532">
        <v>39.400279070000003</v>
      </c>
      <c r="L3532" t="s">
        <v>14</v>
      </c>
      <c r="M3532" t="s">
        <v>13</v>
      </c>
      <c r="N3532">
        <v>-2.6041477E-2</v>
      </c>
      <c r="O3532">
        <v>1.0260414769999999</v>
      </c>
      <c r="Q3532">
        <v>0.78926267500000002</v>
      </c>
      <c r="R3532">
        <v>0.78926267500000002</v>
      </c>
      <c r="S3532">
        <v>0.37583936899999998</v>
      </c>
      <c r="T3532">
        <v>0.56375905299999995</v>
      </c>
    </row>
    <row r="3533" spans="1:20" x14ac:dyDescent="0.25">
      <c r="A3533" s="1">
        <v>44076</v>
      </c>
      <c r="B3533">
        <v>2</v>
      </c>
      <c r="C3533">
        <v>9</v>
      </c>
      <c r="D3533">
        <v>2020</v>
      </c>
      <c r="E3533">
        <v>13.6134</v>
      </c>
      <c r="F3533">
        <v>23</v>
      </c>
      <c r="G3533">
        <v>31</v>
      </c>
      <c r="H3533">
        <v>52</v>
      </c>
      <c r="I3533">
        <v>96</v>
      </c>
      <c r="J3533" t="s">
        <v>14</v>
      </c>
      <c r="K3533">
        <v>39.590163519999997</v>
      </c>
      <c r="L3533" t="s">
        <v>14</v>
      </c>
      <c r="M3533" t="s">
        <v>13</v>
      </c>
      <c r="N3533">
        <v>-2.5913339000000001E-2</v>
      </c>
      <c r="O3533">
        <v>1.0259133389999999</v>
      </c>
      <c r="Q3533">
        <v>0.78916410699999995</v>
      </c>
      <c r="R3533">
        <v>0.78916410699999995</v>
      </c>
      <c r="S3533">
        <v>0.37579243200000001</v>
      </c>
      <c r="T3533">
        <v>0.56368864799999996</v>
      </c>
    </row>
    <row r="3534" spans="1:20" x14ac:dyDescent="0.25">
      <c r="A3534" s="1">
        <v>44077</v>
      </c>
      <c r="B3534">
        <v>3</v>
      </c>
      <c r="C3534">
        <v>9</v>
      </c>
      <c r="D3534">
        <v>2020</v>
      </c>
      <c r="E3534">
        <v>12.6831</v>
      </c>
      <c r="F3534">
        <v>23</v>
      </c>
      <c r="G3534">
        <v>32</v>
      </c>
      <c r="H3534">
        <v>51</v>
      </c>
      <c r="I3534">
        <v>94</v>
      </c>
      <c r="J3534" t="s">
        <v>14</v>
      </c>
      <c r="K3534">
        <v>40.102680040000003</v>
      </c>
      <c r="L3534" t="s">
        <v>14</v>
      </c>
      <c r="M3534" t="s">
        <v>13</v>
      </c>
      <c r="N3534">
        <v>-2.5573695E-2</v>
      </c>
      <c r="O3534">
        <v>1.0255736950000001</v>
      </c>
      <c r="Q3534">
        <v>0.78890284200000005</v>
      </c>
      <c r="R3534">
        <v>0.78890284200000005</v>
      </c>
      <c r="S3534">
        <v>0.37566801999999999</v>
      </c>
      <c r="T3534">
        <v>0.56350202999999999</v>
      </c>
    </row>
    <row r="3535" spans="1:20" x14ac:dyDescent="0.25">
      <c r="A3535" s="1">
        <v>44078</v>
      </c>
      <c r="B3535">
        <v>4</v>
      </c>
      <c r="C3535">
        <v>9</v>
      </c>
      <c r="D3535">
        <v>2020</v>
      </c>
      <c r="E3535">
        <v>8.8701000000000008</v>
      </c>
      <c r="F3535">
        <v>23.5</v>
      </c>
      <c r="G3535">
        <v>30</v>
      </c>
      <c r="H3535">
        <v>56</v>
      </c>
      <c r="I3535">
        <v>96</v>
      </c>
      <c r="J3535" t="s">
        <v>14</v>
      </c>
      <c r="K3535">
        <v>36.013990819999997</v>
      </c>
      <c r="L3535" t="s">
        <v>14</v>
      </c>
      <c r="M3535" t="s">
        <v>13</v>
      </c>
      <c r="N3535">
        <v>-2.8560011999999999E-2</v>
      </c>
      <c r="O3535">
        <v>1.028560012</v>
      </c>
      <c r="Q3535">
        <v>0.79120000899999998</v>
      </c>
      <c r="R3535">
        <v>0.79120000899999998</v>
      </c>
      <c r="S3535">
        <v>0.37676190900000001</v>
      </c>
      <c r="T3535">
        <v>0.56514286400000002</v>
      </c>
    </row>
    <row r="3536" spans="1:20" x14ac:dyDescent="0.25">
      <c r="A3536" s="1">
        <v>44079</v>
      </c>
      <c r="B3536">
        <v>5</v>
      </c>
      <c r="C3536">
        <v>9</v>
      </c>
      <c r="D3536">
        <v>2020</v>
      </c>
      <c r="E3536">
        <v>9.8948999999999998</v>
      </c>
      <c r="F3536">
        <v>23.5</v>
      </c>
      <c r="G3536">
        <v>29.5</v>
      </c>
      <c r="H3536">
        <v>52</v>
      </c>
      <c r="I3536">
        <v>96</v>
      </c>
      <c r="J3536" t="s">
        <v>14</v>
      </c>
      <c r="K3536">
        <v>27.018455899999999</v>
      </c>
      <c r="L3536" t="s">
        <v>14</v>
      </c>
      <c r="M3536" t="s">
        <v>13</v>
      </c>
      <c r="N3536">
        <v>-3.8434256E-2</v>
      </c>
      <c r="O3536">
        <v>1.0384342559999999</v>
      </c>
      <c r="Q3536">
        <v>0.798795582</v>
      </c>
      <c r="R3536">
        <v>0.798795582</v>
      </c>
      <c r="S3536">
        <v>0.38037884799999999</v>
      </c>
      <c r="T3536">
        <v>0.57056827300000001</v>
      </c>
    </row>
    <row r="3537" spans="1:20" x14ac:dyDescent="0.25">
      <c r="A3537" s="1">
        <v>44080</v>
      </c>
      <c r="B3537">
        <v>6</v>
      </c>
      <c r="C3537">
        <v>9</v>
      </c>
      <c r="D3537">
        <v>2020</v>
      </c>
      <c r="E3537">
        <v>10.6374</v>
      </c>
      <c r="F3537">
        <v>22.5</v>
      </c>
      <c r="G3537">
        <v>29.5</v>
      </c>
      <c r="H3537">
        <v>63</v>
      </c>
      <c r="I3537">
        <v>96</v>
      </c>
      <c r="J3537" t="s">
        <v>14</v>
      </c>
      <c r="K3537">
        <v>43.191637290000003</v>
      </c>
      <c r="L3537" t="s">
        <v>14</v>
      </c>
      <c r="M3537" t="s">
        <v>13</v>
      </c>
      <c r="N3537">
        <v>-2.3701379000000002E-2</v>
      </c>
      <c r="O3537">
        <v>1.023701379</v>
      </c>
      <c r="Q3537">
        <v>0.78746259900000004</v>
      </c>
      <c r="R3537">
        <v>0.78746259900000004</v>
      </c>
      <c r="S3537">
        <v>0.37498218999999999</v>
      </c>
      <c r="T3537">
        <v>0.56247328500000005</v>
      </c>
    </row>
    <row r="3538" spans="1:20" x14ac:dyDescent="0.25">
      <c r="A3538" s="1">
        <v>44081</v>
      </c>
      <c r="B3538">
        <v>7</v>
      </c>
      <c r="C3538">
        <v>9</v>
      </c>
      <c r="D3538">
        <v>2020</v>
      </c>
      <c r="E3538">
        <v>12.8931</v>
      </c>
      <c r="F3538">
        <v>22.5</v>
      </c>
      <c r="G3538">
        <v>30</v>
      </c>
      <c r="H3538">
        <v>55</v>
      </c>
      <c r="I3538">
        <v>95</v>
      </c>
      <c r="J3538" t="s">
        <v>14</v>
      </c>
      <c r="K3538">
        <v>30.916230049999999</v>
      </c>
      <c r="L3538" t="s">
        <v>14</v>
      </c>
      <c r="M3538" t="s">
        <v>13</v>
      </c>
      <c r="N3538">
        <v>-3.3426671999999998E-2</v>
      </c>
      <c r="O3538">
        <v>1.033426672</v>
      </c>
      <c r="Q3538">
        <v>0.79494359400000003</v>
      </c>
      <c r="R3538">
        <v>0.79494359400000003</v>
      </c>
      <c r="S3538">
        <v>0.37854456800000003</v>
      </c>
      <c r="T3538">
        <v>0.56781685299999995</v>
      </c>
    </row>
    <row r="3539" spans="1:20" x14ac:dyDescent="0.25">
      <c r="A3539" s="1">
        <v>44082</v>
      </c>
      <c r="B3539">
        <v>8</v>
      </c>
      <c r="C3539">
        <v>9</v>
      </c>
      <c r="D3539">
        <v>2020</v>
      </c>
      <c r="E3539">
        <v>12.034800000000001</v>
      </c>
      <c r="F3539">
        <v>22.5</v>
      </c>
      <c r="G3539">
        <v>30.5</v>
      </c>
      <c r="H3539">
        <v>56</v>
      </c>
      <c r="I3539">
        <v>97</v>
      </c>
      <c r="J3539" t="s">
        <v>14</v>
      </c>
      <c r="K3539">
        <v>39.79748274</v>
      </c>
      <c r="L3539" t="s">
        <v>14</v>
      </c>
      <c r="M3539" t="s">
        <v>13</v>
      </c>
      <c r="N3539">
        <v>-2.5774867999999999E-2</v>
      </c>
      <c r="O3539">
        <v>1.0257748680000001</v>
      </c>
      <c r="Q3539">
        <v>0.78905759099999995</v>
      </c>
      <c r="R3539">
        <v>0.78905759099999995</v>
      </c>
      <c r="S3539">
        <v>0.37574171000000001</v>
      </c>
      <c r="T3539">
        <v>0.56361256500000001</v>
      </c>
    </row>
    <row r="3540" spans="1:20" x14ac:dyDescent="0.25">
      <c r="A3540" s="1">
        <v>44083</v>
      </c>
      <c r="B3540">
        <v>9</v>
      </c>
      <c r="C3540">
        <v>9</v>
      </c>
      <c r="D3540">
        <v>2020</v>
      </c>
      <c r="E3540">
        <v>8.5395000000000003</v>
      </c>
      <c r="F3540">
        <v>21.5</v>
      </c>
      <c r="G3540">
        <v>27.5</v>
      </c>
      <c r="H3540">
        <v>76</v>
      </c>
      <c r="I3540">
        <v>97</v>
      </c>
      <c r="J3540" t="s">
        <v>14</v>
      </c>
      <c r="K3540">
        <v>39.44466749</v>
      </c>
      <c r="L3540" t="s">
        <v>14</v>
      </c>
      <c r="M3540" t="s">
        <v>13</v>
      </c>
      <c r="N3540">
        <v>-2.6011409999999999E-2</v>
      </c>
      <c r="O3540">
        <v>1.02601141</v>
      </c>
      <c r="Q3540">
        <v>0.78923954600000001</v>
      </c>
      <c r="R3540">
        <v>0.78923954600000001</v>
      </c>
      <c r="S3540">
        <v>0.375828355</v>
      </c>
      <c r="T3540">
        <v>0.56374253299999999</v>
      </c>
    </row>
    <row r="3541" spans="1:20" x14ac:dyDescent="0.25">
      <c r="A3541" s="1">
        <v>44084</v>
      </c>
      <c r="B3541">
        <v>10</v>
      </c>
      <c r="C3541">
        <v>9</v>
      </c>
      <c r="D3541">
        <v>2020</v>
      </c>
      <c r="E3541">
        <v>10.9254</v>
      </c>
      <c r="F3541">
        <v>21</v>
      </c>
      <c r="G3541">
        <v>29.5</v>
      </c>
      <c r="H3541">
        <v>66</v>
      </c>
      <c r="I3541">
        <v>96</v>
      </c>
      <c r="J3541" t="s">
        <v>14</v>
      </c>
      <c r="K3541">
        <v>38.025794670000003</v>
      </c>
      <c r="L3541" t="s">
        <v>14</v>
      </c>
      <c r="M3541" t="s">
        <v>13</v>
      </c>
      <c r="N3541">
        <v>-2.7008198000000001E-2</v>
      </c>
      <c r="O3541">
        <v>1.0270081980000001</v>
      </c>
      <c r="Q3541">
        <v>0.79000630599999999</v>
      </c>
      <c r="R3541">
        <v>0.79000630599999999</v>
      </c>
      <c r="S3541">
        <v>0.376193479</v>
      </c>
      <c r="T3541">
        <v>0.56429021899999998</v>
      </c>
    </row>
    <row r="3542" spans="1:20" x14ac:dyDescent="0.25">
      <c r="A3542" s="1">
        <v>44085</v>
      </c>
      <c r="B3542">
        <v>11</v>
      </c>
      <c r="C3542">
        <v>9</v>
      </c>
      <c r="D3542">
        <v>2020</v>
      </c>
      <c r="E3542">
        <v>9.6722999999999999</v>
      </c>
      <c r="F3542">
        <v>22.5</v>
      </c>
      <c r="G3542">
        <v>30</v>
      </c>
      <c r="H3542">
        <v>69</v>
      </c>
      <c r="I3542">
        <v>95</v>
      </c>
      <c r="J3542" t="s">
        <v>14</v>
      </c>
      <c r="K3542">
        <v>55.19391899</v>
      </c>
      <c r="L3542" t="s">
        <v>14</v>
      </c>
      <c r="M3542" t="s">
        <v>13</v>
      </c>
      <c r="N3542">
        <v>-1.8452255000000001E-2</v>
      </c>
      <c r="O3542">
        <v>1.0184522549999999</v>
      </c>
      <c r="Q3542">
        <v>0.78342481200000003</v>
      </c>
      <c r="R3542">
        <v>0.78342481200000003</v>
      </c>
      <c r="S3542">
        <v>0.37305943400000002</v>
      </c>
      <c r="T3542">
        <v>0.55958915099999995</v>
      </c>
    </row>
    <row r="3543" spans="1:20" x14ac:dyDescent="0.25">
      <c r="A3543" s="1">
        <v>44086</v>
      </c>
      <c r="B3543">
        <v>12</v>
      </c>
      <c r="C3543">
        <v>9</v>
      </c>
      <c r="D3543">
        <v>2020</v>
      </c>
      <c r="E3543">
        <v>11.956200000000001</v>
      </c>
      <c r="F3543">
        <v>23</v>
      </c>
      <c r="G3543">
        <v>30.5</v>
      </c>
      <c r="H3543">
        <v>62</v>
      </c>
      <c r="I3543">
        <v>96</v>
      </c>
      <c r="J3543" t="s">
        <v>14</v>
      </c>
      <c r="K3543">
        <v>58.570968989999997</v>
      </c>
      <c r="L3543" t="s">
        <v>14</v>
      </c>
      <c r="M3543" t="s">
        <v>13</v>
      </c>
      <c r="N3543">
        <v>-1.7369866000000001E-2</v>
      </c>
      <c r="O3543">
        <v>1.0173698659999999</v>
      </c>
      <c r="Q3543">
        <v>0.78259220500000004</v>
      </c>
      <c r="R3543">
        <v>0.78259220500000004</v>
      </c>
      <c r="S3543">
        <v>0.37266295500000002</v>
      </c>
      <c r="T3543">
        <v>0.55899443199999999</v>
      </c>
    </row>
    <row r="3544" spans="1:20" x14ac:dyDescent="0.25">
      <c r="A3544" s="1">
        <v>44087</v>
      </c>
      <c r="B3544">
        <v>13</v>
      </c>
      <c r="C3544">
        <v>9</v>
      </c>
      <c r="D3544">
        <v>2020</v>
      </c>
      <c r="E3544">
        <v>15.3141</v>
      </c>
      <c r="F3544">
        <v>20.5</v>
      </c>
      <c r="G3544">
        <v>29.7</v>
      </c>
      <c r="H3544">
        <v>56</v>
      </c>
      <c r="I3544">
        <v>95</v>
      </c>
      <c r="J3544" t="s">
        <v>14</v>
      </c>
      <c r="K3544">
        <v>11.628100460000001</v>
      </c>
      <c r="L3544" t="s">
        <v>14</v>
      </c>
      <c r="M3544" t="s">
        <v>13</v>
      </c>
      <c r="N3544">
        <v>-9.4090191000000004E-2</v>
      </c>
      <c r="O3544">
        <v>1.094090191</v>
      </c>
      <c r="Q3544">
        <v>0.84160783900000002</v>
      </c>
      <c r="R3544">
        <v>0.46755991099999999</v>
      </c>
      <c r="S3544">
        <v>0.46755991099999999</v>
      </c>
      <c r="T3544">
        <v>0.70133986599999998</v>
      </c>
    </row>
    <row r="3545" spans="1:20" x14ac:dyDescent="0.25">
      <c r="A3545" s="1">
        <v>44088</v>
      </c>
      <c r="B3545">
        <v>14</v>
      </c>
      <c r="C3545">
        <v>9</v>
      </c>
      <c r="D3545">
        <v>2020</v>
      </c>
      <c r="E3545">
        <v>11.523</v>
      </c>
      <c r="F3545">
        <v>23</v>
      </c>
      <c r="G3545">
        <v>30</v>
      </c>
      <c r="H3545">
        <v>65</v>
      </c>
      <c r="I3545">
        <v>97</v>
      </c>
      <c r="J3545" t="s">
        <v>14</v>
      </c>
      <c r="K3545">
        <v>61.333562530000002</v>
      </c>
      <c r="L3545" t="s">
        <v>14</v>
      </c>
      <c r="M3545" t="s">
        <v>13</v>
      </c>
      <c r="N3545">
        <v>-1.6574523000000001E-2</v>
      </c>
      <c r="O3545">
        <v>1.0165745230000001</v>
      </c>
      <c r="Q3545">
        <v>0.78198040199999996</v>
      </c>
      <c r="R3545">
        <v>0.78198040199999996</v>
      </c>
      <c r="S3545">
        <v>0.37237162000000001</v>
      </c>
      <c r="T3545">
        <v>0.55855743000000002</v>
      </c>
    </row>
    <row r="3546" spans="1:20" x14ac:dyDescent="0.25">
      <c r="A3546" s="1">
        <v>44089</v>
      </c>
      <c r="B3546">
        <v>15</v>
      </c>
      <c r="C3546">
        <v>9</v>
      </c>
      <c r="D3546">
        <v>2020</v>
      </c>
      <c r="E3546">
        <v>3.5739000000000001</v>
      </c>
      <c r="F3546">
        <v>23</v>
      </c>
      <c r="G3546">
        <v>24.5</v>
      </c>
      <c r="H3546">
        <v>92</v>
      </c>
      <c r="I3546">
        <v>98</v>
      </c>
      <c r="J3546" t="s">
        <v>14</v>
      </c>
      <c r="K3546">
        <v>29.347041829999998</v>
      </c>
      <c r="L3546" t="s">
        <v>14</v>
      </c>
      <c r="M3546" t="s">
        <v>13</v>
      </c>
      <c r="N3546">
        <v>-3.5277049999999997E-2</v>
      </c>
      <c r="O3546">
        <v>1.0352770499999999</v>
      </c>
      <c r="Q3546">
        <v>0.79636696200000001</v>
      </c>
      <c r="R3546">
        <v>0.79636696200000001</v>
      </c>
      <c r="S3546">
        <v>0.37922236300000001</v>
      </c>
      <c r="T3546">
        <v>0.56883354399999997</v>
      </c>
    </row>
    <row r="3547" spans="1:20" x14ac:dyDescent="0.25">
      <c r="A3547" s="1">
        <v>44090</v>
      </c>
      <c r="B3547">
        <v>16</v>
      </c>
      <c r="C3547">
        <v>9</v>
      </c>
      <c r="D3547">
        <v>2020</v>
      </c>
      <c r="E3547">
        <v>9.9338999999999995</v>
      </c>
      <c r="F3547">
        <v>20.5</v>
      </c>
      <c r="G3547">
        <v>26</v>
      </c>
      <c r="H3547">
        <v>80</v>
      </c>
      <c r="I3547">
        <v>98</v>
      </c>
      <c r="J3547" t="s">
        <v>14</v>
      </c>
      <c r="K3547">
        <v>32.449385030000002</v>
      </c>
      <c r="L3547" t="s">
        <v>14</v>
      </c>
      <c r="M3547" t="s">
        <v>13</v>
      </c>
      <c r="N3547">
        <v>-3.1797124000000003E-2</v>
      </c>
      <c r="O3547">
        <v>1.0317971239999999</v>
      </c>
      <c r="Q3547">
        <v>0.79369009499999998</v>
      </c>
      <c r="R3547">
        <v>0.79369009499999998</v>
      </c>
      <c r="S3547">
        <v>0.37794766400000002</v>
      </c>
      <c r="T3547">
        <v>0.56692149700000005</v>
      </c>
    </row>
    <row r="3548" spans="1:20" x14ac:dyDescent="0.25">
      <c r="A3548" s="1">
        <v>44091</v>
      </c>
      <c r="B3548">
        <v>17</v>
      </c>
      <c r="C3548">
        <v>9</v>
      </c>
      <c r="D3548">
        <v>2020</v>
      </c>
      <c r="E3548">
        <v>9.8102999999999998</v>
      </c>
      <c r="F3548">
        <v>21</v>
      </c>
      <c r="G3548">
        <v>28</v>
      </c>
      <c r="H3548">
        <v>78</v>
      </c>
      <c r="I3548">
        <v>94</v>
      </c>
      <c r="J3548" t="s">
        <v>14</v>
      </c>
      <c r="K3548">
        <v>43.719717410000001</v>
      </c>
      <c r="L3548" t="s">
        <v>14</v>
      </c>
      <c r="M3548" t="s">
        <v>13</v>
      </c>
      <c r="N3548">
        <v>-2.3408394999999999E-2</v>
      </c>
      <c r="O3548">
        <v>1.0234083949999999</v>
      </c>
      <c r="Q3548">
        <v>0.78723722699999998</v>
      </c>
      <c r="R3548">
        <v>0.78723722699999998</v>
      </c>
      <c r="S3548">
        <v>0.37487487000000003</v>
      </c>
      <c r="T3548">
        <v>0.56231230499999996</v>
      </c>
    </row>
    <row r="3549" spans="1:20" x14ac:dyDescent="0.25">
      <c r="A3549" s="1">
        <v>44092</v>
      </c>
      <c r="B3549">
        <v>18</v>
      </c>
      <c r="C3549">
        <v>9</v>
      </c>
      <c r="D3549">
        <v>2020</v>
      </c>
      <c r="E3549">
        <v>12.380699999999999</v>
      </c>
      <c r="F3549">
        <v>22.5</v>
      </c>
      <c r="G3549">
        <v>29.5</v>
      </c>
      <c r="H3549">
        <v>70</v>
      </c>
      <c r="I3549">
        <v>96</v>
      </c>
      <c r="J3549" t="s">
        <v>14</v>
      </c>
      <c r="K3549">
        <v>65.710502809999994</v>
      </c>
      <c r="L3549" t="s">
        <v>14</v>
      </c>
      <c r="M3549" t="s">
        <v>13</v>
      </c>
      <c r="N3549">
        <v>-1.5453442E-2</v>
      </c>
      <c r="O3549">
        <v>1.0154534420000001</v>
      </c>
      <c r="Q3549">
        <v>0.78111803199999996</v>
      </c>
      <c r="R3549">
        <v>0.78111803199999996</v>
      </c>
      <c r="S3549">
        <v>0.371960968</v>
      </c>
      <c r="T3549">
        <v>0.557941452</v>
      </c>
    </row>
    <row r="3550" spans="1:20" x14ac:dyDescent="0.25">
      <c r="A3550" s="1">
        <v>44093</v>
      </c>
      <c r="B3550">
        <v>19</v>
      </c>
      <c r="C3550">
        <v>9</v>
      </c>
      <c r="D3550">
        <v>2020</v>
      </c>
      <c r="E3550">
        <v>15.114599999999999</v>
      </c>
      <c r="F3550">
        <v>21</v>
      </c>
      <c r="G3550">
        <v>30</v>
      </c>
      <c r="H3550">
        <v>62</v>
      </c>
      <c r="I3550">
        <v>97</v>
      </c>
      <c r="J3550" t="s">
        <v>14</v>
      </c>
      <c r="K3550">
        <v>42.619983130000001</v>
      </c>
      <c r="L3550" t="s">
        <v>14</v>
      </c>
      <c r="M3550" t="s">
        <v>13</v>
      </c>
      <c r="N3550">
        <v>-2.402692E-2</v>
      </c>
      <c r="O3550">
        <v>1.0240269200000001</v>
      </c>
      <c r="Q3550">
        <v>0.78771301500000002</v>
      </c>
      <c r="R3550">
        <v>0.78771301500000002</v>
      </c>
      <c r="S3550">
        <v>0.37510143600000001</v>
      </c>
      <c r="T3550">
        <v>0.56265215400000002</v>
      </c>
    </row>
    <row r="3551" spans="1:20" x14ac:dyDescent="0.25">
      <c r="A3551" s="1">
        <v>44094</v>
      </c>
      <c r="B3551">
        <v>20</v>
      </c>
      <c r="C3551">
        <v>9</v>
      </c>
      <c r="D3551">
        <v>2020</v>
      </c>
      <c r="E3551">
        <v>14.2989</v>
      </c>
      <c r="F3551">
        <v>21</v>
      </c>
      <c r="G3551">
        <v>27.5</v>
      </c>
      <c r="H3551">
        <v>64</v>
      </c>
      <c r="I3551">
        <v>96</v>
      </c>
      <c r="J3551" t="s">
        <v>14</v>
      </c>
      <c r="K3551">
        <v>19.43490757</v>
      </c>
      <c r="L3551" t="s">
        <v>14</v>
      </c>
      <c r="M3551" t="s">
        <v>13</v>
      </c>
      <c r="N3551">
        <v>-5.4244914999999998E-2</v>
      </c>
      <c r="O3551">
        <v>1.0542449149999999</v>
      </c>
      <c r="Q3551">
        <v>0.81095762699999996</v>
      </c>
      <c r="R3551">
        <v>0.45053201500000001</v>
      </c>
      <c r="S3551">
        <v>0.45053201500000001</v>
      </c>
      <c r="T3551">
        <v>0.67579802200000005</v>
      </c>
    </row>
    <row r="3552" spans="1:20" x14ac:dyDescent="0.25">
      <c r="A3552" s="1">
        <v>44095</v>
      </c>
      <c r="B3552">
        <v>21</v>
      </c>
      <c r="C3552">
        <v>9</v>
      </c>
      <c r="D3552">
        <v>2020</v>
      </c>
      <c r="E3552">
        <v>15.861000000000001</v>
      </c>
      <c r="F3552">
        <v>22.1</v>
      </c>
      <c r="G3552">
        <v>31.5</v>
      </c>
      <c r="H3552">
        <v>52</v>
      </c>
      <c r="I3552">
        <v>97</v>
      </c>
      <c r="J3552" t="s">
        <v>14</v>
      </c>
      <c r="K3552">
        <v>39.833102689999997</v>
      </c>
      <c r="L3552" t="s">
        <v>14</v>
      </c>
      <c r="M3552" t="s">
        <v>13</v>
      </c>
      <c r="N3552">
        <v>-2.5751225999999999E-2</v>
      </c>
      <c r="O3552">
        <v>1.0257512259999999</v>
      </c>
      <c r="Q3552">
        <v>0.78903940500000003</v>
      </c>
      <c r="R3552">
        <v>0.78903940500000003</v>
      </c>
      <c r="S3552">
        <v>0.37573305000000001</v>
      </c>
      <c r="T3552">
        <v>0.56359957500000002</v>
      </c>
    </row>
    <row r="3553" spans="1:20" x14ac:dyDescent="0.25">
      <c r="A3553" s="1">
        <v>44096</v>
      </c>
      <c r="B3553">
        <v>22</v>
      </c>
      <c r="C3553">
        <v>9</v>
      </c>
      <c r="D3553">
        <v>2020</v>
      </c>
      <c r="E3553">
        <v>9.6677999999999997</v>
      </c>
      <c r="F3553">
        <v>22</v>
      </c>
      <c r="G3553">
        <v>28</v>
      </c>
      <c r="H3553">
        <v>76</v>
      </c>
      <c r="I3553">
        <v>97</v>
      </c>
      <c r="J3553" t="s">
        <v>14</v>
      </c>
      <c r="K3553">
        <v>50.642039910000001</v>
      </c>
      <c r="L3553" t="s">
        <v>14</v>
      </c>
      <c r="M3553" t="s">
        <v>13</v>
      </c>
      <c r="N3553">
        <v>-2.0144216999999999E-2</v>
      </c>
      <c r="O3553">
        <v>1.0201442169999999</v>
      </c>
      <c r="Q3553">
        <v>0.78472632099999995</v>
      </c>
      <c r="R3553">
        <v>0.78472632099999995</v>
      </c>
      <c r="S3553">
        <v>0.37367919999999999</v>
      </c>
      <c r="T3553">
        <v>0.56051880099999996</v>
      </c>
    </row>
    <row r="3554" spans="1:20" x14ac:dyDescent="0.25">
      <c r="A3554" s="1">
        <v>44097</v>
      </c>
      <c r="B3554">
        <v>23</v>
      </c>
      <c r="C3554">
        <v>9</v>
      </c>
      <c r="D3554">
        <v>2020</v>
      </c>
      <c r="E3554">
        <v>14.1183</v>
      </c>
      <c r="F3554">
        <v>23.5</v>
      </c>
      <c r="G3554">
        <v>30</v>
      </c>
      <c r="H3554">
        <v>62</v>
      </c>
      <c r="I3554">
        <v>99</v>
      </c>
      <c r="J3554" t="s">
        <v>14</v>
      </c>
      <c r="K3554">
        <v>73.213108419999998</v>
      </c>
      <c r="L3554" t="s">
        <v>14</v>
      </c>
      <c r="M3554" t="s">
        <v>13</v>
      </c>
      <c r="N3554">
        <v>-1.3847900999999999E-2</v>
      </c>
      <c r="O3554">
        <v>1.0138479010000001</v>
      </c>
      <c r="Q3554">
        <v>0.77988300099999996</v>
      </c>
      <c r="R3554">
        <v>0.77988300099999996</v>
      </c>
      <c r="S3554">
        <v>0.37137285799999997</v>
      </c>
      <c r="T3554">
        <v>0.55705928599999999</v>
      </c>
    </row>
    <row r="3555" spans="1:20" x14ac:dyDescent="0.25">
      <c r="A3555" s="1">
        <v>44098</v>
      </c>
      <c r="B3555">
        <v>24</v>
      </c>
      <c r="C3555">
        <v>9</v>
      </c>
      <c r="D3555">
        <v>2020</v>
      </c>
      <c r="E3555">
        <v>7.8474000000000004</v>
      </c>
      <c r="F3555">
        <v>21</v>
      </c>
      <c r="G3555">
        <v>26</v>
      </c>
      <c r="H3555">
        <v>84</v>
      </c>
      <c r="I3555">
        <v>100</v>
      </c>
      <c r="J3555" t="s">
        <v>14</v>
      </c>
      <c r="K3555">
        <v>38.178827579999997</v>
      </c>
      <c r="L3555" t="s">
        <v>14</v>
      </c>
      <c r="M3555" t="s">
        <v>13</v>
      </c>
      <c r="N3555">
        <v>-2.6897028999999999E-2</v>
      </c>
      <c r="O3555">
        <v>1.0268970289999999</v>
      </c>
      <c r="Q3555">
        <v>0.78992079199999998</v>
      </c>
      <c r="R3555">
        <v>0.78992079199999998</v>
      </c>
      <c r="S3555">
        <v>0.37615275799999998</v>
      </c>
      <c r="T3555">
        <v>0.56422913699999999</v>
      </c>
    </row>
    <row r="3556" spans="1:20" x14ac:dyDescent="0.25">
      <c r="A3556" s="1">
        <v>44099</v>
      </c>
      <c r="B3556">
        <v>25</v>
      </c>
      <c r="C3556">
        <v>9</v>
      </c>
      <c r="D3556">
        <v>2020</v>
      </c>
      <c r="E3556">
        <v>10.95</v>
      </c>
      <c r="F3556">
        <v>21</v>
      </c>
      <c r="G3556">
        <v>29</v>
      </c>
      <c r="H3556">
        <v>67</v>
      </c>
      <c r="I3556">
        <v>98</v>
      </c>
      <c r="J3556" t="s">
        <v>14</v>
      </c>
      <c r="K3556">
        <v>38.651997250000001</v>
      </c>
      <c r="L3556" t="s">
        <v>14</v>
      </c>
      <c r="M3556" t="s">
        <v>13</v>
      </c>
      <c r="N3556">
        <v>-2.6559016000000001E-2</v>
      </c>
      <c r="O3556">
        <v>1.026559016</v>
      </c>
      <c r="Q3556">
        <v>0.78966078200000001</v>
      </c>
      <c r="R3556">
        <v>0.78966078200000001</v>
      </c>
      <c r="S3556">
        <v>0.37602894399999998</v>
      </c>
      <c r="T3556">
        <v>0.56404341499999999</v>
      </c>
    </row>
    <row r="3557" spans="1:20" x14ac:dyDescent="0.25">
      <c r="A3557" s="1">
        <v>44100</v>
      </c>
      <c r="B3557">
        <v>26</v>
      </c>
      <c r="C3557">
        <v>9</v>
      </c>
      <c r="D3557">
        <v>2020</v>
      </c>
      <c r="E3557">
        <v>6.3003</v>
      </c>
      <c r="F3557">
        <v>21</v>
      </c>
      <c r="G3557">
        <v>26</v>
      </c>
      <c r="H3557">
        <v>78</v>
      </c>
      <c r="I3557">
        <v>100</v>
      </c>
      <c r="J3557" t="s">
        <v>14</v>
      </c>
      <c r="K3557">
        <v>27.190778130000002</v>
      </c>
      <c r="L3557" t="s">
        <v>14</v>
      </c>
      <c r="M3557" t="s">
        <v>13</v>
      </c>
      <c r="N3557">
        <v>-3.8181378000000002E-2</v>
      </c>
      <c r="O3557">
        <v>1.038181378</v>
      </c>
      <c r="Q3557">
        <v>0.79860105999999997</v>
      </c>
      <c r="R3557">
        <v>0.79860105999999997</v>
      </c>
      <c r="S3557">
        <v>0.38028621899999998</v>
      </c>
      <c r="T3557">
        <v>0.57042932899999998</v>
      </c>
    </row>
    <row r="3558" spans="1:20" x14ac:dyDescent="0.25">
      <c r="A3558" s="1">
        <v>44101</v>
      </c>
      <c r="B3558">
        <v>27</v>
      </c>
      <c r="C3558">
        <v>9</v>
      </c>
      <c r="D3558">
        <v>2020</v>
      </c>
      <c r="E3558">
        <v>12.8187</v>
      </c>
      <c r="F3558">
        <v>21</v>
      </c>
      <c r="G3558">
        <v>29.5</v>
      </c>
      <c r="H3558">
        <v>62</v>
      </c>
      <c r="I3558">
        <v>98</v>
      </c>
      <c r="J3558" t="s">
        <v>14</v>
      </c>
      <c r="K3558">
        <v>35.01311011</v>
      </c>
      <c r="L3558" t="s">
        <v>14</v>
      </c>
      <c r="M3558" t="s">
        <v>13</v>
      </c>
      <c r="N3558">
        <v>-2.9400427999999999E-2</v>
      </c>
      <c r="O3558">
        <v>1.029400428</v>
      </c>
      <c r="Q3558">
        <v>0.79184648300000005</v>
      </c>
      <c r="R3558">
        <v>0.79184648300000005</v>
      </c>
      <c r="S3558">
        <v>0.37706975399999998</v>
      </c>
      <c r="T3558">
        <v>0.56560463100000002</v>
      </c>
    </row>
    <row r="3559" spans="1:20" x14ac:dyDescent="0.25">
      <c r="A3559" s="1">
        <v>44102</v>
      </c>
      <c r="B3559">
        <v>28</v>
      </c>
      <c r="C3559">
        <v>9</v>
      </c>
      <c r="D3559">
        <v>2020</v>
      </c>
      <c r="E3559">
        <v>14.511900000000001</v>
      </c>
      <c r="F3559">
        <v>21.5</v>
      </c>
      <c r="G3559">
        <v>30.1</v>
      </c>
      <c r="H3559">
        <v>62</v>
      </c>
      <c r="I3559">
        <v>99</v>
      </c>
      <c r="J3559" t="s">
        <v>14</v>
      </c>
      <c r="K3559">
        <v>51.717590510000001</v>
      </c>
      <c r="L3559" t="s">
        <v>14</v>
      </c>
      <c r="M3559" t="s">
        <v>13</v>
      </c>
      <c r="N3559">
        <v>-1.9717024999999999E-2</v>
      </c>
      <c r="O3559">
        <v>1.0197170250000001</v>
      </c>
      <c r="Q3559">
        <v>0.78439771199999997</v>
      </c>
      <c r="R3559">
        <v>0.78439771199999997</v>
      </c>
      <c r="S3559">
        <v>0.37352271999999997</v>
      </c>
      <c r="T3559">
        <v>0.56028407999999996</v>
      </c>
    </row>
    <row r="3560" spans="1:20" x14ac:dyDescent="0.25">
      <c r="A3560" s="1">
        <v>44103</v>
      </c>
      <c r="B3560">
        <v>29</v>
      </c>
      <c r="C3560">
        <v>9</v>
      </c>
      <c r="D3560">
        <v>2020</v>
      </c>
      <c r="E3560">
        <v>7.7637</v>
      </c>
      <c r="F3560">
        <v>22</v>
      </c>
      <c r="G3560">
        <v>27</v>
      </c>
      <c r="H3560">
        <v>81</v>
      </c>
      <c r="I3560">
        <v>100</v>
      </c>
      <c r="J3560" t="s">
        <v>14</v>
      </c>
      <c r="K3560">
        <v>46.6555635</v>
      </c>
      <c r="L3560" t="s">
        <v>14</v>
      </c>
      <c r="M3560" t="s">
        <v>13</v>
      </c>
      <c r="N3560">
        <v>-2.1903136E-2</v>
      </c>
      <c r="O3560">
        <v>1.0219031359999999</v>
      </c>
      <c r="Q3560">
        <v>0.78607933500000005</v>
      </c>
      <c r="R3560">
        <v>0.78607933500000005</v>
      </c>
      <c r="S3560">
        <v>0.37432349300000001</v>
      </c>
      <c r="T3560">
        <v>0.56148524</v>
      </c>
    </row>
    <row r="3561" spans="1:20" x14ac:dyDescent="0.25">
      <c r="A3561" s="1">
        <v>44104</v>
      </c>
      <c r="B3561">
        <v>30</v>
      </c>
      <c r="C3561">
        <v>9</v>
      </c>
      <c r="D3561">
        <v>2020</v>
      </c>
      <c r="E3561">
        <v>5.3681999999999999</v>
      </c>
      <c r="F3561">
        <v>22</v>
      </c>
      <c r="G3561">
        <v>26.5</v>
      </c>
      <c r="H3561">
        <v>88</v>
      </c>
      <c r="I3561">
        <v>97</v>
      </c>
      <c r="J3561" t="s">
        <v>14</v>
      </c>
      <c r="K3561">
        <v>38.372239899999997</v>
      </c>
      <c r="L3561" t="s">
        <v>14</v>
      </c>
      <c r="M3561" t="s">
        <v>13</v>
      </c>
      <c r="N3561">
        <v>-2.6757829E-2</v>
      </c>
      <c r="O3561">
        <v>1.0267578289999999</v>
      </c>
      <c r="Q3561">
        <v>0.78981371499999997</v>
      </c>
      <c r="R3561">
        <v>0.78981371499999997</v>
      </c>
      <c r="S3561">
        <v>0.37610176899999997</v>
      </c>
      <c r="T3561">
        <v>0.56415265299999995</v>
      </c>
    </row>
    <row r="3562" spans="1:20" x14ac:dyDescent="0.25">
      <c r="A3562" s="1">
        <v>44105</v>
      </c>
      <c r="B3562">
        <v>1</v>
      </c>
      <c r="C3562">
        <v>10</v>
      </c>
      <c r="D3562">
        <v>2020</v>
      </c>
      <c r="E3562">
        <v>11.235300000000001</v>
      </c>
      <c r="F3562">
        <v>23</v>
      </c>
      <c r="G3562">
        <v>30.5</v>
      </c>
      <c r="H3562">
        <v>62</v>
      </c>
      <c r="I3562">
        <v>94</v>
      </c>
      <c r="J3562" t="s">
        <v>14</v>
      </c>
      <c r="K3562">
        <v>52.719125239999997</v>
      </c>
      <c r="L3562" t="s">
        <v>14</v>
      </c>
      <c r="M3562" t="s">
        <v>13</v>
      </c>
      <c r="N3562">
        <v>-1.9335207E-2</v>
      </c>
      <c r="O3562">
        <v>1.0193352069999999</v>
      </c>
      <c r="Q3562">
        <v>0.78410400499999999</v>
      </c>
      <c r="R3562">
        <v>0.78410400499999999</v>
      </c>
      <c r="S3562">
        <v>0.37338285999999998</v>
      </c>
      <c r="T3562">
        <v>0.56007428999999997</v>
      </c>
    </row>
    <row r="3563" spans="1:20" x14ac:dyDescent="0.25">
      <c r="A3563" s="1">
        <v>44106</v>
      </c>
      <c r="B3563">
        <v>2</v>
      </c>
      <c r="C3563">
        <v>10</v>
      </c>
      <c r="D3563">
        <v>2020</v>
      </c>
      <c r="E3563">
        <v>14.880599999999999</v>
      </c>
      <c r="F3563">
        <v>23</v>
      </c>
      <c r="G3563">
        <v>31</v>
      </c>
      <c r="H3563">
        <v>59</v>
      </c>
      <c r="I3563">
        <v>94</v>
      </c>
      <c r="J3563" t="s">
        <v>14</v>
      </c>
      <c r="K3563">
        <v>61.272116109999999</v>
      </c>
      <c r="L3563" t="s">
        <v>14</v>
      </c>
      <c r="M3563" t="s">
        <v>13</v>
      </c>
      <c r="N3563">
        <v>-1.6591419999999999E-2</v>
      </c>
      <c r="O3563">
        <v>1.0165914199999999</v>
      </c>
      <c r="Q3563">
        <v>0.78199339999999995</v>
      </c>
      <c r="R3563">
        <v>0.78199339999999995</v>
      </c>
      <c r="S3563">
        <v>0.37237780999999998</v>
      </c>
      <c r="T3563">
        <v>0.55856671400000002</v>
      </c>
    </row>
    <row r="3564" spans="1:20" x14ac:dyDescent="0.25">
      <c r="A3564" s="1">
        <v>44107</v>
      </c>
      <c r="B3564">
        <v>3</v>
      </c>
      <c r="C3564">
        <v>10</v>
      </c>
      <c r="D3564">
        <v>2020</v>
      </c>
      <c r="E3564">
        <v>9.2385000000000002</v>
      </c>
      <c r="F3564">
        <v>23</v>
      </c>
      <c r="G3564">
        <v>29</v>
      </c>
      <c r="H3564">
        <v>65</v>
      </c>
      <c r="I3564">
        <v>96</v>
      </c>
      <c r="J3564" t="s">
        <v>14</v>
      </c>
      <c r="K3564">
        <v>43.283032380000002</v>
      </c>
      <c r="L3564" t="s">
        <v>14</v>
      </c>
      <c r="M3564" t="s">
        <v>13</v>
      </c>
      <c r="N3564">
        <v>-2.3650148999999999E-2</v>
      </c>
      <c r="O3564">
        <v>1.0236501490000001</v>
      </c>
      <c r="Q3564">
        <v>0.78742319199999999</v>
      </c>
      <c r="R3564">
        <v>0.78742319199999999</v>
      </c>
      <c r="S3564">
        <v>0.37496342500000002</v>
      </c>
      <c r="T3564">
        <v>0.56244513699999998</v>
      </c>
    </row>
    <row r="3565" spans="1:20" x14ac:dyDescent="0.25">
      <c r="A3565" s="1">
        <v>44108</v>
      </c>
      <c r="B3565">
        <v>4</v>
      </c>
      <c r="C3565">
        <v>10</v>
      </c>
      <c r="D3565">
        <v>2020</v>
      </c>
      <c r="E3565">
        <v>14.273099999999999</v>
      </c>
      <c r="F3565">
        <v>23</v>
      </c>
      <c r="G3565">
        <v>30</v>
      </c>
      <c r="H3565">
        <v>52</v>
      </c>
      <c r="I3565">
        <v>94</v>
      </c>
      <c r="J3565" t="s">
        <v>14</v>
      </c>
      <c r="K3565">
        <v>27.41865438</v>
      </c>
      <c r="L3565" t="s">
        <v>14</v>
      </c>
      <c r="M3565" t="s">
        <v>13</v>
      </c>
      <c r="N3565">
        <v>-3.7852041000000003E-2</v>
      </c>
      <c r="O3565">
        <v>1.0378520410000001</v>
      </c>
      <c r="Q3565">
        <v>0.79834772399999998</v>
      </c>
      <c r="R3565">
        <v>0.79834772399999998</v>
      </c>
      <c r="S3565">
        <v>0.38016558299999997</v>
      </c>
      <c r="T3565">
        <v>0.57024837399999995</v>
      </c>
    </row>
    <row r="3566" spans="1:20" x14ac:dyDescent="0.25">
      <c r="A3566" s="1">
        <v>44109</v>
      </c>
      <c r="B3566">
        <v>5</v>
      </c>
      <c r="C3566">
        <v>10</v>
      </c>
      <c r="D3566">
        <v>2020</v>
      </c>
      <c r="E3566">
        <v>12.9717</v>
      </c>
      <c r="F3566">
        <v>23</v>
      </c>
      <c r="G3566">
        <v>30.5</v>
      </c>
      <c r="H3566">
        <v>68</v>
      </c>
      <c r="I3566">
        <v>95</v>
      </c>
      <c r="J3566" t="s">
        <v>14</v>
      </c>
      <c r="K3566">
        <v>77.542824109999998</v>
      </c>
      <c r="L3566" t="s">
        <v>14</v>
      </c>
      <c r="M3566" t="s">
        <v>13</v>
      </c>
      <c r="N3566">
        <v>-1.3064582E-2</v>
      </c>
      <c r="O3566">
        <v>1.0130645819999999</v>
      </c>
      <c r="Q3566">
        <v>0.77928044799999996</v>
      </c>
      <c r="R3566">
        <v>0.77928044799999996</v>
      </c>
      <c r="S3566">
        <v>0.37108592699999998</v>
      </c>
      <c r="T3566">
        <v>0.55662889100000001</v>
      </c>
    </row>
    <row r="3567" spans="1:20" x14ac:dyDescent="0.25">
      <c r="A3567" s="1">
        <v>44110</v>
      </c>
      <c r="B3567">
        <v>6</v>
      </c>
      <c r="C3567">
        <v>10</v>
      </c>
      <c r="D3567">
        <v>2020</v>
      </c>
      <c r="E3567">
        <v>14.004</v>
      </c>
      <c r="F3567">
        <v>23.5</v>
      </c>
      <c r="G3567">
        <v>30</v>
      </c>
      <c r="H3567">
        <v>70</v>
      </c>
      <c r="I3567">
        <v>95</v>
      </c>
      <c r="J3567" t="s">
        <v>14</v>
      </c>
      <c r="K3567">
        <v>88.395775950000001</v>
      </c>
      <c r="L3567" t="s">
        <v>14</v>
      </c>
      <c r="M3567" t="s">
        <v>13</v>
      </c>
      <c r="N3567">
        <v>-1.1442201000000001E-2</v>
      </c>
      <c r="O3567">
        <v>1.0114422009999999</v>
      </c>
      <c r="Q3567">
        <v>0.77803246199999998</v>
      </c>
      <c r="R3567">
        <v>0.77803246199999998</v>
      </c>
      <c r="S3567">
        <v>0.37049164899999998</v>
      </c>
      <c r="T3567">
        <v>0.55573747299999998</v>
      </c>
    </row>
    <row r="3568" spans="1:20" x14ac:dyDescent="0.25">
      <c r="A3568" s="1">
        <v>44111</v>
      </c>
      <c r="B3568">
        <v>7</v>
      </c>
      <c r="C3568">
        <v>10</v>
      </c>
      <c r="D3568">
        <v>2020</v>
      </c>
      <c r="E3568">
        <v>10.7547</v>
      </c>
      <c r="F3568">
        <v>21</v>
      </c>
      <c r="G3568">
        <v>29</v>
      </c>
      <c r="H3568">
        <v>70</v>
      </c>
      <c r="I3568">
        <v>96</v>
      </c>
      <c r="J3568" t="s">
        <v>14</v>
      </c>
      <c r="K3568">
        <v>41.906932320000003</v>
      </c>
      <c r="L3568" t="s">
        <v>14</v>
      </c>
      <c r="M3568" t="s">
        <v>13</v>
      </c>
      <c r="N3568">
        <v>-2.4445734E-2</v>
      </c>
      <c r="O3568">
        <v>1.0244457339999999</v>
      </c>
      <c r="Q3568">
        <v>0.78803517999999995</v>
      </c>
      <c r="R3568">
        <v>0.78803517999999995</v>
      </c>
      <c r="S3568">
        <v>0.37525484799999997</v>
      </c>
      <c r="T3568">
        <v>0.56288227099999999</v>
      </c>
    </row>
    <row r="3569" spans="1:20" x14ac:dyDescent="0.25">
      <c r="A3569" s="1">
        <v>44112</v>
      </c>
      <c r="B3569">
        <v>8</v>
      </c>
      <c r="C3569">
        <v>10</v>
      </c>
      <c r="D3569">
        <v>2020</v>
      </c>
      <c r="E3569">
        <v>15.3546</v>
      </c>
      <c r="F3569">
        <v>21</v>
      </c>
      <c r="G3569">
        <v>29.5</v>
      </c>
      <c r="H3569">
        <v>61</v>
      </c>
      <c r="I3569">
        <v>95</v>
      </c>
      <c r="J3569" t="s">
        <v>14</v>
      </c>
      <c r="K3569">
        <v>30.520597930000001</v>
      </c>
      <c r="L3569" t="s">
        <v>14</v>
      </c>
      <c r="M3569" t="s">
        <v>13</v>
      </c>
      <c r="N3569">
        <v>-3.3874652999999998E-2</v>
      </c>
      <c r="O3569">
        <v>1.033874653</v>
      </c>
      <c r="Q3569">
        <v>0.79528819500000003</v>
      </c>
      <c r="R3569">
        <v>0.79528819500000003</v>
      </c>
      <c r="S3569">
        <v>0.37870866399999997</v>
      </c>
      <c r="T3569">
        <v>0.56806299599999999</v>
      </c>
    </row>
    <row r="3570" spans="1:20" x14ac:dyDescent="0.25">
      <c r="A3570" s="1">
        <v>44113</v>
      </c>
      <c r="B3570">
        <v>9</v>
      </c>
      <c r="C3570">
        <v>10</v>
      </c>
      <c r="D3570">
        <v>2020</v>
      </c>
      <c r="E3570">
        <v>13.1433</v>
      </c>
      <c r="F3570">
        <v>21.5</v>
      </c>
      <c r="G3570">
        <v>29.2</v>
      </c>
      <c r="H3570">
        <v>64</v>
      </c>
      <c r="I3570">
        <v>95</v>
      </c>
      <c r="J3570" t="s">
        <v>14</v>
      </c>
      <c r="K3570">
        <v>37.913365239999997</v>
      </c>
      <c r="L3570" t="s">
        <v>14</v>
      </c>
      <c r="M3570" t="s">
        <v>13</v>
      </c>
      <c r="N3570">
        <v>-2.7090459000000001E-2</v>
      </c>
      <c r="O3570">
        <v>1.0270904590000001</v>
      </c>
      <c r="Q3570">
        <v>0.79006958400000005</v>
      </c>
      <c r="R3570">
        <v>0.79006958400000005</v>
      </c>
      <c r="S3570">
        <v>0.37622361100000001</v>
      </c>
      <c r="T3570">
        <v>0.56433541700000001</v>
      </c>
    </row>
    <row r="3571" spans="1:20" x14ac:dyDescent="0.25">
      <c r="A3571" s="1">
        <v>44114</v>
      </c>
      <c r="B3571">
        <v>10</v>
      </c>
      <c r="C3571">
        <v>10</v>
      </c>
      <c r="D3571">
        <v>2020</v>
      </c>
      <c r="E3571">
        <v>13.450200000000001</v>
      </c>
      <c r="F3571">
        <v>22</v>
      </c>
      <c r="G3571">
        <v>29.5</v>
      </c>
      <c r="H3571">
        <v>69</v>
      </c>
      <c r="I3571">
        <v>96</v>
      </c>
      <c r="J3571" t="s">
        <v>14</v>
      </c>
      <c r="K3571">
        <v>62.073983910000003</v>
      </c>
      <c r="L3571" t="s">
        <v>14</v>
      </c>
      <c r="M3571" t="s">
        <v>13</v>
      </c>
      <c r="N3571">
        <v>-1.6373584E-2</v>
      </c>
      <c r="O3571">
        <v>1.0163735840000001</v>
      </c>
      <c r="Q3571">
        <v>0.78182583400000005</v>
      </c>
      <c r="R3571">
        <v>0.78182583400000005</v>
      </c>
      <c r="S3571">
        <v>0.37229801600000001</v>
      </c>
      <c r="T3571">
        <v>0.55844702400000001</v>
      </c>
    </row>
    <row r="3572" spans="1:20" x14ac:dyDescent="0.25">
      <c r="A3572" s="1">
        <v>44115</v>
      </c>
      <c r="B3572">
        <v>11</v>
      </c>
      <c r="C3572">
        <v>10</v>
      </c>
      <c r="D3572">
        <v>2020</v>
      </c>
      <c r="E3572">
        <v>16.3428</v>
      </c>
      <c r="F3572">
        <v>23</v>
      </c>
      <c r="G3572">
        <v>31</v>
      </c>
      <c r="H3572">
        <v>58</v>
      </c>
      <c r="I3572">
        <v>95</v>
      </c>
      <c r="J3572" t="s">
        <v>14</v>
      </c>
      <c r="K3572">
        <v>64.541745320000004</v>
      </c>
      <c r="L3572" t="s">
        <v>14</v>
      </c>
      <c r="M3572" t="s">
        <v>13</v>
      </c>
      <c r="N3572">
        <v>-1.5737685000000001E-2</v>
      </c>
      <c r="O3572">
        <v>1.0157376849999999</v>
      </c>
      <c r="Q3572">
        <v>0.78133668099999998</v>
      </c>
      <c r="R3572">
        <v>0.78133668099999998</v>
      </c>
      <c r="S3572">
        <v>0.37206508599999999</v>
      </c>
      <c r="T3572">
        <v>0.55809762900000004</v>
      </c>
    </row>
    <row r="3573" spans="1:20" x14ac:dyDescent="0.25">
      <c r="A3573" s="1">
        <v>44116</v>
      </c>
      <c r="B3573">
        <v>12</v>
      </c>
      <c r="C3573">
        <v>10</v>
      </c>
      <c r="D3573">
        <v>2020</v>
      </c>
      <c r="E3573">
        <v>17.093699999999998</v>
      </c>
      <c r="F3573">
        <v>23.1</v>
      </c>
      <c r="G3573">
        <v>30</v>
      </c>
      <c r="H3573">
        <v>55</v>
      </c>
      <c r="I3573">
        <v>95</v>
      </c>
      <c r="J3573" t="s">
        <v>14</v>
      </c>
      <c r="K3573">
        <v>44.739432579999999</v>
      </c>
      <c r="L3573" t="s">
        <v>14</v>
      </c>
      <c r="M3573" t="s">
        <v>13</v>
      </c>
      <c r="N3573">
        <v>-2.2862665000000001E-2</v>
      </c>
      <c r="O3573">
        <v>1.0228626649999999</v>
      </c>
      <c r="Q3573">
        <v>0.78681743500000001</v>
      </c>
      <c r="R3573">
        <v>0.78681743500000001</v>
      </c>
      <c r="S3573">
        <v>0.37467496900000002</v>
      </c>
      <c r="T3573">
        <v>0.56201245300000002</v>
      </c>
    </row>
    <row r="3574" spans="1:20" x14ac:dyDescent="0.25">
      <c r="A3574" s="1">
        <v>44117</v>
      </c>
      <c r="B3574">
        <v>13</v>
      </c>
      <c r="C3574">
        <v>10</v>
      </c>
      <c r="D3574">
        <v>2020</v>
      </c>
      <c r="E3574">
        <v>16.968</v>
      </c>
      <c r="F3574">
        <v>20</v>
      </c>
      <c r="G3574">
        <v>30.5</v>
      </c>
      <c r="H3574">
        <v>57</v>
      </c>
      <c r="I3574">
        <v>96</v>
      </c>
      <c r="J3574" t="s">
        <v>14</v>
      </c>
      <c r="K3574">
        <v>20.306822910000001</v>
      </c>
      <c r="L3574" t="s">
        <v>14</v>
      </c>
      <c r="M3574" t="s">
        <v>13</v>
      </c>
      <c r="N3574">
        <v>-5.1795160999999999E-2</v>
      </c>
      <c r="O3574">
        <v>1.051795161</v>
      </c>
      <c r="Q3574">
        <v>0.80907320100000002</v>
      </c>
      <c r="R3574">
        <v>0.44948511200000002</v>
      </c>
      <c r="S3574">
        <v>0.44948511200000002</v>
      </c>
      <c r="T3574">
        <v>0.67422766700000003</v>
      </c>
    </row>
    <row r="3575" spans="1:20" x14ac:dyDescent="0.25">
      <c r="A3575" s="1">
        <v>44118</v>
      </c>
      <c r="B3575">
        <v>14</v>
      </c>
      <c r="C3575">
        <v>10</v>
      </c>
      <c r="D3575">
        <v>2020</v>
      </c>
      <c r="E3575">
        <v>9.9368999999999996</v>
      </c>
      <c r="F3575">
        <v>20</v>
      </c>
      <c r="G3575">
        <v>29</v>
      </c>
      <c r="H3575">
        <v>76</v>
      </c>
      <c r="I3575">
        <v>95</v>
      </c>
      <c r="J3575" t="s">
        <v>14</v>
      </c>
      <c r="K3575">
        <v>43.141634150000002</v>
      </c>
      <c r="L3575" t="s">
        <v>14</v>
      </c>
      <c r="M3575" t="s">
        <v>13</v>
      </c>
      <c r="N3575">
        <v>-2.3729502E-2</v>
      </c>
      <c r="O3575">
        <v>1.0237295019999999</v>
      </c>
      <c r="Q3575">
        <v>0.78748423199999995</v>
      </c>
      <c r="R3575">
        <v>0.78748423199999995</v>
      </c>
      <c r="S3575">
        <v>0.37499249200000001</v>
      </c>
      <c r="T3575">
        <v>0.56248873700000002</v>
      </c>
    </row>
    <row r="3576" spans="1:20" x14ac:dyDescent="0.25">
      <c r="A3576" s="1">
        <v>44119</v>
      </c>
      <c r="B3576">
        <v>15</v>
      </c>
      <c r="C3576">
        <v>10</v>
      </c>
      <c r="D3576">
        <v>2020</v>
      </c>
      <c r="E3576">
        <v>16.355399999999999</v>
      </c>
      <c r="F3576">
        <v>23</v>
      </c>
      <c r="G3576">
        <v>30.5</v>
      </c>
      <c r="H3576">
        <v>61</v>
      </c>
      <c r="I3576">
        <v>93</v>
      </c>
      <c r="J3576" t="s">
        <v>14</v>
      </c>
      <c r="K3576">
        <v>64.54002054</v>
      </c>
      <c r="L3576" t="s">
        <v>14</v>
      </c>
      <c r="M3576" t="s">
        <v>13</v>
      </c>
      <c r="N3576">
        <v>-1.5738113000000001E-2</v>
      </c>
      <c r="O3576">
        <v>1.0157381130000001</v>
      </c>
      <c r="Q3576">
        <v>0.78133701</v>
      </c>
      <c r="R3576">
        <v>0.78133701</v>
      </c>
      <c r="S3576">
        <v>0.37206524299999999</v>
      </c>
      <c r="T3576">
        <v>0.55809786400000005</v>
      </c>
    </row>
    <row r="3577" spans="1:20" x14ac:dyDescent="0.25">
      <c r="A3577" s="1">
        <v>44120</v>
      </c>
      <c r="B3577">
        <v>16</v>
      </c>
      <c r="C3577">
        <v>10</v>
      </c>
      <c r="D3577">
        <v>2020</v>
      </c>
      <c r="E3577">
        <v>16.328700000000001</v>
      </c>
      <c r="F3577">
        <v>24</v>
      </c>
      <c r="G3577">
        <v>31</v>
      </c>
      <c r="H3577">
        <v>56</v>
      </c>
      <c r="I3577">
        <v>94</v>
      </c>
      <c r="J3577" t="s">
        <v>14</v>
      </c>
      <c r="K3577">
        <v>68.607848129999994</v>
      </c>
      <c r="L3577" t="s">
        <v>14</v>
      </c>
      <c r="M3577" t="s">
        <v>13</v>
      </c>
      <c r="N3577">
        <v>-1.4791182E-2</v>
      </c>
      <c r="O3577">
        <v>1.014791182</v>
      </c>
      <c r="Q3577">
        <v>0.78060860200000004</v>
      </c>
      <c r="R3577">
        <v>0.78060860200000004</v>
      </c>
      <c r="S3577">
        <v>0.37171838200000001</v>
      </c>
      <c r="T3577">
        <v>0.55757757299999999</v>
      </c>
    </row>
    <row r="3578" spans="1:20" x14ac:dyDescent="0.25">
      <c r="A3578" s="1">
        <v>44121</v>
      </c>
      <c r="B3578">
        <v>17</v>
      </c>
      <c r="C3578">
        <v>10</v>
      </c>
      <c r="D3578">
        <v>2020</v>
      </c>
      <c r="E3578">
        <v>8.7003000000000004</v>
      </c>
      <c r="F3578">
        <v>24</v>
      </c>
      <c r="G3578">
        <v>28</v>
      </c>
      <c r="H3578">
        <v>72</v>
      </c>
      <c r="I3578">
        <v>94</v>
      </c>
      <c r="J3578" t="s">
        <v>14</v>
      </c>
      <c r="K3578">
        <v>51.270105309999998</v>
      </c>
      <c r="L3578" t="s">
        <v>14</v>
      </c>
      <c r="M3578" t="s">
        <v>13</v>
      </c>
      <c r="N3578">
        <v>-1.9892538000000001E-2</v>
      </c>
      <c r="O3578">
        <v>1.0198925379999999</v>
      </c>
      <c r="Q3578">
        <v>0.78453272200000002</v>
      </c>
      <c r="R3578">
        <v>0.78453272200000002</v>
      </c>
      <c r="S3578">
        <v>0.37358701</v>
      </c>
      <c r="T3578">
        <v>0.56038051499999997</v>
      </c>
    </row>
    <row r="3579" spans="1:20" x14ac:dyDescent="0.25">
      <c r="A3579" s="1">
        <v>44122</v>
      </c>
      <c r="B3579">
        <v>18</v>
      </c>
      <c r="C3579">
        <v>10</v>
      </c>
      <c r="D3579">
        <v>2020</v>
      </c>
      <c r="E3579">
        <v>13.541700000000001</v>
      </c>
      <c r="F3579">
        <v>23</v>
      </c>
      <c r="G3579">
        <v>31</v>
      </c>
      <c r="H3579">
        <v>55</v>
      </c>
      <c r="I3579">
        <v>94</v>
      </c>
      <c r="J3579" t="s">
        <v>14</v>
      </c>
      <c r="K3579">
        <v>44.797551060000004</v>
      </c>
      <c r="L3579" t="s">
        <v>14</v>
      </c>
      <c r="M3579" t="s">
        <v>13</v>
      </c>
      <c r="N3579">
        <v>-2.2832326999999999E-2</v>
      </c>
      <c r="O3579">
        <v>1.0228323269999999</v>
      </c>
      <c r="Q3579">
        <v>0.786794098</v>
      </c>
      <c r="R3579">
        <v>0.786794098</v>
      </c>
      <c r="S3579">
        <v>0.37466385600000002</v>
      </c>
      <c r="T3579">
        <v>0.56199578400000005</v>
      </c>
    </row>
    <row r="3580" spans="1:20" x14ac:dyDescent="0.25">
      <c r="A3580" s="1">
        <v>44123</v>
      </c>
      <c r="B3580">
        <v>19</v>
      </c>
      <c r="C3580">
        <v>10</v>
      </c>
      <c r="D3580">
        <v>2020</v>
      </c>
      <c r="E3580">
        <v>16.145700000000001</v>
      </c>
      <c r="F3580">
        <v>21.1</v>
      </c>
      <c r="G3580">
        <v>30.5</v>
      </c>
      <c r="H3580">
        <v>54</v>
      </c>
      <c r="I3580">
        <v>94</v>
      </c>
      <c r="J3580" t="s">
        <v>14</v>
      </c>
      <c r="K3580">
        <v>18.130707940000001</v>
      </c>
      <c r="L3580" t="s">
        <v>14</v>
      </c>
      <c r="M3580" t="s">
        <v>13</v>
      </c>
      <c r="N3580">
        <v>-5.8374703999999999E-2</v>
      </c>
      <c r="O3580">
        <v>1.058374704</v>
      </c>
      <c r="Q3580">
        <v>0.81413438800000004</v>
      </c>
      <c r="R3580">
        <v>0.45229688200000001</v>
      </c>
      <c r="S3580">
        <v>0.45229688200000001</v>
      </c>
      <c r="T3580">
        <v>0.67844532300000004</v>
      </c>
    </row>
    <row r="3581" spans="1:20" x14ac:dyDescent="0.25">
      <c r="A3581" s="1">
        <v>44124</v>
      </c>
      <c r="B3581">
        <v>20</v>
      </c>
      <c r="C3581">
        <v>10</v>
      </c>
      <c r="D3581">
        <v>2020</v>
      </c>
      <c r="E3581">
        <v>19.467300000000002</v>
      </c>
      <c r="F3581">
        <v>21.1</v>
      </c>
      <c r="G3581">
        <v>31.5</v>
      </c>
      <c r="H3581">
        <v>60</v>
      </c>
      <c r="I3581">
        <v>94</v>
      </c>
      <c r="J3581" t="s">
        <v>14</v>
      </c>
      <c r="K3581">
        <v>59.286265710000002</v>
      </c>
      <c r="L3581" t="s">
        <v>14</v>
      </c>
      <c r="M3581" t="s">
        <v>13</v>
      </c>
      <c r="N3581">
        <v>-1.71567E-2</v>
      </c>
      <c r="O3581">
        <v>1.0171566999999999</v>
      </c>
      <c r="Q3581">
        <v>0.78242823100000003</v>
      </c>
      <c r="R3581">
        <v>0.78242823100000003</v>
      </c>
      <c r="S3581">
        <v>0.37258487200000001</v>
      </c>
      <c r="T3581">
        <v>0.55887730800000002</v>
      </c>
    </row>
    <row r="3582" spans="1:20" x14ac:dyDescent="0.25">
      <c r="A3582" s="1">
        <v>44125</v>
      </c>
      <c r="B3582">
        <v>21</v>
      </c>
      <c r="C3582">
        <v>10</v>
      </c>
      <c r="D3582">
        <v>2020</v>
      </c>
      <c r="E3582">
        <v>14.9421</v>
      </c>
      <c r="F3582">
        <v>22</v>
      </c>
      <c r="G3582">
        <v>31</v>
      </c>
      <c r="H3582">
        <v>60</v>
      </c>
      <c r="I3582">
        <v>96</v>
      </c>
      <c r="J3582" t="s">
        <v>14</v>
      </c>
      <c r="K3582">
        <v>56.865898569999999</v>
      </c>
      <c r="L3582" t="s">
        <v>14</v>
      </c>
      <c r="M3582" t="s">
        <v>13</v>
      </c>
      <c r="N3582">
        <v>-1.7900006999999999E-2</v>
      </c>
      <c r="O3582">
        <v>1.0179000069999999</v>
      </c>
      <c r="Q3582">
        <v>0.783000005</v>
      </c>
      <c r="R3582">
        <v>0.783000005</v>
      </c>
      <c r="S3582">
        <v>0.372857145</v>
      </c>
      <c r="T3582">
        <v>0.55928571800000004</v>
      </c>
    </row>
    <row r="3583" spans="1:20" x14ac:dyDescent="0.25">
      <c r="A3583" s="1">
        <v>44126</v>
      </c>
      <c r="B3583">
        <v>22</v>
      </c>
      <c r="C3583">
        <v>10</v>
      </c>
      <c r="D3583">
        <v>2020</v>
      </c>
      <c r="E3583">
        <v>16.581299999999999</v>
      </c>
      <c r="F3583">
        <v>22</v>
      </c>
      <c r="G3583">
        <v>32</v>
      </c>
      <c r="H3583">
        <v>60</v>
      </c>
      <c r="I3583">
        <v>95</v>
      </c>
      <c r="J3583" t="s">
        <v>14</v>
      </c>
      <c r="K3583">
        <v>72.79948134</v>
      </c>
      <c r="L3583" t="s">
        <v>14</v>
      </c>
      <c r="M3583" t="s">
        <v>13</v>
      </c>
      <c r="N3583">
        <v>-1.3927676999999999E-2</v>
      </c>
      <c r="O3583">
        <v>1.0139276770000001</v>
      </c>
      <c r="Q3583">
        <v>0.77994436700000003</v>
      </c>
      <c r="R3583">
        <v>0.77994436700000003</v>
      </c>
      <c r="S3583">
        <v>0.371402079</v>
      </c>
      <c r="T3583">
        <v>0.55710311899999998</v>
      </c>
    </row>
    <row r="3584" spans="1:20" x14ac:dyDescent="0.25">
      <c r="A3584" s="1">
        <v>44127</v>
      </c>
      <c r="B3584">
        <v>23</v>
      </c>
      <c r="C3584">
        <v>10</v>
      </c>
      <c r="D3584">
        <v>2020</v>
      </c>
      <c r="E3584">
        <v>14.0466</v>
      </c>
      <c r="F3584">
        <v>22.5</v>
      </c>
      <c r="G3584">
        <v>31.5</v>
      </c>
      <c r="H3584">
        <v>56</v>
      </c>
      <c r="I3584">
        <v>94</v>
      </c>
      <c r="J3584" t="s">
        <v>14</v>
      </c>
      <c r="K3584">
        <v>48.680519779999997</v>
      </c>
      <c r="L3584" t="s">
        <v>14</v>
      </c>
      <c r="M3584" t="s">
        <v>13</v>
      </c>
      <c r="N3584">
        <v>-2.0972925999999999E-2</v>
      </c>
      <c r="O3584">
        <v>1.020972926</v>
      </c>
      <c r="Q3584">
        <v>0.78536378900000003</v>
      </c>
      <c r="R3584">
        <v>0.78536378900000003</v>
      </c>
      <c r="S3584">
        <v>0.373982757</v>
      </c>
      <c r="T3584">
        <v>0.56097413500000004</v>
      </c>
    </row>
    <row r="3585" spans="1:20" x14ac:dyDescent="0.25">
      <c r="A3585" s="1">
        <v>44128</v>
      </c>
      <c r="B3585">
        <v>24</v>
      </c>
      <c r="C3585">
        <v>10</v>
      </c>
      <c r="D3585">
        <v>2020</v>
      </c>
      <c r="E3585">
        <v>13.180199999999999</v>
      </c>
      <c r="F3585">
        <v>22.5</v>
      </c>
      <c r="G3585">
        <v>30.5</v>
      </c>
      <c r="H3585">
        <v>63</v>
      </c>
      <c r="I3585">
        <v>95</v>
      </c>
      <c r="J3585" t="s">
        <v>14</v>
      </c>
      <c r="K3585">
        <v>58.772317319999999</v>
      </c>
      <c r="L3585" t="s">
        <v>14</v>
      </c>
      <c r="M3585" t="s">
        <v>13</v>
      </c>
      <c r="N3585">
        <v>-1.7309327999999999E-2</v>
      </c>
      <c r="O3585">
        <v>1.0173093280000001</v>
      </c>
      <c r="Q3585">
        <v>0.78254563700000002</v>
      </c>
      <c r="R3585">
        <v>0.78254563700000002</v>
      </c>
      <c r="S3585">
        <v>0.37264077899999998</v>
      </c>
      <c r="T3585">
        <v>0.55896116900000004</v>
      </c>
    </row>
    <row r="3586" spans="1:20" x14ac:dyDescent="0.25">
      <c r="A3586" s="1">
        <v>44129</v>
      </c>
      <c r="B3586">
        <v>25</v>
      </c>
      <c r="C3586">
        <v>10</v>
      </c>
      <c r="D3586">
        <v>2020</v>
      </c>
      <c r="E3586">
        <v>12.8757</v>
      </c>
      <c r="F3586">
        <v>24</v>
      </c>
      <c r="G3586">
        <v>30.5</v>
      </c>
      <c r="H3586">
        <v>69</v>
      </c>
      <c r="I3586">
        <v>96</v>
      </c>
      <c r="J3586" t="s">
        <v>14</v>
      </c>
      <c r="K3586">
        <v>92.996458860000004</v>
      </c>
      <c r="L3586" t="s">
        <v>14</v>
      </c>
      <c r="M3586" t="s">
        <v>13</v>
      </c>
      <c r="N3586">
        <v>-1.0869983999999999E-2</v>
      </c>
      <c r="O3586">
        <v>1.0108699839999999</v>
      </c>
      <c r="Q3586">
        <v>0.77759229500000004</v>
      </c>
      <c r="R3586">
        <v>0.77759229500000004</v>
      </c>
      <c r="S3586">
        <v>0.370282045</v>
      </c>
      <c r="T3586">
        <v>0.55542306799999996</v>
      </c>
    </row>
    <row r="3587" spans="1:20" x14ac:dyDescent="0.25">
      <c r="A3587" s="1">
        <v>44130</v>
      </c>
      <c r="B3587">
        <v>26</v>
      </c>
      <c r="C3587">
        <v>10</v>
      </c>
      <c r="D3587">
        <v>2020</v>
      </c>
      <c r="E3587">
        <v>17.8611</v>
      </c>
      <c r="F3587">
        <v>23</v>
      </c>
      <c r="G3587">
        <v>31</v>
      </c>
      <c r="H3587">
        <v>62</v>
      </c>
      <c r="I3587">
        <v>96</v>
      </c>
      <c r="J3587" t="s">
        <v>14</v>
      </c>
      <c r="K3587">
        <v>87.874241789999999</v>
      </c>
      <c r="L3587" t="s">
        <v>14</v>
      </c>
      <c r="M3587" t="s">
        <v>13</v>
      </c>
      <c r="N3587">
        <v>-1.1510892E-2</v>
      </c>
      <c r="O3587">
        <v>1.011510892</v>
      </c>
      <c r="Q3587">
        <v>0.77808530200000003</v>
      </c>
      <c r="R3587">
        <v>0.77808530200000003</v>
      </c>
      <c r="S3587">
        <v>0.37051680999999997</v>
      </c>
      <c r="T3587">
        <v>0.55577521500000004</v>
      </c>
    </row>
    <row r="3588" spans="1:20" x14ac:dyDescent="0.25">
      <c r="A3588" s="1">
        <v>44131</v>
      </c>
      <c r="B3588">
        <v>27</v>
      </c>
      <c r="C3588">
        <v>10</v>
      </c>
      <c r="D3588">
        <v>2020</v>
      </c>
      <c r="E3588">
        <v>19.430399999999999</v>
      </c>
      <c r="F3588">
        <v>22.5</v>
      </c>
      <c r="G3588">
        <v>31.5</v>
      </c>
      <c r="H3588">
        <v>47</v>
      </c>
      <c r="I3588">
        <v>95</v>
      </c>
      <c r="J3588" t="s">
        <v>14</v>
      </c>
      <c r="K3588">
        <v>24.064735630000001</v>
      </c>
      <c r="L3588" t="s">
        <v>14</v>
      </c>
      <c r="M3588" t="s">
        <v>13</v>
      </c>
      <c r="N3588">
        <v>-4.3356231000000002E-2</v>
      </c>
      <c r="O3588">
        <v>1.043356231</v>
      </c>
      <c r="Q3588">
        <v>0.80258171599999995</v>
      </c>
      <c r="R3588">
        <v>0.44587873099999997</v>
      </c>
      <c r="S3588">
        <v>0.44587873099999997</v>
      </c>
      <c r="T3588">
        <v>0.66881809699999994</v>
      </c>
    </row>
    <row r="3589" spans="1:20" x14ac:dyDescent="0.25">
      <c r="A3589" s="1">
        <v>44132</v>
      </c>
      <c r="B3589">
        <v>28</v>
      </c>
      <c r="C3589">
        <v>10</v>
      </c>
      <c r="D3589">
        <v>2020</v>
      </c>
      <c r="E3589">
        <v>17.5686</v>
      </c>
      <c r="F3589">
        <v>24</v>
      </c>
      <c r="G3589">
        <v>31.5</v>
      </c>
      <c r="H3589">
        <v>45</v>
      </c>
      <c r="I3589">
        <v>94</v>
      </c>
      <c r="J3589" t="s">
        <v>14</v>
      </c>
      <c r="K3589">
        <v>34.115694810000001</v>
      </c>
      <c r="L3589" t="s">
        <v>14</v>
      </c>
      <c r="M3589" t="s">
        <v>13</v>
      </c>
      <c r="N3589">
        <v>-3.0197162E-2</v>
      </c>
      <c r="O3589">
        <v>1.0301971620000001</v>
      </c>
      <c r="Q3589">
        <v>0.79245935499999998</v>
      </c>
      <c r="R3589">
        <v>0.79245935499999998</v>
      </c>
      <c r="S3589">
        <v>0.37736159800000002</v>
      </c>
      <c r="T3589">
        <v>0.56604239700000003</v>
      </c>
    </row>
    <row r="3590" spans="1:20" x14ac:dyDescent="0.25">
      <c r="A3590" s="1">
        <v>44133</v>
      </c>
      <c r="B3590">
        <v>29</v>
      </c>
      <c r="C3590">
        <v>10</v>
      </c>
      <c r="D3590">
        <v>2020</v>
      </c>
      <c r="E3590">
        <v>17.0718</v>
      </c>
      <c r="F3590">
        <v>24</v>
      </c>
      <c r="G3590">
        <v>31.5</v>
      </c>
      <c r="H3590">
        <v>45</v>
      </c>
      <c r="I3590">
        <v>95</v>
      </c>
      <c r="J3590" t="s">
        <v>14</v>
      </c>
      <c r="K3590">
        <v>36.131757630000003</v>
      </c>
      <c r="L3590" t="s">
        <v>14</v>
      </c>
      <c r="M3590" t="s">
        <v>13</v>
      </c>
      <c r="N3590">
        <v>-2.8464275000000001E-2</v>
      </c>
      <c r="O3590">
        <v>1.0284642749999999</v>
      </c>
      <c r="Q3590">
        <v>0.791126365</v>
      </c>
      <c r="R3590">
        <v>0.791126365</v>
      </c>
      <c r="S3590">
        <v>0.37672684099999998</v>
      </c>
      <c r="T3590">
        <v>0.56509026100000004</v>
      </c>
    </row>
    <row r="3591" spans="1:20" x14ac:dyDescent="0.25">
      <c r="A3591" s="1">
        <v>44134</v>
      </c>
      <c r="B3591">
        <v>30</v>
      </c>
      <c r="C3591">
        <v>10</v>
      </c>
      <c r="D3591">
        <v>2020</v>
      </c>
      <c r="E3591">
        <v>18.256499999999999</v>
      </c>
      <c r="F3591">
        <v>22</v>
      </c>
      <c r="G3591">
        <v>32</v>
      </c>
      <c r="H3591">
        <v>62</v>
      </c>
      <c r="I3591">
        <v>95</v>
      </c>
      <c r="J3591" t="s">
        <v>14</v>
      </c>
      <c r="K3591">
        <v>87.465269750000004</v>
      </c>
      <c r="L3591" t="s">
        <v>14</v>
      </c>
      <c r="M3591" t="s">
        <v>13</v>
      </c>
      <c r="N3591">
        <v>-1.1565337E-2</v>
      </c>
      <c r="O3591">
        <v>1.011565337</v>
      </c>
      <c r="Q3591">
        <v>0.77812718199999997</v>
      </c>
      <c r="R3591">
        <v>0.77812718199999997</v>
      </c>
      <c r="S3591">
        <v>0.370536753</v>
      </c>
      <c r="T3591">
        <v>0.55580512999999998</v>
      </c>
    </row>
    <row r="3592" spans="1:20" x14ac:dyDescent="0.25">
      <c r="A3592" s="1">
        <v>44135</v>
      </c>
      <c r="B3592">
        <v>31</v>
      </c>
      <c r="C3592">
        <v>10</v>
      </c>
      <c r="D3592">
        <v>2020</v>
      </c>
      <c r="E3592">
        <v>16.7499</v>
      </c>
      <c r="F3592">
        <v>22.2</v>
      </c>
      <c r="G3592">
        <v>31.5</v>
      </c>
      <c r="H3592">
        <v>55</v>
      </c>
      <c r="I3592">
        <v>94</v>
      </c>
      <c r="J3592" t="s">
        <v>14</v>
      </c>
      <c r="K3592">
        <v>47.524356019999999</v>
      </c>
      <c r="L3592" t="s">
        <v>14</v>
      </c>
      <c r="M3592" t="s">
        <v>13</v>
      </c>
      <c r="N3592">
        <v>-2.1494118E-2</v>
      </c>
      <c r="O3592">
        <v>1.0214941179999999</v>
      </c>
      <c r="Q3592">
        <v>0.78576470600000003</v>
      </c>
      <c r="R3592">
        <v>0.78576470600000003</v>
      </c>
      <c r="S3592">
        <v>0.37417367000000001</v>
      </c>
      <c r="T3592">
        <v>0.56126050400000005</v>
      </c>
    </row>
    <row r="3593" spans="1:20" x14ac:dyDescent="0.25">
      <c r="A3593" s="1">
        <v>44136</v>
      </c>
      <c r="B3593">
        <v>1</v>
      </c>
      <c r="C3593">
        <v>11</v>
      </c>
      <c r="D3593">
        <v>2020</v>
      </c>
      <c r="E3593">
        <v>17.607900000000001</v>
      </c>
      <c r="F3593">
        <v>24.5</v>
      </c>
      <c r="G3593">
        <v>32.5</v>
      </c>
      <c r="H3593">
        <v>47</v>
      </c>
      <c r="I3593">
        <v>94</v>
      </c>
      <c r="J3593" t="s">
        <v>14</v>
      </c>
      <c r="K3593">
        <v>61.742368710000001</v>
      </c>
      <c r="L3593" t="s">
        <v>14</v>
      </c>
      <c r="M3593" t="s">
        <v>13</v>
      </c>
      <c r="N3593">
        <v>-1.6462972999999999E-2</v>
      </c>
      <c r="O3593">
        <v>1.0164629730000001</v>
      </c>
      <c r="Q3593">
        <v>0.78189459500000003</v>
      </c>
      <c r="R3593">
        <v>0.78189459500000003</v>
      </c>
      <c r="S3593">
        <v>0.37233075900000001</v>
      </c>
      <c r="T3593">
        <v>0.55849613899999995</v>
      </c>
    </row>
    <row r="3594" spans="1:20" x14ac:dyDescent="0.25">
      <c r="A3594" s="1">
        <v>44137</v>
      </c>
      <c r="B3594">
        <v>2</v>
      </c>
      <c r="C3594">
        <v>11</v>
      </c>
      <c r="D3594">
        <v>2020</v>
      </c>
      <c r="E3594">
        <v>17.432400000000001</v>
      </c>
      <c r="F3594">
        <v>24.5</v>
      </c>
      <c r="G3594">
        <v>32.5</v>
      </c>
      <c r="H3594">
        <v>41</v>
      </c>
      <c r="I3594">
        <v>97</v>
      </c>
      <c r="J3594" t="s">
        <v>14</v>
      </c>
      <c r="K3594">
        <v>43.306452489999998</v>
      </c>
      <c r="L3594" t="s">
        <v>14</v>
      </c>
      <c r="M3594" t="s">
        <v>13</v>
      </c>
      <c r="N3594">
        <v>-2.3637056E-2</v>
      </c>
      <c r="O3594">
        <v>1.0236370560000001</v>
      </c>
      <c r="Q3594">
        <v>0.78741311999999997</v>
      </c>
      <c r="R3594">
        <v>0.78741311999999997</v>
      </c>
      <c r="S3594">
        <v>0.37495862899999999</v>
      </c>
      <c r="T3594">
        <v>0.56243794300000005</v>
      </c>
    </row>
    <row r="3595" spans="1:20" x14ac:dyDescent="0.25">
      <c r="A3595" s="1">
        <v>44138</v>
      </c>
      <c r="B3595">
        <v>3</v>
      </c>
      <c r="C3595">
        <v>11</v>
      </c>
      <c r="D3595">
        <v>2020</v>
      </c>
      <c r="E3595">
        <v>17.489999999999998</v>
      </c>
      <c r="F3595">
        <v>24</v>
      </c>
      <c r="G3595">
        <v>32.5</v>
      </c>
      <c r="H3595">
        <v>35</v>
      </c>
      <c r="I3595">
        <v>94</v>
      </c>
      <c r="J3595" t="s">
        <v>14</v>
      </c>
      <c r="K3595">
        <v>1.270164479</v>
      </c>
      <c r="L3595" t="s">
        <v>14</v>
      </c>
      <c r="M3595" t="s">
        <v>13</v>
      </c>
      <c r="N3595">
        <v>-3.701448847</v>
      </c>
      <c r="O3595">
        <v>4.701448847</v>
      </c>
      <c r="Q3595">
        <v>4.701448847</v>
      </c>
      <c r="R3595">
        <v>2.6119160259999998</v>
      </c>
      <c r="S3595">
        <v>1.2437695360000001</v>
      </c>
      <c r="T3595">
        <v>1.865654304</v>
      </c>
    </row>
    <row r="3596" spans="1:20" x14ac:dyDescent="0.25">
      <c r="A3596" s="1">
        <v>44139</v>
      </c>
      <c r="B3596">
        <v>4</v>
      </c>
      <c r="C3596">
        <v>11</v>
      </c>
      <c r="D3596">
        <v>2020</v>
      </c>
      <c r="E3596">
        <v>12.912000000000001</v>
      </c>
      <c r="F3596">
        <v>24.5</v>
      </c>
      <c r="G3596">
        <v>30</v>
      </c>
      <c r="H3596">
        <v>63</v>
      </c>
      <c r="I3596">
        <v>95</v>
      </c>
      <c r="J3596" t="s">
        <v>14</v>
      </c>
      <c r="K3596">
        <v>74.792708059999995</v>
      </c>
      <c r="L3596" t="s">
        <v>14</v>
      </c>
      <c r="M3596" t="s">
        <v>13</v>
      </c>
      <c r="N3596">
        <v>-1.3551474000000001E-2</v>
      </c>
      <c r="O3596">
        <v>1.013551474</v>
      </c>
      <c r="Q3596">
        <v>0.77965498</v>
      </c>
      <c r="R3596">
        <v>0.77965498</v>
      </c>
      <c r="S3596">
        <v>0.371264276</v>
      </c>
      <c r="T3596">
        <v>0.55689641400000001</v>
      </c>
    </row>
    <row r="3597" spans="1:20" x14ac:dyDescent="0.25">
      <c r="A3597" s="1">
        <v>44140</v>
      </c>
      <c r="B3597">
        <v>5</v>
      </c>
      <c r="C3597">
        <v>11</v>
      </c>
      <c r="D3597">
        <v>2020</v>
      </c>
      <c r="E3597">
        <v>16.981200000000001</v>
      </c>
      <c r="F3597">
        <v>22</v>
      </c>
      <c r="G3597">
        <v>32.5</v>
      </c>
      <c r="H3597">
        <v>42</v>
      </c>
      <c r="I3597">
        <v>94</v>
      </c>
      <c r="J3597" t="s">
        <v>14</v>
      </c>
      <c r="K3597">
        <v>3.787363515</v>
      </c>
      <c r="L3597" t="s">
        <v>14</v>
      </c>
      <c r="M3597" t="s">
        <v>13</v>
      </c>
      <c r="N3597">
        <v>-0.35876196100000002</v>
      </c>
      <c r="O3597">
        <v>1.3587619609999999</v>
      </c>
      <c r="Q3597">
        <v>1.0452015079999999</v>
      </c>
      <c r="R3597">
        <v>0.58066750499999997</v>
      </c>
      <c r="S3597">
        <v>0.58066750499999997</v>
      </c>
      <c r="T3597">
        <v>0.87100125699999997</v>
      </c>
    </row>
    <row r="3598" spans="1:20" x14ac:dyDescent="0.25">
      <c r="A3598" s="1">
        <v>44141</v>
      </c>
      <c r="B3598">
        <v>6</v>
      </c>
      <c r="C3598">
        <v>11</v>
      </c>
      <c r="D3598">
        <v>2020</v>
      </c>
      <c r="E3598">
        <v>17.858699999999999</v>
      </c>
      <c r="F3598">
        <v>23</v>
      </c>
      <c r="G3598">
        <v>33.5</v>
      </c>
      <c r="H3598">
        <v>31</v>
      </c>
      <c r="I3598">
        <v>93</v>
      </c>
      <c r="J3598" t="s">
        <v>13</v>
      </c>
      <c r="K3598">
        <v>-26.40335735</v>
      </c>
      <c r="L3598" t="s">
        <v>13</v>
      </c>
      <c r="M3598" t="s">
        <v>14</v>
      </c>
      <c r="N3598">
        <v>3.6491878999999998E-2</v>
      </c>
      <c r="O3598">
        <v>0.96350812100000005</v>
      </c>
      <c r="Q3598">
        <v>0.74116009299999996</v>
      </c>
      <c r="R3598">
        <v>0.74116009299999996</v>
      </c>
      <c r="S3598">
        <v>0.35293337800000002</v>
      </c>
      <c r="T3598">
        <v>0.529400066</v>
      </c>
    </row>
    <row r="3599" spans="1:20" x14ac:dyDescent="0.25">
      <c r="A3599" s="1">
        <v>44142</v>
      </c>
      <c r="B3599">
        <v>7</v>
      </c>
      <c r="C3599">
        <v>11</v>
      </c>
      <c r="D3599">
        <v>2020</v>
      </c>
      <c r="E3599">
        <v>14.978999999999999</v>
      </c>
      <c r="F3599">
        <v>24.5</v>
      </c>
      <c r="G3599">
        <v>33</v>
      </c>
      <c r="H3599">
        <v>32</v>
      </c>
      <c r="I3599">
        <v>92</v>
      </c>
      <c r="J3599" t="s">
        <v>13</v>
      </c>
      <c r="K3599">
        <v>-2.9845888519999999</v>
      </c>
      <c r="L3599" t="s">
        <v>13</v>
      </c>
      <c r="M3599" t="s">
        <v>14</v>
      </c>
      <c r="N3599">
        <v>0.25096692199999998</v>
      </c>
      <c r="O3599">
        <v>0.74903307799999996</v>
      </c>
      <c r="Q3599">
        <v>0.74903307799999996</v>
      </c>
      <c r="R3599">
        <v>0.74903307799999996</v>
      </c>
      <c r="S3599">
        <v>0.356682418</v>
      </c>
      <c r="T3599">
        <v>0.53502362699999995</v>
      </c>
    </row>
    <row r="3600" spans="1:20" x14ac:dyDescent="0.25">
      <c r="A3600" s="1">
        <v>44143</v>
      </c>
      <c r="B3600">
        <v>8</v>
      </c>
      <c r="C3600">
        <v>11</v>
      </c>
      <c r="D3600">
        <v>2020</v>
      </c>
      <c r="E3600">
        <v>16.475100000000001</v>
      </c>
      <c r="F3600">
        <v>24</v>
      </c>
      <c r="G3600">
        <v>32</v>
      </c>
      <c r="H3600">
        <v>30</v>
      </c>
      <c r="I3600">
        <v>94</v>
      </c>
      <c r="J3600" t="s">
        <v>13</v>
      </c>
      <c r="K3600">
        <v>-21.845947160000001</v>
      </c>
      <c r="L3600" t="s">
        <v>13</v>
      </c>
      <c r="M3600" t="s">
        <v>14</v>
      </c>
      <c r="N3600">
        <v>4.3771440000000002E-2</v>
      </c>
      <c r="O3600">
        <v>0.95622856000000001</v>
      </c>
      <c r="Q3600">
        <v>0.73556043100000001</v>
      </c>
      <c r="R3600">
        <v>0.73556043100000001</v>
      </c>
      <c r="S3600">
        <v>0.35026687200000001</v>
      </c>
      <c r="T3600">
        <v>0.52540030800000004</v>
      </c>
    </row>
    <row r="3601" spans="1:20" x14ac:dyDescent="0.25">
      <c r="A3601" s="1">
        <v>44144</v>
      </c>
      <c r="B3601">
        <v>9</v>
      </c>
      <c r="C3601">
        <v>11</v>
      </c>
      <c r="D3601">
        <v>2020</v>
      </c>
      <c r="E3601">
        <v>13.408200000000001</v>
      </c>
      <c r="F3601">
        <v>24</v>
      </c>
      <c r="G3601">
        <v>31.5</v>
      </c>
      <c r="H3601">
        <v>42</v>
      </c>
      <c r="I3601">
        <v>94</v>
      </c>
      <c r="J3601" t="s">
        <v>14</v>
      </c>
      <c r="K3601">
        <v>19.946009979999999</v>
      </c>
      <c r="L3601" t="s">
        <v>14</v>
      </c>
      <c r="M3601" t="s">
        <v>13</v>
      </c>
      <c r="N3601">
        <v>-5.2781561999999997E-2</v>
      </c>
      <c r="O3601">
        <v>1.0527815620000001</v>
      </c>
      <c r="Q3601">
        <v>0.80983197100000004</v>
      </c>
      <c r="R3601">
        <v>0.44990665000000002</v>
      </c>
      <c r="S3601">
        <v>0.44990665000000002</v>
      </c>
      <c r="T3601">
        <v>0.67485997600000003</v>
      </c>
    </row>
    <row r="3602" spans="1:20" x14ac:dyDescent="0.25">
      <c r="A3602" s="1">
        <v>44145</v>
      </c>
      <c r="B3602">
        <v>10</v>
      </c>
      <c r="C3602">
        <v>11</v>
      </c>
      <c r="D3602">
        <v>2020</v>
      </c>
      <c r="E3602">
        <v>15.5067</v>
      </c>
      <c r="F3602">
        <v>24</v>
      </c>
      <c r="G3602">
        <v>32</v>
      </c>
      <c r="H3602">
        <v>50</v>
      </c>
      <c r="I3602">
        <v>94</v>
      </c>
      <c r="J3602" t="s">
        <v>14</v>
      </c>
      <c r="K3602">
        <v>55.285903070000003</v>
      </c>
      <c r="L3602" t="s">
        <v>14</v>
      </c>
      <c r="M3602" t="s">
        <v>13</v>
      </c>
      <c r="N3602">
        <v>-1.8420988999999999E-2</v>
      </c>
      <c r="O3602">
        <v>1.018420989</v>
      </c>
      <c r="Q3602">
        <v>0.783400761</v>
      </c>
      <c r="R3602">
        <v>0.783400761</v>
      </c>
      <c r="S3602">
        <v>0.37304798099999997</v>
      </c>
      <c r="T3602">
        <v>0.55957197199999997</v>
      </c>
    </row>
    <row r="3603" spans="1:20" x14ac:dyDescent="0.25">
      <c r="A3603" s="1">
        <v>44146</v>
      </c>
      <c r="B3603">
        <v>11</v>
      </c>
      <c r="C3603">
        <v>11</v>
      </c>
      <c r="D3603">
        <v>2020</v>
      </c>
      <c r="E3603">
        <v>11.5776</v>
      </c>
      <c r="F3603">
        <v>24</v>
      </c>
      <c r="G3603">
        <v>31.5</v>
      </c>
      <c r="H3603">
        <v>48</v>
      </c>
      <c r="I3603">
        <v>94</v>
      </c>
      <c r="J3603" t="s">
        <v>14</v>
      </c>
      <c r="K3603">
        <v>35.423052220000002</v>
      </c>
      <c r="L3603" t="s">
        <v>14</v>
      </c>
      <c r="M3603" t="s">
        <v>13</v>
      </c>
      <c r="N3603">
        <v>-2.9050300000000001E-2</v>
      </c>
      <c r="O3603">
        <v>1.0290503</v>
      </c>
      <c r="Q3603">
        <v>0.79157715399999995</v>
      </c>
      <c r="R3603">
        <v>0.79157715399999995</v>
      </c>
      <c r="S3603">
        <v>0.37694150199999998</v>
      </c>
      <c r="T3603">
        <v>0.56541225299999998</v>
      </c>
    </row>
    <row r="3604" spans="1:20" x14ac:dyDescent="0.25">
      <c r="A3604" s="1">
        <v>44147</v>
      </c>
      <c r="B3604">
        <v>12</v>
      </c>
      <c r="C3604">
        <v>11</v>
      </c>
      <c r="D3604">
        <v>2020</v>
      </c>
      <c r="E3604">
        <v>18.395099999999999</v>
      </c>
      <c r="F3604">
        <v>22.5</v>
      </c>
      <c r="G3604">
        <v>33.5</v>
      </c>
      <c r="H3604">
        <v>22</v>
      </c>
      <c r="I3604">
        <v>93</v>
      </c>
      <c r="J3604" t="s">
        <v>13</v>
      </c>
      <c r="K3604">
        <v>-78.391343329999998</v>
      </c>
      <c r="L3604" t="s">
        <v>14</v>
      </c>
      <c r="M3604" t="s">
        <v>14</v>
      </c>
      <c r="N3604">
        <v>1.2595832E-2</v>
      </c>
      <c r="O3604">
        <v>0.98740416799999997</v>
      </c>
      <c r="Q3604">
        <v>0.759541668</v>
      </c>
      <c r="R3604">
        <v>0.759541668</v>
      </c>
      <c r="S3604">
        <v>0.36168650800000002</v>
      </c>
      <c r="T3604">
        <v>0.542529763</v>
      </c>
    </row>
    <row r="3605" spans="1:20" x14ac:dyDescent="0.25">
      <c r="A3605" s="1">
        <v>44148</v>
      </c>
      <c r="B3605">
        <v>13</v>
      </c>
      <c r="C3605">
        <v>11</v>
      </c>
      <c r="D3605">
        <v>2020</v>
      </c>
      <c r="E3605">
        <v>18.344999999999999</v>
      </c>
      <c r="F3605">
        <v>21.2</v>
      </c>
      <c r="G3605">
        <v>34.5</v>
      </c>
      <c r="H3605">
        <v>13</v>
      </c>
      <c r="I3605">
        <v>95</v>
      </c>
      <c r="J3605" t="s">
        <v>13</v>
      </c>
      <c r="K3605">
        <v>-131.2268871</v>
      </c>
      <c r="L3605" t="s">
        <v>14</v>
      </c>
      <c r="M3605" t="s">
        <v>13</v>
      </c>
      <c r="N3605">
        <v>7.5627580000000002E-3</v>
      </c>
      <c r="O3605">
        <v>0.99243724200000005</v>
      </c>
      <c r="Q3605">
        <v>0.76341326300000001</v>
      </c>
      <c r="R3605">
        <v>0.76341326300000001</v>
      </c>
      <c r="S3605">
        <v>0.36353012499999998</v>
      </c>
      <c r="T3605">
        <v>0.54529518799999999</v>
      </c>
    </row>
    <row r="3606" spans="1:20" x14ac:dyDescent="0.25">
      <c r="A3606" s="1">
        <v>44149</v>
      </c>
      <c r="B3606">
        <v>14</v>
      </c>
      <c r="C3606">
        <v>11</v>
      </c>
      <c r="D3606">
        <v>2020</v>
      </c>
      <c r="E3606">
        <v>16.373699999999999</v>
      </c>
      <c r="F3606">
        <v>22.1</v>
      </c>
      <c r="G3606">
        <v>33</v>
      </c>
      <c r="H3606">
        <v>26</v>
      </c>
      <c r="I3606">
        <v>94</v>
      </c>
      <c r="J3606" t="s">
        <v>13</v>
      </c>
      <c r="K3606">
        <v>-56.488046150000002</v>
      </c>
      <c r="L3606" t="s">
        <v>14</v>
      </c>
      <c r="M3606" t="s">
        <v>14</v>
      </c>
      <c r="N3606">
        <v>1.7394921000000001E-2</v>
      </c>
      <c r="O3606">
        <v>0.98260507900000005</v>
      </c>
      <c r="Q3606">
        <v>0.75585006099999996</v>
      </c>
      <c r="R3606">
        <v>0.75585006099999996</v>
      </c>
      <c r="S3606">
        <v>0.35992859999999999</v>
      </c>
      <c r="T3606">
        <v>0.53989290099999998</v>
      </c>
    </row>
    <row r="3607" spans="1:20" x14ac:dyDescent="0.25">
      <c r="A3607" s="1">
        <v>44150</v>
      </c>
      <c r="B3607">
        <v>15</v>
      </c>
      <c r="C3607">
        <v>11</v>
      </c>
      <c r="D3607">
        <v>2020</v>
      </c>
      <c r="E3607">
        <v>16.5351</v>
      </c>
      <c r="F3607">
        <v>24</v>
      </c>
      <c r="G3607">
        <v>33.5</v>
      </c>
      <c r="H3607">
        <v>37</v>
      </c>
      <c r="I3607">
        <v>94</v>
      </c>
      <c r="J3607" t="s">
        <v>14</v>
      </c>
      <c r="K3607">
        <v>19.061526740000001</v>
      </c>
      <c r="L3607" t="s">
        <v>14</v>
      </c>
      <c r="M3607" t="s">
        <v>13</v>
      </c>
      <c r="N3607">
        <v>-5.5366304999999998E-2</v>
      </c>
      <c r="O3607">
        <v>1.0553663049999999</v>
      </c>
      <c r="Q3607">
        <v>0.811820235</v>
      </c>
      <c r="R3607">
        <v>0.45101124100000001</v>
      </c>
      <c r="S3607">
        <v>0.45101124100000001</v>
      </c>
      <c r="T3607">
        <v>0.67651686200000005</v>
      </c>
    </row>
    <row r="3608" spans="1:20" x14ac:dyDescent="0.25">
      <c r="A3608" s="1">
        <v>44151</v>
      </c>
      <c r="B3608">
        <v>16</v>
      </c>
      <c r="C3608">
        <v>11</v>
      </c>
      <c r="D3608">
        <v>2020</v>
      </c>
      <c r="E3608">
        <v>16.515000000000001</v>
      </c>
      <c r="F3608">
        <v>23.5</v>
      </c>
      <c r="G3608">
        <v>33.200000000000003</v>
      </c>
      <c r="H3608">
        <v>29</v>
      </c>
      <c r="I3608">
        <v>93</v>
      </c>
      <c r="J3608" t="s">
        <v>13</v>
      </c>
      <c r="K3608">
        <v>-27.475424029999999</v>
      </c>
      <c r="L3608" t="s">
        <v>13</v>
      </c>
      <c r="M3608" t="s">
        <v>14</v>
      </c>
      <c r="N3608">
        <v>3.5118002000000002E-2</v>
      </c>
      <c r="O3608">
        <v>0.96488199799999996</v>
      </c>
      <c r="Q3608">
        <v>0.742216922</v>
      </c>
      <c r="R3608">
        <v>0.742216922</v>
      </c>
      <c r="S3608">
        <v>0.353436629</v>
      </c>
      <c r="T3608">
        <v>0.53015494399999996</v>
      </c>
    </row>
    <row r="3609" spans="1:20" x14ac:dyDescent="0.25">
      <c r="A3609" s="1">
        <v>44152</v>
      </c>
      <c r="B3609">
        <v>17</v>
      </c>
      <c r="C3609">
        <v>11</v>
      </c>
      <c r="D3609">
        <v>2020</v>
      </c>
      <c r="E3609">
        <v>16.143000000000001</v>
      </c>
      <c r="F3609">
        <v>23.5</v>
      </c>
      <c r="G3609">
        <v>33.5</v>
      </c>
      <c r="H3609">
        <v>31</v>
      </c>
      <c r="I3609">
        <v>93</v>
      </c>
      <c r="J3609" t="s">
        <v>13</v>
      </c>
      <c r="K3609">
        <v>-16.002347019999998</v>
      </c>
      <c r="L3609" t="s">
        <v>13</v>
      </c>
      <c r="M3609" t="s">
        <v>14</v>
      </c>
      <c r="N3609">
        <v>5.8815408999999999E-2</v>
      </c>
      <c r="O3609">
        <v>0.94118459099999996</v>
      </c>
      <c r="Q3609">
        <v>0.72398814700000003</v>
      </c>
      <c r="R3609">
        <v>0.72398814700000003</v>
      </c>
      <c r="S3609">
        <v>0.34475625999999998</v>
      </c>
      <c r="T3609">
        <v>0.51713439100000003</v>
      </c>
    </row>
    <row r="3610" spans="1:20" x14ac:dyDescent="0.25">
      <c r="A3610" s="1">
        <v>44153</v>
      </c>
      <c r="B3610">
        <v>18</v>
      </c>
      <c r="C3610">
        <v>11</v>
      </c>
      <c r="D3610">
        <v>2020</v>
      </c>
      <c r="E3610">
        <v>15.1959</v>
      </c>
      <c r="F3610">
        <v>24.5</v>
      </c>
      <c r="G3610">
        <v>33</v>
      </c>
      <c r="H3610">
        <v>15</v>
      </c>
      <c r="I3610">
        <v>96</v>
      </c>
      <c r="J3610" t="s">
        <v>13</v>
      </c>
      <c r="K3610">
        <v>-60.405869449999997</v>
      </c>
      <c r="L3610" t="s">
        <v>14</v>
      </c>
      <c r="M3610" t="s">
        <v>14</v>
      </c>
      <c r="N3610">
        <v>1.6285088E-2</v>
      </c>
      <c r="O3610">
        <v>0.98371491200000005</v>
      </c>
      <c r="Q3610">
        <v>0.75670377799999999</v>
      </c>
      <c r="R3610">
        <v>0.75670377799999999</v>
      </c>
      <c r="S3610">
        <v>0.36033513299999997</v>
      </c>
      <c r="T3610">
        <v>0.54050269900000003</v>
      </c>
    </row>
    <row r="3611" spans="1:20" x14ac:dyDescent="0.25">
      <c r="A3611" s="1">
        <v>44154</v>
      </c>
      <c r="B3611">
        <v>19</v>
      </c>
      <c r="C3611">
        <v>11</v>
      </c>
      <c r="D3611">
        <v>2020</v>
      </c>
      <c r="E3611">
        <v>15.0357</v>
      </c>
      <c r="F3611">
        <v>22.5</v>
      </c>
      <c r="G3611">
        <v>32.5</v>
      </c>
      <c r="H3611">
        <v>18</v>
      </c>
      <c r="I3611">
        <v>98</v>
      </c>
      <c r="J3611" t="s">
        <v>13</v>
      </c>
      <c r="K3611">
        <v>-70.191291449999994</v>
      </c>
      <c r="L3611" t="s">
        <v>14</v>
      </c>
      <c r="M3611" t="s">
        <v>14</v>
      </c>
      <c r="N3611">
        <v>1.4046662E-2</v>
      </c>
      <c r="O3611">
        <v>0.98595333799999996</v>
      </c>
      <c r="Q3611">
        <v>0.75842564499999998</v>
      </c>
      <c r="R3611">
        <v>0.75842564499999998</v>
      </c>
      <c r="S3611">
        <v>0.361155069</v>
      </c>
      <c r="T3611">
        <v>0.54173260300000003</v>
      </c>
    </row>
    <row r="3612" spans="1:20" x14ac:dyDescent="0.25">
      <c r="A3612" s="1">
        <v>44155</v>
      </c>
      <c r="B3612">
        <v>20</v>
      </c>
      <c r="C3612">
        <v>11</v>
      </c>
      <c r="D3612">
        <v>2020</v>
      </c>
      <c r="E3612">
        <v>15.869400000000001</v>
      </c>
      <c r="F3612">
        <v>21</v>
      </c>
      <c r="G3612">
        <v>33</v>
      </c>
      <c r="H3612">
        <v>13</v>
      </c>
      <c r="I3612">
        <v>93</v>
      </c>
      <c r="J3612" t="s">
        <v>13</v>
      </c>
      <c r="K3612">
        <v>-120.9590498</v>
      </c>
      <c r="L3612" t="s">
        <v>14</v>
      </c>
      <c r="M3612" t="s">
        <v>13</v>
      </c>
      <c r="N3612">
        <v>8.199474E-3</v>
      </c>
      <c r="O3612">
        <v>0.99180052600000002</v>
      </c>
      <c r="Q3612">
        <v>0.76292348200000004</v>
      </c>
      <c r="R3612">
        <v>0.76292348200000004</v>
      </c>
      <c r="S3612">
        <v>0.36329689599999998</v>
      </c>
      <c r="T3612">
        <v>0.54494534400000005</v>
      </c>
    </row>
    <row r="3613" spans="1:20" x14ac:dyDescent="0.25">
      <c r="A3613" s="1">
        <v>44156</v>
      </c>
      <c r="B3613">
        <v>21</v>
      </c>
      <c r="C3613">
        <v>11</v>
      </c>
      <c r="D3613">
        <v>2020</v>
      </c>
      <c r="E3613">
        <v>15.7698</v>
      </c>
      <c r="F3613">
        <v>21.5</v>
      </c>
      <c r="G3613">
        <v>33.5</v>
      </c>
      <c r="H3613">
        <v>23</v>
      </c>
      <c r="I3613">
        <v>97</v>
      </c>
      <c r="J3613" t="s">
        <v>13</v>
      </c>
      <c r="K3613">
        <v>-64.327035719999998</v>
      </c>
      <c r="L3613" t="s">
        <v>14</v>
      </c>
      <c r="M3613" t="s">
        <v>14</v>
      </c>
      <c r="N3613">
        <v>1.5307598E-2</v>
      </c>
      <c r="O3613">
        <v>0.98469240199999997</v>
      </c>
      <c r="Q3613">
        <v>0.75745569400000001</v>
      </c>
      <c r="R3613">
        <v>0.75745569400000001</v>
      </c>
      <c r="S3613">
        <v>0.360693188</v>
      </c>
      <c r="T3613">
        <v>0.54103978100000005</v>
      </c>
    </row>
    <row r="3614" spans="1:20" x14ac:dyDescent="0.25">
      <c r="A3614" s="1">
        <v>44157</v>
      </c>
      <c r="B3614">
        <v>22</v>
      </c>
      <c r="C3614">
        <v>11</v>
      </c>
      <c r="D3614">
        <v>2020</v>
      </c>
      <c r="E3614">
        <v>14.974500000000001</v>
      </c>
      <c r="F3614">
        <v>22.5</v>
      </c>
      <c r="G3614">
        <v>34</v>
      </c>
      <c r="H3614">
        <v>23</v>
      </c>
      <c r="I3614">
        <v>96</v>
      </c>
      <c r="J3614" t="s">
        <v>13</v>
      </c>
      <c r="K3614">
        <v>-48.66144285</v>
      </c>
      <c r="L3614" t="s">
        <v>13</v>
      </c>
      <c r="M3614" t="s">
        <v>14</v>
      </c>
      <c r="N3614">
        <v>2.0136345999999999E-2</v>
      </c>
      <c r="O3614">
        <v>0.97986365399999997</v>
      </c>
      <c r="Q3614">
        <v>0.75374127199999996</v>
      </c>
      <c r="R3614">
        <v>0.75374127199999996</v>
      </c>
      <c r="S3614">
        <v>0.358924415</v>
      </c>
      <c r="T3614">
        <v>0.53838662299999995</v>
      </c>
    </row>
    <row r="3615" spans="1:20" x14ac:dyDescent="0.25">
      <c r="A3615" s="1">
        <v>44158</v>
      </c>
      <c r="B3615">
        <v>23</v>
      </c>
      <c r="C3615">
        <v>11</v>
      </c>
      <c r="D3615">
        <v>2020</v>
      </c>
      <c r="E3615">
        <v>15.4068</v>
      </c>
      <c r="F3615">
        <v>23.1</v>
      </c>
      <c r="G3615">
        <v>34</v>
      </c>
      <c r="H3615">
        <v>23</v>
      </c>
      <c r="I3615">
        <v>95</v>
      </c>
      <c r="J3615" t="s">
        <v>13</v>
      </c>
      <c r="K3615">
        <v>-45.303836390000001</v>
      </c>
      <c r="L3615" t="s">
        <v>13</v>
      </c>
      <c r="M3615" t="s">
        <v>14</v>
      </c>
      <c r="N3615">
        <v>2.1596483E-2</v>
      </c>
      <c r="O3615">
        <v>0.97840351699999994</v>
      </c>
      <c r="Q3615">
        <v>0.75261809000000002</v>
      </c>
      <c r="R3615">
        <v>0.75261809000000002</v>
      </c>
      <c r="S3615">
        <v>0.35838956700000002</v>
      </c>
      <c r="T3615">
        <v>0.53758435000000004</v>
      </c>
    </row>
    <row r="3616" spans="1:20" x14ac:dyDescent="0.25">
      <c r="A3616" s="1">
        <v>44159</v>
      </c>
      <c r="B3616">
        <v>24</v>
      </c>
      <c r="C3616">
        <v>11</v>
      </c>
      <c r="D3616">
        <v>2020</v>
      </c>
      <c r="E3616">
        <v>14.5002</v>
      </c>
      <c r="F3616">
        <v>24</v>
      </c>
      <c r="G3616">
        <v>33.799999999999997</v>
      </c>
      <c r="H3616">
        <v>31</v>
      </c>
      <c r="I3616">
        <v>95</v>
      </c>
      <c r="J3616" t="s">
        <v>13</v>
      </c>
      <c r="K3616">
        <v>-0.44955577299999999</v>
      </c>
      <c r="L3616" t="s">
        <v>13</v>
      </c>
      <c r="M3616" t="s">
        <v>14</v>
      </c>
      <c r="N3616">
        <v>0.68986652199999998</v>
      </c>
      <c r="O3616">
        <v>0.31013347800000002</v>
      </c>
      <c r="Q3616">
        <v>0.31013347800000002</v>
      </c>
      <c r="R3616">
        <v>0.31013347800000002</v>
      </c>
      <c r="S3616">
        <v>0.31013347800000002</v>
      </c>
      <c r="T3616">
        <v>0.46520021700000003</v>
      </c>
    </row>
    <row r="3617" spans="1:20" x14ac:dyDescent="0.25">
      <c r="A3617" s="1">
        <v>44160</v>
      </c>
      <c r="B3617">
        <v>25</v>
      </c>
      <c r="C3617">
        <v>11</v>
      </c>
      <c r="D3617">
        <v>2020</v>
      </c>
      <c r="E3617">
        <v>12.855600000000001</v>
      </c>
      <c r="F3617">
        <v>24</v>
      </c>
      <c r="G3617">
        <v>34</v>
      </c>
      <c r="H3617">
        <v>25</v>
      </c>
      <c r="I3617">
        <v>95</v>
      </c>
      <c r="J3617" t="s">
        <v>13</v>
      </c>
      <c r="K3617">
        <v>-18.743644110000002</v>
      </c>
      <c r="L3617" t="s">
        <v>13</v>
      </c>
      <c r="M3617" t="s">
        <v>14</v>
      </c>
      <c r="N3617">
        <v>5.0649211E-2</v>
      </c>
      <c r="O3617">
        <v>0.94935078900000003</v>
      </c>
      <c r="Q3617">
        <v>0.730269838</v>
      </c>
      <c r="R3617">
        <v>0.730269838</v>
      </c>
      <c r="S3617">
        <v>0.34774754200000002</v>
      </c>
      <c r="T3617">
        <v>0.52162131300000003</v>
      </c>
    </row>
    <row r="3618" spans="1:20" x14ac:dyDescent="0.25">
      <c r="A3618" s="1">
        <v>44161</v>
      </c>
      <c r="B3618">
        <v>26</v>
      </c>
      <c r="C3618">
        <v>11</v>
      </c>
      <c r="D3618">
        <v>2020</v>
      </c>
      <c r="E3618">
        <v>13.5078</v>
      </c>
      <c r="F3618">
        <v>24</v>
      </c>
      <c r="G3618">
        <v>32.799999999999997</v>
      </c>
      <c r="H3618">
        <v>33</v>
      </c>
      <c r="I3618">
        <v>95</v>
      </c>
      <c r="J3618" t="s">
        <v>14</v>
      </c>
      <c r="K3618">
        <v>1.3906523310000001</v>
      </c>
      <c r="L3618" t="s">
        <v>14</v>
      </c>
      <c r="M3618" t="s">
        <v>13</v>
      </c>
      <c r="N3618">
        <v>-2.5598208960000002</v>
      </c>
      <c r="O3618">
        <v>3.5598208960000002</v>
      </c>
      <c r="Q3618">
        <v>3.5598208960000002</v>
      </c>
      <c r="R3618">
        <v>1.977678276</v>
      </c>
      <c r="S3618">
        <v>0.94175156000000004</v>
      </c>
      <c r="T3618">
        <v>1.41262734</v>
      </c>
    </row>
    <row r="3619" spans="1:20" x14ac:dyDescent="0.25">
      <c r="A3619" s="1">
        <v>44162</v>
      </c>
      <c r="B3619">
        <v>27</v>
      </c>
      <c r="C3619">
        <v>11</v>
      </c>
      <c r="D3619">
        <v>2020</v>
      </c>
      <c r="E3619">
        <v>11.4129</v>
      </c>
      <c r="F3619">
        <v>23.5</v>
      </c>
      <c r="G3619">
        <v>32.799999999999997</v>
      </c>
      <c r="H3619">
        <v>42</v>
      </c>
      <c r="I3619">
        <v>96</v>
      </c>
      <c r="J3619" t="s">
        <v>14</v>
      </c>
      <c r="K3619">
        <v>26.25510955</v>
      </c>
      <c r="L3619" t="s">
        <v>14</v>
      </c>
      <c r="M3619" t="s">
        <v>13</v>
      </c>
      <c r="N3619">
        <v>-3.9595947999999999E-2</v>
      </c>
      <c r="O3619">
        <v>1.0395959480000001</v>
      </c>
      <c r="Q3619">
        <v>0.79968919100000002</v>
      </c>
      <c r="R3619">
        <v>0.79968919100000002</v>
      </c>
      <c r="S3619">
        <v>0.38080437700000003</v>
      </c>
      <c r="T3619">
        <v>0.571206565</v>
      </c>
    </row>
    <row r="3620" spans="1:20" x14ac:dyDescent="0.25">
      <c r="A3620" s="1">
        <v>44163</v>
      </c>
      <c r="B3620">
        <v>28</v>
      </c>
      <c r="C3620">
        <v>11</v>
      </c>
      <c r="D3620">
        <v>2020</v>
      </c>
      <c r="E3620">
        <v>14.167199999999999</v>
      </c>
      <c r="F3620">
        <v>24.2</v>
      </c>
      <c r="G3620">
        <v>33</v>
      </c>
      <c r="H3620">
        <v>34</v>
      </c>
      <c r="I3620">
        <v>95</v>
      </c>
      <c r="J3620" t="s">
        <v>14</v>
      </c>
      <c r="K3620">
        <v>8.2166315159999996</v>
      </c>
      <c r="L3620" t="s">
        <v>14</v>
      </c>
      <c r="M3620" t="s">
        <v>13</v>
      </c>
      <c r="N3620">
        <v>-0.13856880399999999</v>
      </c>
      <c r="O3620">
        <v>1.1385688039999999</v>
      </c>
      <c r="Q3620">
        <v>0.87582215699999999</v>
      </c>
      <c r="R3620">
        <v>0.48656786499999999</v>
      </c>
      <c r="S3620">
        <v>0.48656786499999999</v>
      </c>
      <c r="T3620">
        <v>0.72985179700000002</v>
      </c>
    </row>
    <row r="3621" spans="1:20" x14ac:dyDescent="0.25">
      <c r="A3621" s="1">
        <v>44164</v>
      </c>
      <c r="B3621">
        <v>29</v>
      </c>
      <c r="C3621">
        <v>11</v>
      </c>
      <c r="D3621">
        <v>2020</v>
      </c>
      <c r="E3621">
        <v>14.0085</v>
      </c>
      <c r="F3621">
        <v>24</v>
      </c>
      <c r="G3621">
        <v>33</v>
      </c>
      <c r="H3621">
        <v>35</v>
      </c>
      <c r="I3621">
        <v>97</v>
      </c>
      <c r="J3621" t="s">
        <v>14</v>
      </c>
      <c r="K3621">
        <v>13.72872227</v>
      </c>
      <c r="L3621" t="s">
        <v>14</v>
      </c>
      <c r="M3621" t="s">
        <v>13</v>
      </c>
      <c r="N3621">
        <v>-7.8562481000000003E-2</v>
      </c>
      <c r="O3621">
        <v>1.0785624810000001</v>
      </c>
      <c r="Q3621">
        <v>0.82966344700000005</v>
      </c>
      <c r="R3621">
        <v>0.46092413700000001</v>
      </c>
      <c r="S3621">
        <v>0.46092413700000001</v>
      </c>
      <c r="T3621">
        <v>0.691386206</v>
      </c>
    </row>
    <row r="3622" spans="1:20" x14ac:dyDescent="0.25">
      <c r="A3622" s="1">
        <v>44165</v>
      </c>
      <c r="B3622">
        <v>30</v>
      </c>
      <c r="C3622">
        <v>11</v>
      </c>
      <c r="D3622">
        <v>2020</v>
      </c>
      <c r="E3622">
        <v>15.0669</v>
      </c>
      <c r="F3622">
        <v>24</v>
      </c>
      <c r="G3622">
        <v>35</v>
      </c>
      <c r="H3622">
        <v>15</v>
      </c>
      <c r="I3622">
        <v>95</v>
      </c>
      <c r="J3622" t="s">
        <v>13</v>
      </c>
      <c r="K3622">
        <v>-62.774227809999999</v>
      </c>
      <c r="L3622" t="s">
        <v>14</v>
      </c>
      <c r="M3622" t="s">
        <v>14</v>
      </c>
      <c r="N3622">
        <v>1.5680315E-2</v>
      </c>
      <c r="O3622">
        <v>0.984319685</v>
      </c>
      <c r="Q3622">
        <v>0.75716898799999999</v>
      </c>
      <c r="R3622">
        <v>0.75716898799999999</v>
      </c>
      <c r="S3622">
        <v>0.360556661</v>
      </c>
      <c r="T3622">
        <v>0.54083499199999996</v>
      </c>
    </row>
    <row r="3623" spans="1:20" x14ac:dyDescent="0.25">
      <c r="A3623" s="1">
        <v>44166</v>
      </c>
      <c r="B3623">
        <v>1</v>
      </c>
      <c r="C3623">
        <v>12</v>
      </c>
      <c r="D3623">
        <v>2020</v>
      </c>
      <c r="E3623">
        <v>14.771699999999999</v>
      </c>
      <c r="F3623">
        <v>24</v>
      </c>
      <c r="G3623">
        <v>34.5</v>
      </c>
      <c r="H3623">
        <v>23</v>
      </c>
      <c r="I3623">
        <v>94</v>
      </c>
      <c r="J3623" t="s">
        <v>13</v>
      </c>
      <c r="K3623">
        <v>-31.586507709999999</v>
      </c>
      <c r="L3623" t="s">
        <v>13</v>
      </c>
      <c r="M3623" t="s">
        <v>14</v>
      </c>
      <c r="N3623">
        <v>3.0687546999999999E-2</v>
      </c>
      <c r="O3623">
        <v>0.96931245300000002</v>
      </c>
      <c r="Q3623">
        <v>0.745624964</v>
      </c>
      <c r="R3623">
        <v>0.745624964</v>
      </c>
      <c r="S3623">
        <v>0.355059507</v>
      </c>
      <c r="T3623">
        <v>0.53258925999999995</v>
      </c>
    </row>
    <row r="3624" spans="1:20" x14ac:dyDescent="0.25">
      <c r="A3624" s="1">
        <v>44167</v>
      </c>
      <c r="B3624">
        <v>2</v>
      </c>
      <c r="C3624">
        <v>12</v>
      </c>
      <c r="D3624">
        <v>2020</v>
      </c>
      <c r="E3624">
        <v>14.654999999999999</v>
      </c>
      <c r="F3624">
        <v>24.5</v>
      </c>
      <c r="G3624">
        <v>33.5</v>
      </c>
      <c r="H3624">
        <v>23</v>
      </c>
      <c r="I3624">
        <v>95</v>
      </c>
      <c r="J3624" t="s">
        <v>13</v>
      </c>
      <c r="K3624">
        <v>-27.429587510000001</v>
      </c>
      <c r="L3624" t="s">
        <v>13</v>
      </c>
      <c r="M3624" t="s">
        <v>14</v>
      </c>
      <c r="N3624">
        <v>3.5174622000000003E-2</v>
      </c>
      <c r="O3624">
        <v>0.96482537800000001</v>
      </c>
      <c r="Q3624">
        <v>0.742173368</v>
      </c>
      <c r="R3624">
        <v>0.742173368</v>
      </c>
      <c r="S3624">
        <v>0.35341588899999998</v>
      </c>
      <c r="T3624">
        <v>0.53012383399999996</v>
      </c>
    </row>
    <row r="3625" spans="1:20" x14ac:dyDescent="0.25">
      <c r="A3625" s="1">
        <v>44168</v>
      </c>
      <c r="B3625">
        <v>3</v>
      </c>
      <c r="C3625">
        <v>12</v>
      </c>
      <c r="D3625">
        <v>2020</v>
      </c>
      <c r="E3625">
        <v>15.308400000000001</v>
      </c>
      <c r="F3625">
        <v>24</v>
      </c>
      <c r="G3625">
        <v>34</v>
      </c>
      <c r="H3625">
        <v>20</v>
      </c>
      <c r="I3625">
        <v>94</v>
      </c>
      <c r="J3625" t="s">
        <v>13</v>
      </c>
      <c r="K3625">
        <v>-48.411020100000002</v>
      </c>
      <c r="L3625" t="s">
        <v>13</v>
      </c>
      <c r="M3625" t="s">
        <v>14</v>
      </c>
      <c r="N3625">
        <v>2.02384E-2</v>
      </c>
      <c r="O3625">
        <v>0.97976160000000001</v>
      </c>
      <c r="Q3625">
        <v>0.75366276899999995</v>
      </c>
      <c r="R3625">
        <v>0.75366276899999995</v>
      </c>
      <c r="S3625">
        <v>0.35888703300000002</v>
      </c>
      <c r="T3625">
        <v>0.53833054899999999</v>
      </c>
    </row>
    <row r="3626" spans="1:20" x14ac:dyDescent="0.25">
      <c r="A3626" s="1">
        <v>44169</v>
      </c>
      <c r="B3626">
        <v>4</v>
      </c>
      <c r="C3626">
        <v>12</v>
      </c>
      <c r="D3626">
        <v>2020</v>
      </c>
      <c r="E3626">
        <v>12.5547</v>
      </c>
      <c r="F3626">
        <v>24.5</v>
      </c>
      <c r="G3626">
        <v>33.799999999999997</v>
      </c>
      <c r="H3626">
        <v>32</v>
      </c>
      <c r="I3626">
        <v>96</v>
      </c>
      <c r="J3626" t="s">
        <v>14</v>
      </c>
      <c r="K3626">
        <v>12.494622550000001</v>
      </c>
      <c r="L3626" t="s">
        <v>14</v>
      </c>
      <c r="M3626" t="s">
        <v>13</v>
      </c>
      <c r="N3626">
        <v>-8.6997201999999996E-2</v>
      </c>
      <c r="O3626">
        <v>1.0869972020000001</v>
      </c>
      <c r="Q3626">
        <v>0.836151694</v>
      </c>
      <c r="R3626">
        <v>0.46452871899999998</v>
      </c>
      <c r="S3626">
        <v>0.46452871899999998</v>
      </c>
      <c r="T3626">
        <v>0.69679307800000001</v>
      </c>
    </row>
    <row r="3627" spans="1:20" x14ac:dyDescent="0.25">
      <c r="A3627" s="1">
        <v>44170</v>
      </c>
      <c r="B3627">
        <v>5</v>
      </c>
      <c r="C3627">
        <v>12</v>
      </c>
      <c r="D3627">
        <v>2020</v>
      </c>
      <c r="E3627">
        <v>13.0284</v>
      </c>
      <c r="F3627">
        <v>24.5</v>
      </c>
      <c r="G3627">
        <v>33.5</v>
      </c>
      <c r="H3627">
        <v>34</v>
      </c>
      <c r="I3627">
        <v>96</v>
      </c>
      <c r="J3627" t="s">
        <v>14</v>
      </c>
      <c r="K3627">
        <v>17.498188620000001</v>
      </c>
      <c r="L3627" t="s">
        <v>14</v>
      </c>
      <c r="M3627" t="s">
        <v>13</v>
      </c>
      <c r="N3627">
        <v>-6.0612714999999998E-2</v>
      </c>
      <c r="O3627">
        <v>1.060612715</v>
      </c>
      <c r="Q3627">
        <v>0.81585593499999998</v>
      </c>
      <c r="R3627">
        <v>0.453253297</v>
      </c>
      <c r="S3627">
        <v>0.453253297</v>
      </c>
      <c r="T3627">
        <v>0.67987994600000001</v>
      </c>
    </row>
    <row r="3628" spans="1:20" x14ac:dyDescent="0.25">
      <c r="A3628" s="1">
        <v>44171</v>
      </c>
      <c r="B3628">
        <v>6</v>
      </c>
      <c r="C3628">
        <v>12</v>
      </c>
      <c r="D3628">
        <v>2020</v>
      </c>
      <c r="E3628">
        <v>13.3893</v>
      </c>
      <c r="F3628">
        <v>24.5</v>
      </c>
      <c r="G3628">
        <v>34</v>
      </c>
      <c r="H3628">
        <v>40</v>
      </c>
      <c r="I3628">
        <v>96</v>
      </c>
      <c r="J3628" t="s">
        <v>14</v>
      </c>
      <c r="K3628">
        <v>43.15865144</v>
      </c>
      <c r="L3628" t="s">
        <v>14</v>
      </c>
      <c r="M3628" t="s">
        <v>13</v>
      </c>
      <c r="N3628">
        <v>-2.3719924E-2</v>
      </c>
      <c r="O3628">
        <v>1.0237199239999999</v>
      </c>
      <c r="Q3628">
        <v>0.78747686500000003</v>
      </c>
      <c r="R3628">
        <v>0.78747686500000003</v>
      </c>
      <c r="S3628">
        <v>0.374988983</v>
      </c>
      <c r="T3628">
        <v>0.56248347499999996</v>
      </c>
    </row>
    <row r="3629" spans="1:20" x14ac:dyDescent="0.25">
      <c r="A3629" s="1">
        <v>44172</v>
      </c>
      <c r="B3629">
        <v>7</v>
      </c>
      <c r="C3629">
        <v>12</v>
      </c>
      <c r="D3629">
        <v>2020</v>
      </c>
      <c r="E3629">
        <v>13.1637</v>
      </c>
      <c r="F3629">
        <v>24</v>
      </c>
      <c r="G3629">
        <v>33.5</v>
      </c>
      <c r="H3629">
        <v>41</v>
      </c>
      <c r="I3629">
        <v>97</v>
      </c>
      <c r="J3629" t="s">
        <v>14</v>
      </c>
      <c r="K3629">
        <v>38.14466547</v>
      </c>
      <c r="L3629" t="s">
        <v>14</v>
      </c>
      <c r="M3629" t="s">
        <v>13</v>
      </c>
      <c r="N3629">
        <v>-2.6921766E-2</v>
      </c>
      <c r="O3629">
        <v>1.0269217660000001</v>
      </c>
      <c r="Q3629">
        <v>0.78993981999999996</v>
      </c>
      <c r="R3629">
        <v>0.78993981999999996</v>
      </c>
      <c r="S3629">
        <v>0.37616181900000001</v>
      </c>
      <c r="T3629">
        <v>0.56424272900000005</v>
      </c>
    </row>
    <row r="3630" spans="1:20" x14ac:dyDescent="0.25">
      <c r="A3630" s="1">
        <v>44173</v>
      </c>
      <c r="B3630">
        <v>8</v>
      </c>
      <c r="C3630">
        <v>12</v>
      </c>
      <c r="D3630">
        <v>2020</v>
      </c>
      <c r="E3630">
        <v>14.4354</v>
      </c>
      <c r="F3630">
        <v>22.5</v>
      </c>
      <c r="G3630">
        <v>32.200000000000003</v>
      </c>
      <c r="H3630">
        <v>47</v>
      </c>
      <c r="I3630">
        <v>98</v>
      </c>
      <c r="J3630" t="s">
        <v>14</v>
      </c>
      <c r="K3630">
        <v>33.846515359999998</v>
      </c>
      <c r="L3630" t="s">
        <v>14</v>
      </c>
      <c r="M3630" t="s">
        <v>13</v>
      </c>
      <c r="N3630">
        <v>-3.044463E-2</v>
      </c>
      <c r="O3630">
        <v>1.0304446300000001</v>
      </c>
      <c r="Q3630">
        <v>0.79264971500000003</v>
      </c>
      <c r="R3630">
        <v>0.79264971500000003</v>
      </c>
      <c r="S3630">
        <v>0.37745224500000002</v>
      </c>
      <c r="T3630">
        <v>0.56617836799999999</v>
      </c>
    </row>
    <row r="3631" spans="1:20" x14ac:dyDescent="0.25">
      <c r="A3631" s="1">
        <v>44174</v>
      </c>
      <c r="B3631">
        <v>9</v>
      </c>
      <c r="C3631">
        <v>12</v>
      </c>
      <c r="D3631">
        <v>2020</v>
      </c>
      <c r="E3631">
        <v>13.11</v>
      </c>
      <c r="F3631">
        <v>22.5</v>
      </c>
      <c r="G3631">
        <v>32</v>
      </c>
      <c r="H3631">
        <v>55</v>
      </c>
      <c r="I3631">
        <v>96</v>
      </c>
      <c r="J3631" t="s">
        <v>14</v>
      </c>
      <c r="K3631">
        <v>51.850026669999998</v>
      </c>
      <c r="L3631" t="s">
        <v>14</v>
      </c>
      <c r="M3631" t="s">
        <v>13</v>
      </c>
      <c r="N3631">
        <v>-1.9665673000000002E-2</v>
      </c>
      <c r="O3631">
        <v>1.019665673</v>
      </c>
      <c r="Q3631">
        <v>0.78435820999999994</v>
      </c>
      <c r="R3631">
        <v>0.78435820999999994</v>
      </c>
      <c r="S3631">
        <v>0.37350390999999999</v>
      </c>
      <c r="T3631">
        <v>0.56025586400000005</v>
      </c>
    </row>
    <row r="3632" spans="1:20" x14ac:dyDescent="0.25">
      <c r="A3632" s="1">
        <v>44175</v>
      </c>
      <c r="B3632">
        <v>10</v>
      </c>
      <c r="C3632">
        <v>12</v>
      </c>
      <c r="D3632">
        <v>2020</v>
      </c>
      <c r="E3632">
        <v>14.871600000000001</v>
      </c>
      <c r="F3632">
        <v>24.3</v>
      </c>
      <c r="G3632">
        <v>34.5</v>
      </c>
      <c r="H3632">
        <v>36</v>
      </c>
      <c r="I3632">
        <v>96</v>
      </c>
      <c r="J3632" t="s">
        <v>14</v>
      </c>
      <c r="K3632">
        <v>31.45910937</v>
      </c>
      <c r="L3632" t="s">
        <v>14</v>
      </c>
      <c r="M3632" t="s">
        <v>13</v>
      </c>
      <c r="N3632">
        <v>-3.2830901000000003E-2</v>
      </c>
      <c r="O3632">
        <v>1.0328309010000001</v>
      </c>
      <c r="Q3632">
        <v>0.79448530799999995</v>
      </c>
      <c r="R3632">
        <v>0.79448530799999995</v>
      </c>
      <c r="S3632">
        <v>0.37832633700000001</v>
      </c>
      <c r="T3632">
        <v>0.56748950600000003</v>
      </c>
    </row>
    <row r="3633" spans="1:20" x14ac:dyDescent="0.25">
      <c r="A3633" s="1">
        <v>44176</v>
      </c>
      <c r="B3633">
        <v>11</v>
      </c>
      <c r="C3633">
        <v>12</v>
      </c>
      <c r="D3633">
        <v>2020</v>
      </c>
      <c r="E3633">
        <v>15.839700000000001</v>
      </c>
      <c r="F3633">
        <v>25</v>
      </c>
      <c r="G3633">
        <v>34</v>
      </c>
      <c r="H3633">
        <v>30</v>
      </c>
      <c r="I3633">
        <v>94</v>
      </c>
      <c r="J3633" t="s">
        <v>14</v>
      </c>
      <c r="K3633">
        <v>6.936500101</v>
      </c>
      <c r="L3633" t="s">
        <v>14</v>
      </c>
      <c r="M3633" t="s">
        <v>13</v>
      </c>
      <c r="N3633">
        <v>-0.16844941999999999</v>
      </c>
      <c r="O3633">
        <v>1.16844942</v>
      </c>
      <c r="Q3633">
        <v>0.89880724599999995</v>
      </c>
      <c r="R3633">
        <v>0.49933735899999998</v>
      </c>
      <c r="S3633">
        <v>0.49933735899999998</v>
      </c>
      <c r="T3633">
        <v>0.74900603799999999</v>
      </c>
    </row>
    <row r="3634" spans="1:20" x14ac:dyDescent="0.25">
      <c r="A3634" s="1">
        <v>44177</v>
      </c>
      <c r="B3634">
        <v>12</v>
      </c>
      <c r="C3634">
        <v>12</v>
      </c>
      <c r="D3634">
        <v>2020</v>
      </c>
      <c r="E3634">
        <v>13.4391</v>
      </c>
      <c r="F3634">
        <v>25</v>
      </c>
      <c r="G3634">
        <v>33</v>
      </c>
      <c r="H3634">
        <v>40</v>
      </c>
      <c r="I3634">
        <v>95</v>
      </c>
      <c r="J3634" t="s">
        <v>14</v>
      </c>
      <c r="K3634">
        <v>39.141842789999998</v>
      </c>
      <c r="L3634" t="s">
        <v>14</v>
      </c>
      <c r="M3634" t="s">
        <v>13</v>
      </c>
      <c r="N3634">
        <v>-2.6217925999999999E-2</v>
      </c>
      <c r="O3634">
        <v>1.0262179259999999</v>
      </c>
      <c r="Q3634">
        <v>0.78939840500000003</v>
      </c>
      <c r="R3634">
        <v>0.78939840500000003</v>
      </c>
      <c r="S3634">
        <v>0.37590400200000001</v>
      </c>
      <c r="T3634">
        <v>0.56385600300000005</v>
      </c>
    </row>
    <row r="3635" spans="1:20" x14ac:dyDescent="0.25">
      <c r="A3635" s="1">
        <v>44178</v>
      </c>
      <c r="B3635">
        <v>13</v>
      </c>
      <c r="C3635">
        <v>12</v>
      </c>
      <c r="D3635">
        <v>2020</v>
      </c>
      <c r="E3635">
        <v>14.114100000000001</v>
      </c>
      <c r="F3635">
        <v>25</v>
      </c>
      <c r="G3635">
        <v>32.5</v>
      </c>
      <c r="H3635">
        <v>44</v>
      </c>
      <c r="I3635">
        <v>96</v>
      </c>
      <c r="J3635" t="s">
        <v>14</v>
      </c>
      <c r="K3635">
        <v>52.73833844</v>
      </c>
      <c r="L3635" t="s">
        <v>14</v>
      </c>
      <c r="M3635" t="s">
        <v>13</v>
      </c>
      <c r="N3635">
        <v>-1.9328027000000001E-2</v>
      </c>
      <c r="O3635">
        <v>1.019328027</v>
      </c>
      <c r="Q3635">
        <v>0.78409848199999999</v>
      </c>
      <c r="R3635">
        <v>0.78409848199999999</v>
      </c>
      <c r="S3635">
        <v>0.37338022999999998</v>
      </c>
      <c r="T3635">
        <v>0.56007034499999997</v>
      </c>
    </row>
    <row r="3636" spans="1:20" x14ac:dyDescent="0.25">
      <c r="A3636" s="1">
        <v>44179</v>
      </c>
      <c r="B3636">
        <v>14</v>
      </c>
      <c r="C3636">
        <v>12</v>
      </c>
      <c r="D3636">
        <v>2020</v>
      </c>
      <c r="E3636">
        <v>11.546099999999999</v>
      </c>
      <c r="F3636">
        <v>23.5</v>
      </c>
      <c r="G3636">
        <v>32.5</v>
      </c>
      <c r="H3636">
        <v>45</v>
      </c>
      <c r="I3636">
        <v>97</v>
      </c>
      <c r="J3636" t="s">
        <v>14</v>
      </c>
      <c r="K3636">
        <v>34.633765859999997</v>
      </c>
      <c r="L3636" t="s">
        <v>14</v>
      </c>
      <c r="M3636" t="s">
        <v>13</v>
      </c>
      <c r="N3636">
        <v>-2.9732026000000002E-2</v>
      </c>
      <c r="O3636">
        <v>1.029732026</v>
      </c>
      <c r="Q3636">
        <v>0.79210155800000004</v>
      </c>
      <c r="R3636">
        <v>0.79210155800000004</v>
      </c>
      <c r="S3636">
        <v>0.37719121799999999</v>
      </c>
      <c r="T3636">
        <v>0.56578682700000005</v>
      </c>
    </row>
    <row r="3637" spans="1:20" x14ac:dyDescent="0.25">
      <c r="A3637" s="1">
        <v>44180</v>
      </c>
      <c r="B3637">
        <v>15</v>
      </c>
      <c r="C3637">
        <v>12</v>
      </c>
      <c r="D3637">
        <v>2020</v>
      </c>
      <c r="E3637">
        <v>14.7735</v>
      </c>
      <c r="F3637">
        <v>24.2</v>
      </c>
      <c r="G3637">
        <v>33.1</v>
      </c>
      <c r="H3637">
        <v>50</v>
      </c>
      <c r="I3637">
        <v>96</v>
      </c>
      <c r="J3637" t="s">
        <v>14</v>
      </c>
      <c r="K3637">
        <v>72.342350969999998</v>
      </c>
      <c r="L3637" t="s">
        <v>14</v>
      </c>
      <c r="M3637" t="s">
        <v>13</v>
      </c>
      <c r="N3637">
        <v>-1.401692E-2</v>
      </c>
      <c r="O3637">
        <v>1.01401692</v>
      </c>
      <c r="Q3637">
        <v>0.78001301499999998</v>
      </c>
      <c r="R3637">
        <v>0.78001301499999998</v>
      </c>
      <c r="S3637">
        <v>0.371434769</v>
      </c>
      <c r="T3637">
        <v>0.55715215399999996</v>
      </c>
    </row>
    <row r="3638" spans="1:20" x14ac:dyDescent="0.25">
      <c r="A3638" s="1">
        <v>44181</v>
      </c>
      <c r="B3638">
        <v>16</v>
      </c>
      <c r="C3638">
        <v>12</v>
      </c>
      <c r="D3638">
        <v>2020</v>
      </c>
      <c r="E3638">
        <v>15.636900000000001</v>
      </c>
      <c r="F3638">
        <v>22.8</v>
      </c>
      <c r="G3638">
        <v>33</v>
      </c>
      <c r="H3638">
        <v>37</v>
      </c>
      <c r="I3638">
        <v>96</v>
      </c>
      <c r="J3638" t="s">
        <v>14</v>
      </c>
      <c r="K3638">
        <v>3.4152869099999998</v>
      </c>
      <c r="L3638" t="s">
        <v>14</v>
      </c>
      <c r="M3638" t="s">
        <v>13</v>
      </c>
      <c r="N3638">
        <v>-0.41402948699999997</v>
      </c>
      <c r="O3638">
        <v>1.4140294870000001</v>
      </c>
      <c r="Q3638">
        <v>1.08771499</v>
      </c>
      <c r="R3638">
        <v>0.60428610599999999</v>
      </c>
      <c r="S3638">
        <v>0.60428610599999999</v>
      </c>
      <c r="T3638">
        <v>0.90642915800000001</v>
      </c>
    </row>
    <row r="3639" spans="1:20" x14ac:dyDescent="0.25">
      <c r="A3639" s="1">
        <v>44182</v>
      </c>
      <c r="B3639">
        <v>17</v>
      </c>
      <c r="C3639">
        <v>12</v>
      </c>
      <c r="D3639">
        <v>2020</v>
      </c>
      <c r="E3639">
        <v>15.4344</v>
      </c>
      <c r="F3639">
        <v>22.5</v>
      </c>
      <c r="G3639">
        <v>32.799999999999997</v>
      </c>
      <c r="H3639">
        <v>23</v>
      </c>
      <c r="I3639">
        <v>96</v>
      </c>
      <c r="J3639" t="s">
        <v>13</v>
      </c>
      <c r="K3639">
        <v>-56.250603159999997</v>
      </c>
      <c r="L3639" t="s">
        <v>14</v>
      </c>
      <c r="M3639" t="s">
        <v>14</v>
      </c>
      <c r="N3639">
        <v>1.7467065E-2</v>
      </c>
      <c r="O3639">
        <v>0.98253293500000005</v>
      </c>
      <c r="Q3639">
        <v>0.75579456499999997</v>
      </c>
      <c r="R3639">
        <v>0.75579456499999997</v>
      </c>
      <c r="S3639">
        <v>0.35990217400000002</v>
      </c>
      <c r="T3639">
        <v>0.53985326099999997</v>
      </c>
    </row>
    <row r="3640" spans="1:20" x14ac:dyDescent="0.25">
      <c r="A3640" s="1">
        <v>44183</v>
      </c>
      <c r="B3640">
        <v>18</v>
      </c>
      <c r="C3640">
        <v>12</v>
      </c>
      <c r="D3640">
        <v>2020</v>
      </c>
      <c r="E3640">
        <v>15.0318</v>
      </c>
      <c r="F3640">
        <v>24</v>
      </c>
      <c r="G3640">
        <v>33.5</v>
      </c>
      <c r="H3640">
        <v>28</v>
      </c>
      <c r="I3640">
        <v>93</v>
      </c>
      <c r="J3640" t="s">
        <v>13</v>
      </c>
      <c r="K3640">
        <v>-19.65210871</v>
      </c>
      <c r="L3640" t="s">
        <v>13</v>
      </c>
      <c r="M3640" t="s">
        <v>14</v>
      </c>
      <c r="N3640">
        <v>4.8421206000000001E-2</v>
      </c>
      <c r="O3640">
        <v>0.95157879400000001</v>
      </c>
      <c r="Q3640">
        <v>0.73198368800000002</v>
      </c>
      <c r="R3640">
        <v>0.73198368800000002</v>
      </c>
      <c r="S3640">
        <v>0.34856366100000002</v>
      </c>
      <c r="T3640">
        <v>0.522845491</v>
      </c>
    </row>
    <row r="3641" spans="1:20" x14ac:dyDescent="0.25">
      <c r="A3641" s="1">
        <v>44184</v>
      </c>
      <c r="B3641">
        <v>19</v>
      </c>
      <c r="C3641">
        <v>12</v>
      </c>
      <c r="D3641">
        <v>2020</v>
      </c>
      <c r="E3641">
        <v>13.9125</v>
      </c>
      <c r="F3641">
        <v>23.5</v>
      </c>
      <c r="G3641">
        <v>32.799999999999997</v>
      </c>
      <c r="H3641">
        <v>29</v>
      </c>
      <c r="I3641">
        <v>97</v>
      </c>
      <c r="J3641" t="s">
        <v>13</v>
      </c>
      <c r="K3641">
        <v>-14.916041420000001</v>
      </c>
      <c r="L3641" t="s">
        <v>13</v>
      </c>
      <c r="M3641" t="s">
        <v>14</v>
      </c>
      <c r="N3641">
        <v>6.2829693000000006E-2</v>
      </c>
      <c r="O3641">
        <v>0.93717030700000004</v>
      </c>
      <c r="Q3641">
        <v>0.72090023599999997</v>
      </c>
      <c r="R3641">
        <v>0.72090023599999997</v>
      </c>
      <c r="S3641">
        <v>0.34328582699999999</v>
      </c>
      <c r="T3641">
        <v>0.51492874</v>
      </c>
    </row>
    <row r="3642" spans="1:20" x14ac:dyDescent="0.25">
      <c r="A3642" s="1">
        <v>44185</v>
      </c>
      <c r="B3642">
        <v>20</v>
      </c>
      <c r="C3642">
        <v>12</v>
      </c>
      <c r="D3642">
        <v>2020</v>
      </c>
      <c r="E3642">
        <v>14.5749</v>
      </c>
      <c r="F3642">
        <v>24.2</v>
      </c>
      <c r="G3642">
        <v>33</v>
      </c>
      <c r="H3642">
        <v>29</v>
      </c>
      <c r="I3642">
        <v>98</v>
      </c>
      <c r="J3642" t="s">
        <v>13</v>
      </c>
      <c r="K3642">
        <v>-3.985662037</v>
      </c>
      <c r="L3642" t="s">
        <v>13</v>
      </c>
      <c r="M3642" t="s">
        <v>14</v>
      </c>
      <c r="N3642">
        <v>0.200575168</v>
      </c>
      <c r="O3642">
        <v>0.79942483200000003</v>
      </c>
      <c r="Q3642">
        <v>0.79942483200000003</v>
      </c>
      <c r="R3642">
        <v>0.79942483200000003</v>
      </c>
      <c r="S3642">
        <v>0.38067849100000001</v>
      </c>
      <c r="T3642">
        <v>0.57101773700000003</v>
      </c>
    </row>
    <row r="3643" spans="1:20" x14ac:dyDescent="0.25">
      <c r="A3643" s="1">
        <v>44186</v>
      </c>
      <c r="B3643">
        <v>21</v>
      </c>
      <c r="C3643">
        <v>12</v>
      </c>
      <c r="D3643">
        <v>2020</v>
      </c>
      <c r="E3643">
        <v>12.8523</v>
      </c>
      <c r="F3643">
        <v>24</v>
      </c>
      <c r="G3643">
        <v>32.5</v>
      </c>
      <c r="H3643">
        <v>33</v>
      </c>
      <c r="I3643">
        <v>96</v>
      </c>
      <c r="J3643" t="s">
        <v>14</v>
      </c>
      <c r="K3643">
        <v>2.191257325</v>
      </c>
      <c r="L3643" t="s">
        <v>14</v>
      </c>
      <c r="M3643" t="s">
        <v>13</v>
      </c>
      <c r="N3643">
        <v>-0.83944919299999998</v>
      </c>
      <c r="O3643">
        <v>1.8394491930000001</v>
      </c>
      <c r="Q3643">
        <v>1.414960918</v>
      </c>
      <c r="R3643">
        <v>0.78608939899999997</v>
      </c>
      <c r="S3643">
        <v>0.37432828499999998</v>
      </c>
      <c r="T3643">
        <v>0.56149242799999999</v>
      </c>
    </row>
    <row r="3644" spans="1:20" x14ac:dyDescent="0.25">
      <c r="A3644" s="1">
        <v>44187</v>
      </c>
      <c r="B3644">
        <v>22</v>
      </c>
      <c r="C3644">
        <v>12</v>
      </c>
      <c r="D3644">
        <v>2020</v>
      </c>
      <c r="E3644">
        <v>13.016400000000001</v>
      </c>
      <c r="F3644">
        <v>24</v>
      </c>
      <c r="G3644">
        <v>34</v>
      </c>
      <c r="H3644">
        <v>30</v>
      </c>
      <c r="I3644">
        <v>95</v>
      </c>
      <c r="J3644" t="s">
        <v>13</v>
      </c>
      <c r="K3644">
        <v>-1.300438853</v>
      </c>
      <c r="L3644" t="s">
        <v>13</v>
      </c>
      <c r="M3644" t="s">
        <v>14</v>
      </c>
      <c r="N3644">
        <v>0.43469966500000001</v>
      </c>
      <c r="O3644">
        <v>0.56530033499999999</v>
      </c>
      <c r="Q3644">
        <v>0.56530033499999999</v>
      </c>
      <c r="R3644">
        <v>0.56530033499999999</v>
      </c>
      <c r="S3644">
        <v>0.56530033499999999</v>
      </c>
      <c r="T3644">
        <v>0.84795050299999997</v>
      </c>
    </row>
    <row r="3645" spans="1:20" x14ac:dyDescent="0.25">
      <c r="A3645" s="1">
        <v>44188</v>
      </c>
      <c r="B3645">
        <v>23</v>
      </c>
      <c r="C3645">
        <v>12</v>
      </c>
      <c r="D3645">
        <v>2020</v>
      </c>
      <c r="E3645">
        <v>14.8803</v>
      </c>
      <c r="F3645">
        <v>23.5</v>
      </c>
      <c r="G3645">
        <v>35</v>
      </c>
      <c r="H3645">
        <v>17</v>
      </c>
      <c r="I3645">
        <v>96</v>
      </c>
      <c r="J3645" t="s">
        <v>13</v>
      </c>
      <c r="K3645">
        <v>-57.15348049</v>
      </c>
      <c r="L3645" t="s">
        <v>14</v>
      </c>
      <c r="M3645" t="s">
        <v>14</v>
      </c>
      <c r="N3645">
        <v>1.7195874999999999E-2</v>
      </c>
      <c r="O3645">
        <v>0.98280412500000003</v>
      </c>
      <c r="Q3645">
        <v>0.75600317299999997</v>
      </c>
      <c r="R3645">
        <v>0.75600317299999997</v>
      </c>
      <c r="S3645">
        <v>0.360001511</v>
      </c>
      <c r="T3645">
        <v>0.54000226600000001</v>
      </c>
    </row>
    <row r="3646" spans="1:20" x14ac:dyDescent="0.25">
      <c r="A3646" s="1">
        <v>44189</v>
      </c>
      <c r="B3646">
        <v>24</v>
      </c>
      <c r="C3646">
        <v>12</v>
      </c>
      <c r="D3646">
        <v>2020</v>
      </c>
      <c r="E3646">
        <v>11.865</v>
      </c>
      <c r="F3646">
        <v>25</v>
      </c>
      <c r="G3646">
        <v>34</v>
      </c>
      <c r="H3646">
        <v>43</v>
      </c>
      <c r="I3646">
        <v>97</v>
      </c>
      <c r="J3646" t="s">
        <v>14</v>
      </c>
      <c r="K3646">
        <v>57.255261930000003</v>
      </c>
      <c r="L3646" t="s">
        <v>14</v>
      </c>
      <c r="M3646" t="s">
        <v>13</v>
      </c>
      <c r="N3646">
        <v>-1.7776114999999999E-2</v>
      </c>
      <c r="O3646">
        <v>1.017776115</v>
      </c>
      <c r="Q3646">
        <v>0.78290470400000001</v>
      </c>
      <c r="R3646">
        <v>0.78290470400000001</v>
      </c>
      <c r="S3646">
        <v>0.37281176399999999</v>
      </c>
      <c r="T3646">
        <v>0.55921764600000001</v>
      </c>
    </row>
    <row r="3647" spans="1:20" x14ac:dyDescent="0.25">
      <c r="A3647" s="1">
        <v>44190</v>
      </c>
      <c r="B3647">
        <v>25</v>
      </c>
      <c r="C3647">
        <v>12</v>
      </c>
      <c r="D3647">
        <v>2020</v>
      </c>
      <c r="E3647">
        <v>14.6685</v>
      </c>
      <c r="F3647">
        <v>25</v>
      </c>
      <c r="G3647">
        <v>35</v>
      </c>
      <c r="H3647">
        <v>15</v>
      </c>
      <c r="I3647">
        <v>96</v>
      </c>
      <c r="J3647" t="s">
        <v>13</v>
      </c>
      <c r="K3647">
        <v>-45.38581739</v>
      </c>
      <c r="L3647" t="s">
        <v>13</v>
      </c>
      <c r="M3647" t="s">
        <v>14</v>
      </c>
      <c r="N3647">
        <v>2.1558313999999999E-2</v>
      </c>
      <c r="O3647">
        <v>0.97844168600000003</v>
      </c>
      <c r="Q3647">
        <v>0.75264745099999997</v>
      </c>
      <c r="R3647">
        <v>0.75264745099999997</v>
      </c>
      <c r="S3647">
        <v>0.35840354800000002</v>
      </c>
      <c r="T3647">
        <v>0.537605322</v>
      </c>
    </row>
    <row r="3648" spans="1:20" x14ac:dyDescent="0.25">
      <c r="A3648" s="1">
        <v>44191</v>
      </c>
      <c r="B3648">
        <v>26</v>
      </c>
      <c r="C3648">
        <v>12</v>
      </c>
      <c r="D3648">
        <v>2020</v>
      </c>
      <c r="E3648">
        <v>15.4503</v>
      </c>
      <c r="F3648">
        <v>20</v>
      </c>
      <c r="G3648">
        <v>34</v>
      </c>
      <c r="H3648">
        <v>2</v>
      </c>
      <c r="I3648">
        <v>86</v>
      </c>
      <c r="J3648" t="s">
        <v>13</v>
      </c>
      <c r="K3648">
        <v>-183.5454044</v>
      </c>
      <c r="L3648" t="s">
        <v>14</v>
      </c>
      <c r="M3648" t="s">
        <v>13</v>
      </c>
      <c r="N3648">
        <v>5.4187209999999996E-3</v>
      </c>
      <c r="O3648">
        <v>0.99458127900000004</v>
      </c>
      <c r="Q3648">
        <v>0.76506252200000002</v>
      </c>
      <c r="R3648">
        <v>0.76506252200000002</v>
      </c>
      <c r="S3648">
        <v>0.36431548699999999</v>
      </c>
      <c r="T3648">
        <v>0.54647323000000003</v>
      </c>
    </row>
    <row r="3649" spans="1:20" x14ac:dyDescent="0.25">
      <c r="A3649" s="1">
        <v>44192</v>
      </c>
      <c r="B3649">
        <v>27</v>
      </c>
      <c r="C3649">
        <v>12</v>
      </c>
      <c r="D3649">
        <v>2020</v>
      </c>
      <c r="E3649">
        <v>14.9238</v>
      </c>
      <c r="F3649">
        <v>20</v>
      </c>
      <c r="G3649">
        <v>35.1</v>
      </c>
      <c r="H3649">
        <v>2</v>
      </c>
      <c r="I3649">
        <v>88</v>
      </c>
      <c r="J3649" t="s">
        <v>13</v>
      </c>
      <c r="K3649">
        <v>-174.27836529999999</v>
      </c>
      <c r="L3649" t="s">
        <v>14</v>
      </c>
      <c r="M3649" t="s">
        <v>13</v>
      </c>
      <c r="N3649">
        <v>5.705211E-3</v>
      </c>
      <c r="O3649">
        <v>0.99429478900000001</v>
      </c>
      <c r="Q3649">
        <v>0.76484214500000003</v>
      </c>
      <c r="R3649">
        <v>0.76484214500000003</v>
      </c>
      <c r="S3649">
        <v>0.364210545</v>
      </c>
      <c r="T3649">
        <v>0.54631581799999995</v>
      </c>
    </row>
    <row r="3650" spans="1:20" x14ac:dyDescent="0.25">
      <c r="A3650" s="1">
        <v>44193</v>
      </c>
      <c r="B3650">
        <v>28</v>
      </c>
      <c r="C3650">
        <v>12</v>
      </c>
      <c r="D3650">
        <v>2020</v>
      </c>
      <c r="E3650">
        <v>12.5868</v>
      </c>
      <c r="F3650">
        <v>20</v>
      </c>
      <c r="G3650">
        <v>34</v>
      </c>
      <c r="H3650">
        <v>8</v>
      </c>
      <c r="I3650">
        <v>90</v>
      </c>
      <c r="J3650" t="s">
        <v>13</v>
      </c>
      <c r="K3650">
        <v>-120.8043697</v>
      </c>
      <c r="L3650" t="s">
        <v>14</v>
      </c>
      <c r="M3650" t="s">
        <v>13</v>
      </c>
      <c r="N3650">
        <v>8.2098859999999996E-3</v>
      </c>
      <c r="O3650">
        <v>0.99179011399999994</v>
      </c>
      <c r="Q3650">
        <v>0.76291547199999998</v>
      </c>
      <c r="R3650">
        <v>0.76291547199999998</v>
      </c>
      <c r="S3650">
        <v>0.36329308199999999</v>
      </c>
      <c r="T3650">
        <v>0.54493962299999998</v>
      </c>
    </row>
    <row r="3651" spans="1:20" x14ac:dyDescent="0.25">
      <c r="A3651" s="1">
        <v>44194</v>
      </c>
      <c r="B3651">
        <v>29</v>
      </c>
      <c r="C3651">
        <v>12</v>
      </c>
      <c r="D3651">
        <v>2020</v>
      </c>
      <c r="E3651">
        <v>13.1448</v>
      </c>
      <c r="F3651">
        <v>21</v>
      </c>
      <c r="G3651">
        <v>34</v>
      </c>
      <c r="H3651">
        <v>4</v>
      </c>
      <c r="I3651">
        <v>93</v>
      </c>
      <c r="J3651" t="s">
        <v>13</v>
      </c>
      <c r="K3651">
        <v>-127.9363673</v>
      </c>
      <c r="L3651" t="s">
        <v>14</v>
      </c>
      <c r="M3651" t="s">
        <v>13</v>
      </c>
      <c r="N3651">
        <v>7.7557640000000001E-3</v>
      </c>
      <c r="O3651">
        <v>0.992244236</v>
      </c>
      <c r="Q3651">
        <v>0.76326479700000005</v>
      </c>
      <c r="R3651">
        <v>0.76326479700000005</v>
      </c>
      <c r="S3651">
        <v>0.363459427</v>
      </c>
      <c r="T3651">
        <v>0.54518914100000004</v>
      </c>
    </row>
    <row r="3652" spans="1:20" x14ac:dyDescent="0.25">
      <c r="A3652" s="1">
        <v>44195</v>
      </c>
      <c r="B3652">
        <v>30</v>
      </c>
      <c r="C3652">
        <v>12</v>
      </c>
      <c r="D3652">
        <v>2020</v>
      </c>
      <c r="E3652">
        <v>12.416700000000001</v>
      </c>
      <c r="F3652">
        <v>21</v>
      </c>
      <c r="G3652">
        <v>34</v>
      </c>
      <c r="H3652">
        <v>10</v>
      </c>
      <c r="I3652">
        <v>95</v>
      </c>
      <c r="J3652" t="s">
        <v>13</v>
      </c>
      <c r="K3652">
        <v>-96.883086359999993</v>
      </c>
      <c r="L3652" t="s">
        <v>14</v>
      </c>
      <c r="M3652" t="s">
        <v>14</v>
      </c>
      <c r="N3652">
        <v>1.021627E-2</v>
      </c>
      <c r="O3652">
        <v>0.98978372999999997</v>
      </c>
      <c r="Q3652">
        <v>0.7613721</v>
      </c>
      <c r="R3652">
        <v>0.7613721</v>
      </c>
      <c r="S3652">
        <v>0.362558143</v>
      </c>
      <c r="T3652">
        <v>0.54383721399999996</v>
      </c>
    </row>
    <row r="3653" spans="1:20" x14ac:dyDescent="0.25">
      <c r="A3653" s="1">
        <v>44196</v>
      </c>
      <c r="B3653">
        <v>31</v>
      </c>
      <c r="C3653">
        <v>12</v>
      </c>
      <c r="D3653">
        <v>2020</v>
      </c>
      <c r="E3653">
        <v>12.756</v>
      </c>
      <c r="F3653">
        <v>21</v>
      </c>
      <c r="G3653">
        <v>35</v>
      </c>
      <c r="H3653">
        <v>8</v>
      </c>
      <c r="I3653">
        <v>94</v>
      </c>
      <c r="J3653" t="s">
        <v>13</v>
      </c>
      <c r="K3653">
        <v>-107.673068</v>
      </c>
      <c r="L3653" t="s">
        <v>14</v>
      </c>
      <c r="M3653" t="s">
        <v>13</v>
      </c>
      <c r="N3653">
        <v>9.2019119999999996E-3</v>
      </c>
      <c r="O3653">
        <v>0.99079808800000002</v>
      </c>
      <c r="Q3653">
        <v>0.76215237499999999</v>
      </c>
      <c r="R3653">
        <v>0.76215237499999999</v>
      </c>
      <c r="S3653">
        <v>0.36292970299999999</v>
      </c>
      <c r="T3653">
        <v>0.54439455400000003</v>
      </c>
    </row>
    <row r="3654" spans="1:20" x14ac:dyDescent="0.25">
      <c r="A3654" s="1">
        <v>44197</v>
      </c>
      <c r="B3654">
        <v>1</v>
      </c>
      <c r="C3654">
        <v>1</v>
      </c>
      <c r="D3654">
        <v>2021</v>
      </c>
      <c r="E3654">
        <v>13.9038</v>
      </c>
      <c r="F3654">
        <v>23.5</v>
      </c>
      <c r="G3654">
        <v>34</v>
      </c>
      <c r="H3654">
        <v>25</v>
      </c>
      <c r="I3654">
        <v>94</v>
      </c>
      <c r="J3654" t="s">
        <v>13</v>
      </c>
      <c r="K3654">
        <v>-29.40258051</v>
      </c>
      <c r="L3654" t="s">
        <v>13</v>
      </c>
      <c r="M3654" t="s">
        <v>14</v>
      </c>
      <c r="N3654">
        <v>3.2891944999999999E-2</v>
      </c>
      <c r="O3654">
        <v>0.96710805499999997</v>
      </c>
      <c r="Q3654">
        <v>0.743929273</v>
      </c>
      <c r="R3654">
        <v>0.743929273</v>
      </c>
      <c r="S3654">
        <v>0.35425203500000002</v>
      </c>
      <c r="T3654">
        <v>0.53137805199999999</v>
      </c>
    </row>
    <row r="3655" spans="1:20" x14ac:dyDescent="0.25">
      <c r="A3655" s="1">
        <v>44198</v>
      </c>
      <c r="B3655">
        <v>2</v>
      </c>
      <c r="C3655">
        <v>1</v>
      </c>
      <c r="D3655">
        <v>2021</v>
      </c>
      <c r="E3655">
        <v>10.6242</v>
      </c>
      <c r="F3655">
        <v>25</v>
      </c>
      <c r="G3655">
        <v>32.5</v>
      </c>
      <c r="H3655">
        <v>40</v>
      </c>
      <c r="I3655">
        <v>94</v>
      </c>
      <c r="J3655" t="s">
        <v>14</v>
      </c>
      <c r="K3655">
        <v>29.090950020000001</v>
      </c>
      <c r="L3655" t="s">
        <v>14</v>
      </c>
      <c r="M3655" t="s">
        <v>13</v>
      </c>
      <c r="N3655">
        <v>-3.5598654E-2</v>
      </c>
      <c r="O3655">
        <v>1.035598654</v>
      </c>
      <c r="Q3655">
        <v>0.79661434900000005</v>
      </c>
      <c r="R3655">
        <v>0.79661434900000005</v>
      </c>
      <c r="S3655">
        <v>0.37934016599999998</v>
      </c>
      <c r="T3655">
        <v>0.56901024899999997</v>
      </c>
    </row>
    <row r="3656" spans="1:20" x14ac:dyDescent="0.25">
      <c r="A3656" s="1">
        <v>44199</v>
      </c>
      <c r="B3656">
        <v>3</v>
      </c>
      <c r="C3656">
        <v>1</v>
      </c>
      <c r="D3656">
        <v>2021</v>
      </c>
      <c r="E3656">
        <v>10.0185</v>
      </c>
      <c r="F3656">
        <v>25</v>
      </c>
      <c r="G3656">
        <v>34</v>
      </c>
      <c r="H3656">
        <v>43</v>
      </c>
      <c r="I3656">
        <v>96</v>
      </c>
      <c r="J3656" t="s">
        <v>14</v>
      </c>
      <c r="K3656">
        <v>48.941437120000003</v>
      </c>
      <c r="L3656" t="s">
        <v>14</v>
      </c>
      <c r="M3656" t="s">
        <v>13</v>
      </c>
      <c r="N3656">
        <v>-2.0858781999999999E-2</v>
      </c>
      <c r="O3656">
        <v>1.0208587819999999</v>
      </c>
      <c r="Q3656">
        <v>0.78527598600000004</v>
      </c>
      <c r="R3656">
        <v>0.78527598600000004</v>
      </c>
      <c r="S3656">
        <v>0.373940946</v>
      </c>
      <c r="T3656">
        <v>0.56091141899999997</v>
      </c>
    </row>
    <row r="3657" spans="1:20" x14ac:dyDescent="0.25">
      <c r="A3657" s="1">
        <v>44200</v>
      </c>
      <c r="B3657">
        <v>4</v>
      </c>
      <c r="C3657">
        <v>1</v>
      </c>
      <c r="D3657">
        <v>2021</v>
      </c>
      <c r="E3657">
        <v>12.3033</v>
      </c>
      <c r="F3657">
        <v>25</v>
      </c>
      <c r="G3657">
        <v>35.1</v>
      </c>
      <c r="H3657">
        <v>29</v>
      </c>
      <c r="I3657">
        <v>91</v>
      </c>
      <c r="J3657" t="s">
        <v>14</v>
      </c>
      <c r="K3657">
        <v>5.2840611490000002</v>
      </c>
      <c r="L3657" t="s">
        <v>14</v>
      </c>
      <c r="M3657" t="s">
        <v>13</v>
      </c>
      <c r="N3657">
        <v>-0.23342337199999999</v>
      </c>
      <c r="O3657">
        <v>1.2334233720000001</v>
      </c>
      <c r="Q3657">
        <v>0.94878720900000002</v>
      </c>
      <c r="R3657">
        <v>0.52710400499999999</v>
      </c>
      <c r="S3657">
        <v>0.52710400499999999</v>
      </c>
      <c r="T3657">
        <v>0.79065600800000002</v>
      </c>
    </row>
    <row r="3658" spans="1:20" x14ac:dyDescent="0.25">
      <c r="A3658" s="1">
        <v>44201</v>
      </c>
      <c r="B3658">
        <v>5</v>
      </c>
      <c r="C3658">
        <v>1</v>
      </c>
      <c r="D3658">
        <v>2021</v>
      </c>
      <c r="E3658">
        <v>14.506500000000001</v>
      </c>
      <c r="F3658">
        <v>23</v>
      </c>
      <c r="G3658">
        <v>29.5</v>
      </c>
      <c r="H3658">
        <v>38</v>
      </c>
      <c r="I3658">
        <v>95</v>
      </c>
      <c r="J3658" t="s">
        <v>13</v>
      </c>
      <c r="K3658">
        <v>-16.484187540000001</v>
      </c>
      <c r="L3658" t="s">
        <v>13</v>
      </c>
      <c r="M3658" t="s">
        <v>14</v>
      </c>
      <c r="N3658">
        <v>5.7194535999999997E-2</v>
      </c>
      <c r="O3658">
        <v>0.94280546399999998</v>
      </c>
      <c r="Q3658">
        <v>0.72523497199999998</v>
      </c>
      <c r="R3658">
        <v>0.72523497199999998</v>
      </c>
      <c r="S3658">
        <v>0.34534998700000002</v>
      </c>
      <c r="T3658">
        <v>0.51802497999999997</v>
      </c>
    </row>
    <row r="3659" spans="1:20" x14ac:dyDescent="0.25">
      <c r="A3659" s="1">
        <v>44202</v>
      </c>
      <c r="B3659">
        <v>6</v>
      </c>
      <c r="C3659">
        <v>1</v>
      </c>
      <c r="D3659">
        <v>2021</v>
      </c>
      <c r="E3659">
        <v>13.1997</v>
      </c>
      <c r="F3659">
        <v>23</v>
      </c>
      <c r="G3659">
        <v>30</v>
      </c>
      <c r="H3659">
        <v>41</v>
      </c>
      <c r="I3659">
        <v>79</v>
      </c>
      <c r="J3659" t="s">
        <v>13</v>
      </c>
      <c r="K3659">
        <v>-32.047864750000002</v>
      </c>
      <c r="L3659" t="s">
        <v>13</v>
      </c>
      <c r="M3659" t="s">
        <v>14</v>
      </c>
      <c r="N3659">
        <v>3.0259141E-2</v>
      </c>
      <c r="O3659">
        <v>0.96974085899999996</v>
      </c>
      <c r="Q3659">
        <v>0.74595450699999999</v>
      </c>
      <c r="R3659">
        <v>0.74595450699999999</v>
      </c>
      <c r="S3659">
        <v>0.35521643200000003</v>
      </c>
      <c r="T3659">
        <v>0.53282464799999996</v>
      </c>
    </row>
    <row r="3660" spans="1:20" x14ac:dyDescent="0.25">
      <c r="A3660" s="1">
        <v>44203</v>
      </c>
      <c r="B3660">
        <v>7</v>
      </c>
      <c r="C3660">
        <v>1</v>
      </c>
      <c r="D3660">
        <v>2021</v>
      </c>
      <c r="E3660">
        <v>13.101900000000001</v>
      </c>
      <c r="F3660">
        <v>22</v>
      </c>
      <c r="G3660">
        <v>34.1</v>
      </c>
      <c r="H3660">
        <v>37</v>
      </c>
      <c r="I3660">
        <v>95</v>
      </c>
      <c r="J3660" t="s">
        <v>14</v>
      </c>
      <c r="K3660">
        <v>2.7976925979999998</v>
      </c>
      <c r="L3660" t="s">
        <v>14</v>
      </c>
      <c r="M3660" t="s">
        <v>13</v>
      </c>
      <c r="N3660">
        <v>-0.55626863100000001</v>
      </c>
      <c r="O3660">
        <v>1.556268631</v>
      </c>
      <c r="Q3660">
        <v>1.1971297160000001</v>
      </c>
      <c r="R3660">
        <v>0.66507206500000005</v>
      </c>
      <c r="S3660">
        <v>0.66507206500000005</v>
      </c>
      <c r="T3660">
        <v>0.99760809699999997</v>
      </c>
    </row>
    <row r="3661" spans="1:20" x14ac:dyDescent="0.25">
      <c r="A3661" s="1">
        <v>44204</v>
      </c>
      <c r="B3661">
        <v>8</v>
      </c>
      <c r="C3661">
        <v>1</v>
      </c>
      <c r="D3661">
        <v>2021</v>
      </c>
      <c r="E3661">
        <v>14.3352</v>
      </c>
      <c r="F3661">
        <v>23</v>
      </c>
      <c r="G3661">
        <v>35</v>
      </c>
      <c r="H3661">
        <v>20</v>
      </c>
      <c r="I3661">
        <v>94</v>
      </c>
      <c r="J3661" t="s">
        <v>13</v>
      </c>
      <c r="K3661">
        <v>-52.110727400000002</v>
      </c>
      <c r="L3661" t="s">
        <v>14</v>
      </c>
      <c r="M3661" t="s">
        <v>14</v>
      </c>
      <c r="N3661">
        <v>1.8828588E-2</v>
      </c>
      <c r="O3661">
        <v>0.98117141200000002</v>
      </c>
      <c r="Q3661">
        <v>0.75474724000000004</v>
      </c>
      <c r="R3661">
        <v>0.75474724000000004</v>
      </c>
      <c r="S3661">
        <v>0.35940344800000001</v>
      </c>
      <c r="T3661">
        <v>0.53910517099999999</v>
      </c>
    </row>
    <row r="3662" spans="1:20" x14ac:dyDescent="0.25">
      <c r="A3662" s="1">
        <v>44205</v>
      </c>
      <c r="B3662">
        <v>9</v>
      </c>
      <c r="C3662">
        <v>1</v>
      </c>
      <c r="D3662">
        <v>2021</v>
      </c>
      <c r="E3662">
        <v>14.9055</v>
      </c>
      <c r="F3662">
        <v>24</v>
      </c>
      <c r="G3662">
        <v>35.1</v>
      </c>
      <c r="H3662">
        <v>20</v>
      </c>
      <c r="I3662">
        <v>95</v>
      </c>
      <c r="J3662" t="s">
        <v>13</v>
      </c>
      <c r="K3662">
        <v>-39.737211160000001</v>
      </c>
      <c r="L3662" t="s">
        <v>13</v>
      </c>
      <c r="M3662" t="s">
        <v>14</v>
      </c>
      <c r="N3662">
        <v>2.4547580999999999E-2</v>
      </c>
      <c r="O3662">
        <v>0.97545241900000002</v>
      </c>
      <c r="Q3662">
        <v>0.75034801500000003</v>
      </c>
      <c r="R3662">
        <v>0.75034801500000003</v>
      </c>
      <c r="S3662">
        <v>0.35730857799999999</v>
      </c>
      <c r="T3662">
        <v>0.53596286800000004</v>
      </c>
    </row>
    <row r="3663" spans="1:20" x14ac:dyDescent="0.25">
      <c r="A3663" s="1">
        <v>44206</v>
      </c>
      <c r="B3663">
        <v>10</v>
      </c>
      <c r="C3663">
        <v>1</v>
      </c>
      <c r="D3663">
        <v>2021</v>
      </c>
      <c r="E3663">
        <v>11.676299999999999</v>
      </c>
      <c r="F3663">
        <v>25</v>
      </c>
      <c r="G3663">
        <v>33</v>
      </c>
      <c r="H3663">
        <v>33</v>
      </c>
      <c r="I3663">
        <v>97</v>
      </c>
      <c r="J3663" t="s">
        <v>14</v>
      </c>
      <c r="K3663">
        <v>18.505079009999999</v>
      </c>
      <c r="L3663" t="s">
        <v>14</v>
      </c>
      <c r="M3663" t="s">
        <v>13</v>
      </c>
      <c r="N3663">
        <v>-5.7126277000000003E-2</v>
      </c>
      <c r="O3663">
        <v>1.0571262770000001</v>
      </c>
      <c r="Q3663">
        <v>0.81317405899999995</v>
      </c>
      <c r="R3663">
        <v>0.451763366</v>
      </c>
      <c r="S3663">
        <v>0.451763366</v>
      </c>
      <c r="T3663">
        <v>0.677645049</v>
      </c>
    </row>
    <row r="3664" spans="1:20" x14ac:dyDescent="0.25">
      <c r="A3664" s="1">
        <v>44501</v>
      </c>
      <c r="B3664">
        <v>1</v>
      </c>
      <c r="C3664">
        <v>11</v>
      </c>
      <c r="D3664">
        <v>2021</v>
      </c>
      <c r="E3664">
        <v>12.402900000000001</v>
      </c>
      <c r="F3664">
        <v>24.5</v>
      </c>
      <c r="G3664">
        <v>28.5</v>
      </c>
      <c r="H3664">
        <v>34</v>
      </c>
      <c r="I3664">
        <v>99</v>
      </c>
      <c r="J3664" t="s">
        <v>13</v>
      </c>
      <c r="K3664">
        <v>-4.0487726970000004</v>
      </c>
      <c r="L3664" t="s">
        <v>13</v>
      </c>
      <c r="M3664" t="s">
        <v>14</v>
      </c>
      <c r="N3664">
        <v>0.198067939</v>
      </c>
      <c r="O3664">
        <v>0.80193206100000003</v>
      </c>
      <c r="Q3664">
        <v>0.61687081600000004</v>
      </c>
      <c r="R3664">
        <v>0.61687081600000004</v>
      </c>
      <c r="S3664">
        <v>0.61687081600000004</v>
      </c>
      <c r="T3664">
        <v>0.92530622399999995</v>
      </c>
    </row>
    <row r="3665" spans="1:20" x14ac:dyDescent="0.25">
      <c r="A3665" s="1">
        <v>44502</v>
      </c>
      <c r="B3665">
        <v>2</v>
      </c>
      <c r="C3665">
        <v>11</v>
      </c>
      <c r="D3665">
        <v>2021</v>
      </c>
      <c r="E3665">
        <v>13.8192</v>
      </c>
      <c r="F3665">
        <v>23</v>
      </c>
      <c r="G3665">
        <v>35</v>
      </c>
      <c r="H3665">
        <v>14</v>
      </c>
      <c r="I3665">
        <v>95</v>
      </c>
      <c r="J3665" t="s">
        <v>13</v>
      </c>
      <c r="K3665">
        <v>-71.779725099999993</v>
      </c>
      <c r="L3665" t="s">
        <v>14</v>
      </c>
      <c r="M3665" t="s">
        <v>14</v>
      </c>
      <c r="N3665">
        <v>1.374009E-2</v>
      </c>
      <c r="O3665">
        <v>0.98625991000000002</v>
      </c>
      <c r="Q3665">
        <v>0.75866146899999998</v>
      </c>
      <c r="R3665">
        <v>0.75866146899999998</v>
      </c>
      <c r="S3665">
        <v>0.36126736599999998</v>
      </c>
      <c r="T3665">
        <v>0.54190104900000002</v>
      </c>
    </row>
    <row r="3666" spans="1:20" x14ac:dyDescent="0.25">
      <c r="A3666" s="1">
        <v>44503</v>
      </c>
      <c r="B3666">
        <v>3</v>
      </c>
      <c r="C3666">
        <v>11</v>
      </c>
      <c r="D3666">
        <v>2021</v>
      </c>
      <c r="E3666">
        <v>14.055899999999999</v>
      </c>
      <c r="F3666">
        <v>23</v>
      </c>
      <c r="G3666">
        <v>34</v>
      </c>
      <c r="H3666">
        <v>18</v>
      </c>
      <c r="I3666">
        <v>96</v>
      </c>
      <c r="J3666" t="s">
        <v>13</v>
      </c>
      <c r="K3666">
        <v>-58.35269692</v>
      </c>
      <c r="L3666" t="s">
        <v>14</v>
      </c>
      <c r="M3666" t="s">
        <v>14</v>
      </c>
      <c r="N3666">
        <v>1.6848433999999999E-2</v>
      </c>
      <c r="O3666">
        <v>0.98315156599999998</v>
      </c>
      <c r="Q3666">
        <v>0.75627043500000002</v>
      </c>
      <c r="R3666">
        <v>0.75627043500000002</v>
      </c>
      <c r="S3666">
        <v>0.36012877900000001</v>
      </c>
      <c r="T3666">
        <v>0.54019316799999995</v>
      </c>
    </row>
    <row r="3667" spans="1:20" x14ac:dyDescent="0.25">
      <c r="A3667" s="1">
        <v>44504</v>
      </c>
      <c r="B3667">
        <v>4</v>
      </c>
      <c r="C3667">
        <v>11</v>
      </c>
      <c r="D3667">
        <v>2021</v>
      </c>
      <c r="E3667">
        <v>14.9985</v>
      </c>
      <c r="F3667">
        <v>26</v>
      </c>
      <c r="G3667">
        <v>35</v>
      </c>
      <c r="H3667">
        <v>16</v>
      </c>
      <c r="I3667">
        <v>94</v>
      </c>
      <c r="J3667" t="s">
        <v>13</v>
      </c>
      <c r="K3667">
        <v>-33.323935499999997</v>
      </c>
      <c r="L3667" t="s">
        <v>13</v>
      </c>
      <c r="M3667" t="s">
        <v>14</v>
      </c>
      <c r="N3667">
        <v>2.9134187999999998E-2</v>
      </c>
      <c r="O3667">
        <v>0.97086581199999999</v>
      </c>
      <c r="Q3667">
        <v>0.74681985500000003</v>
      </c>
      <c r="R3667">
        <v>0.74681985500000003</v>
      </c>
      <c r="S3667">
        <v>0.35562850299999998</v>
      </c>
      <c r="T3667">
        <v>0.53344275399999996</v>
      </c>
    </row>
    <row r="3668" spans="1:20" x14ac:dyDescent="0.25">
      <c r="A3668" s="1">
        <v>44505</v>
      </c>
      <c r="B3668">
        <v>5</v>
      </c>
      <c r="C3668">
        <v>11</v>
      </c>
      <c r="D3668">
        <v>2021</v>
      </c>
      <c r="E3668">
        <v>15.261900000000001</v>
      </c>
      <c r="F3668">
        <v>26</v>
      </c>
      <c r="G3668">
        <v>36</v>
      </c>
      <c r="H3668">
        <v>10</v>
      </c>
      <c r="I3668">
        <v>93</v>
      </c>
      <c r="J3668" t="s">
        <v>13</v>
      </c>
      <c r="K3668">
        <v>-61.918932409999996</v>
      </c>
      <c r="L3668" t="s">
        <v>14</v>
      </c>
      <c r="M3668" t="s">
        <v>14</v>
      </c>
      <c r="N3668">
        <v>1.5893467000000001E-2</v>
      </c>
      <c r="O3668">
        <v>0.98410653299999995</v>
      </c>
      <c r="Q3668">
        <v>0.757005025</v>
      </c>
      <c r="R3668">
        <v>0.757005025</v>
      </c>
      <c r="S3668">
        <v>0.36047858399999999</v>
      </c>
      <c r="T3668">
        <v>0.54071787500000001</v>
      </c>
    </row>
    <row r="3669" spans="1:20" x14ac:dyDescent="0.25">
      <c r="A3669" s="1">
        <v>44506</v>
      </c>
      <c r="B3669">
        <v>6</v>
      </c>
      <c r="C3669">
        <v>11</v>
      </c>
      <c r="D3669">
        <v>2021</v>
      </c>
      <c r="E3669">
        <v>13.930199999999999</v>
      </c>
      <c r="F3669">
        <v>23</v>
      </c>
      <c r="G3669">
        <v>34</v>
      </c>
      <c r="H3669">
        <v>4</v>
      </c>
      <c r="I3669">
        <v>95</v>
      </c>
      <c r="J3669" t="s">
        <v>13</v>
      </c>
      <c r="K3669">
        <v>-112.8843296</v>
      </c>
      <c r="L3669" t="s">
        <v>14</v>
      </c>
      <c r="M3669" t="s">
        <v>13</v>
      </c>
      <c r="N3669">
        <v>8.7808390000000004E-3</v>
      </c>
      <c r="O3669">
        <v>0.99121916099999996</v>
      </c>
      <c r="Q3669">
        <v>0.76247627799999995</v>
      </c>
      <c r="R3669">
        <v>0.76247627799999995</v>
      </c>
      <c r="S3669">
        <v>0.36308394199999999</v>
      </c>
      <c r="T3669">
        <v>0.54462591299999996</v>
      </c>
    </row>
    <row r="3670" spans="1:20" x14ac:dyDescent="0.25">
      <c r="A3670" s="1">
        <v>44507</v>
      </c>
      <c r="B3670">
        <v>7</v>
      </c>
      <c r="C3670">
        <v>11</v>
      </c>
      <c r="D3670">
        <v>2021</v>
      </c>
      <c r="E3670">
        <v>12.489599999999999</v>
      </c>
      <c r="F3670">
        <v>24</v>
      </c>
      <c r="G3670">
        <v>33</v>
      </c>
      <c r="H3670">
        <v>16</v>
      </c>
      <c r="I3670">
        <v>95</v>
      </c>
      <c r="J3670" t="s">
        <v>13</v>
      </c>
      <c r="K3670">
        <v>-51.180792140000001</v>
      </c>
      <c r="L3670" t="s">
        <v>14</v>
      </c>
      <c r="M3670" t="s">
        <v>14</v>
      </c>
      <c r="N3670">
        <v>1.916414E-2</v>
      </c>
      <c r="O3670">
        <v>0.98083586</v>
      </c>
      <c r="Q3670">
        <v>0.75448912300000004</v>
      </c>
      <c r="R3670">
        <v>0.75448912300000004</v>
      </c>
      <c r="S3670">
        <v>0.35928053500000001</v>
      </c>
      <c r="T3670">
        <v>0.53892080200000003</v>
      </c>
    </row>
    <row r="3671" spans="1:20" x14ac:dyDescent="0.25">
      <c r="A3671" s="1">
        <v>44508</v>
      </c>
      <c r="B3671">
        <v>8</v>
      </c>
      <c r="C3671">
        <v>11</v>
      </c>
      <c r="D3671">
        <v>2021</v>
      </c>
      <c r="E3671">
        <v>10.642200000000001</v>
      </c>
      <c r="F3671">
        <v>23</v>
      </c>
      <c r="G3671">
        <v>32.1</v>
      </c>
      <c r="H3671">
        <v>37</v>
      </c>
      <c r="I3671">
        <v>94</v>
      </c>
      <c r="J3671" t="s">
        <v>13</v>
      </c>
      <c r="K3671">
        <v>0.62793676499999995</v>
      </c>
      <c r="L3671" t="s">
        <v>13</v>
      </c>
      <c r="M3671" t="s">
        <v>14</v>
      </c>
      <c r="N3671">
        <v>2.6877151650000002</v>
      </c>
      <c r="O3671">
        <v>-1.687715165</v>
      </c>
      <c r="Q3671">
        <v>-1.687715165</v>
      </c>
      <c r="R3671">
        <v>-1.687715165</v>
      </c>
      <c r="S3671">
        <v>-1.687715165</v>
      </c>
      <c r="T3671">
        <v>-2.5315727479999999</v>
      </c>
    </row>
    <row r="3672" spans="1:20" x14ac:dyDescent="0.25">
      <c r="A3672" s="1">
        <v>44509</v>
      </c>
      <c r="B3672">
        <v>9</v>
      </c>
      <c r="C3672">
        <v>11</v>
      </c>
      <c r="D3672">
        <v>2021</v>
      </c>
      <c r="E3672">
        <v>12.3627</v>
      </c>
      <c r="F3672">
        <v>24</v>
      </c>
      <c r="G3672">
        <v>33</v>
      </c>
      <c r="H3672">
        <v>15</v>
      </c>
      <c r="I3672">
        <v>94</v>
      </c>
      <c r="J3672" t="s">
        <v>13</v>
      </c>
      <c r="K3672">
        <v>-55.591348940000003</v>
      </c>
      <c r="L3672" t="s">
        <v>14</v>
      </c>
      <c r="M3672" t="s">
        <v>14</v>
      </c>
      <c r="N3672">
        <v>1.7670544999999999E-2</v>
      </c>
      <c r="O3672">
        <v>0.98232945500000002</v>
      </c>
      <c r="Q3672">
        <v>0.75563804199999995</v>
      </c>
      <c r="R3672">
        <v>0.75563804199999995</v>
      </c>
      <c r="S3672">
        <v>0.35982763899999998</v>
      </c>
      <c r="T3672">
        <v>0.53974145900000003</v>
      </c>
    </row>
    <row r="3673" spans="1:20" x14ac:dyDescent="0.25">
      <c r="A3673" s="1">
        <v>44216</v>
      </c>
      <c r="B3673">
        <v>20</v>
      </c>
      <c r="C3673">
        <v>1</v>
      </c>
      <c r="D3673">
        <v>2021</v>
      </c>
      <c r="E3673">
        <v>12.5832</v>
      </c>
      <c r="F3673">
        <v>23</v>
      </c>
      <c r="G3673">
        <v>33</v>
      </c>
      <c r="H3673">
        <v>2</v>
      </c>
      <c r="I3673">
        <v>65</v>
      </c>
      <c r="J3673" t="s">
        <v>13</v>
      </c>
      <c r="K3673">
        <v>-160.97454440000001</v>
      </c>
      <c r="L3673" t="s">
        <v>14</v>
      </c>
      <c r="M3673" t="s">
        <v>13</v>
      </c>
      <c r="N3673">
        <v>6.1738100000000001E-3</v>
      </c>
      <c r="O3673">
        <v>0.99382619000000005</v>
      </c>
      <c r="Q3673">
        <v>0.76448168500000002</v>
      </c>
      <c r="R3673">
        <v>0.76448168500000002</v>
      </c>
      <c r="S3673">
        <v>0.36403889699999997</v>
      </c>
      <c r="T3673">
        <v>0.54605834600000003</v>
      </c>
    </row>
    <row r="3674" spans="1:20" x14ac:dyDescent="0.25">
      <c r="A3674" s="1">
        <v>44531</v>
      </c>
      <c r="B3674">
        <v>1</v>
      </c>
      <c r="C3674">
        <v>12</v>
      </c>
      <c r="D3674">
        <v>2021</v>
      </c>
      <c r="E3674">
        <v>12.4695</v>
      </c>
      <c r="F3674">
        <v>25</v>
      </c>
      <c r="G3674">
        <v>33</v>
      </c>
      <c r="H3674">
        <v>2</v>
      </c>
      <c r="I3674">
        <v>85</v>
      </c>
      <c r="J3674" t="s">
        <v>13</v>
      </c>
      <c r="K3674">
        <v>-105.8831651</v>
      </c>
      <c r="L3674" t="s">
        <v>14</v>
      </c>
      <c r="M3674" t="s">
        <v>13</v>
      </c>
      <c r="N3674">
        <v>9.3560099999999997E-3</v>
      </c>
      <c r="O3674">
        <v>0.99064399000000003</v>
      </c>
      <c r="Q3674">
        <v>0.76203383800000002</v>
      </c>
      <c r="R3674">
        <v>0.76203383800000002</v>
      </c>
      <c r="S3674">
        <v>0.36287325599999998</v>
      </c>
      <c r="T3674">
        <v>0.54430988499999999</v>
      </c>
    </row>
    <row r="3675" spans="1:20" x14ac:dyDescent="0.25">
      <c r="A3675" s="1">
        <v>44532</v>
      </c>
      <c r="B3675">
        <v>2</v>
      </c>
      <c r="C3675">
        <v>12</v>
      </c>
      <c r="D3675">
        <v>2021</v>
      </c>
      <c r="E3675">
        <v>10.6395</v>
      </c>
      <c r="F3675">
        <v>19</v>
      </c>
      <c r="G3675">
        <v>32</v>
      </c>
      <c r="H3675">
        <v>5</v>
      </c>
      <c r="I3675">
        <v>58</v>
      </c>
      <c r="J3675" t="s">
        <v>13</v>
      </c>
      <c r="K3675">
        <v>-151.08862550000001</v>
      </c>
      <c r="L3675" t="s">
        <v>14</v>
      </c>
      <c r="M3675" t="s">
        <v>13</v>
      </c>
      <c r="N3675">
        <v>6.575114E-3</v>
      </c>
      <c r="O3675">
        <v>0.99342488600000001</v>
      </c>
      <c r="Q3675">
        <v>0.76417298899999997</v>
      </c>
      <c r="R3675">
        <v>0.76417298899999997</v>
      </c>
      <c r="S3675">
        <v>0.36389189999999999</v>
      </c>
      <c r="T3675">
        <v>0.54583784899999999</v>
      </c>
    </row>
    <row r="3676" spans="1:20" x14ac:dyDescent="0.25">
      <c r="A3676" s="1">
        <v>44533</v>
      </c>
      <c r="B3676">
        <v>3</v>
      </c>
      <c r="C3676">
        <v>12</v>
      </c>
      <c r="D3676">
        <v>2021</v>
      </c>
      <c r="E3676">
        <v>11.127599999999999</v>
      </c>
      <c r="F3676">
        <v>19</v>
      </c>
      <c r="G3676">
        <v>34</v>
      </c>
      <c r="H3676">
        <v>2</v>
      </c>
      <c r="I3676">
        <v>60</v>
      </c>
      <c r="J3676" t="s">
        <v>13</v>
      </c>
      <c r="K3676">
        <v>-165.953856</v>
      </c>
      <c r="L3676" t="s">
        <v>14</v>
      </c>
      <c r="M3676" t="s">
        <v>13</v>
      </c>
      <c r="N3676">
        <v>5.9896790000000004E-3</v>
      </c>
      <c r="O3676">
        <v>0.99401032099999997</v>
      </c>
      <c r="Q3676">
        <v>0.76462332399999999</v>
      </c>
      <c r="R3676">
        <v>0.76462332399999999</v>
      </c>
      <c r="S3676">
        <v>0.364106345</v>
      </c>
      <c r="T3676">
        <v>0.54615951699999998</v>
      </c>
    </row>
    <row r="3677" spans="1:20" x14ac:dyDescent="0.25">
      <c r="A3677" s="1">
        <v>44534</v>
      </c>
      <c r="B3677">
        <v>4</v>
      </c>
      <c r="C3677">
        <v>12</v>
      </c>
      <c r="D3677">
        <v>2021</v>
      </c>
      <c r="E3677">
        <v>11.544</v>
      </c>
      <c r="F3677">
        <v>19.5</v>
      </c>
      <c r="G3677">
        <v>35.200000000000003</v>
      </c>
      <c r="H3677">
        <v>4</v>
      </c>
      <c r="I3677">
        <v>91</v>
      </c>
      <c r="J3677" t="s">
        <v>13</v>
      </c>
      <c r="K3677">
        <v>-124.3047941</v>
      </c>
      <c r="L3677" t="s">
        <v>14</v>
      </c>
      <c r="M3677" t="s">
        <v>13</v>
      </c>
      <c r="N3677">
        <v>7.9805410000000007E-3</v>
      </c>
      <c r="O3677">
        <v>0.99201945899999999</v>
      </c>
      <c r="Q3677">
        <v>0.76309189200000005</v>
      </c>
      <c r="R3677">
        <v>0.76309189200000005</v>
      </c>
      <c r="S3677">
        <v>0.36337709099999999</v>
      </c>
      <c r="T3677">
        <v>0.54506563699999999</v>
      </c>
    </row>
    <row r="3678" spans="1:20" x14ac:dyDescent="0.25">
      <c r="A3678" s="1">
        <v>44535</v>
      </c>
      <c r="B3678">
        <v>5</v>
      </c>
      <c r="C3678">
        <v>12</v>
      </c>
      <c r="D3678">
        <v>2021</v>
      </c>
      <c r="E3678">
        <v>10.805999999999999</v>
      </c>
      <c r="F3678">
        <v>19.5</v>
      </c>
      <c r="G3678">
        <v>34</v>
      </c>
      <c r="H3678">
        <v>22</v>
      </c>
      <c r="I3678">
        <v>95</v>
      </c>
      <c r="J3678" t="s">
        <v>13</v>
      </c>
      <c r="K3678">
        <v>-58.367194159999997</v>
      </c>
      <c r="L3678" t="s">
        <v>14</v>
      </c>
      <c r="M3678" t="s">
        <v>14</v>
      </c>
      <c r="N3678">
        <v>1.6844319999999999E-2</v>
      </c>
      <c r="O3678">
        <v>0.98315567999999998</v>
      </c>
      <c r="Q3678">
        <v>0.75627359999999999</v>
      </c>
      <c r="R3678">
        <v>0.75627359999999999</v>
      </c>
      <c r="S3678">
        <v>0.36013028600000002</v>
      </c>
      <c r="T3678">
        <v>0.54019542899999995</v>
      </c>
    </row>
    <row r="3679" spans="1:20" x14ac:dyDescent="0.25">
      <c r="A3679" s="1">
        <v>44536</v>
      </c>
      <c r="B3679">
        <v>6</v>
      </c>
      <c r="C3679">
        <v>12</v>
      </c>
      <c r="D3679">
        <v>2021</v>
      </c>
      <c r="E3679">
        <v>12.4581</v>
      </c>
      <c r="F3679">
        <v>26</v>
      </c>
      <c r="G3679">
        <v>35.5</v>
      </c>
      <c r="H3679">
        <v>12</v>
      </c>
      <c r="I3679">
        <v>95</v>
      </c>
      <c r="J3679" t="s">
        <v>13</v>
      </c>
      <c r="K3679">
        <v>-36.671644120000003</v>
      </c>
      <c r="L3679" t="s">
        <v>13</v>
      </c>
      <c r="M3679" t="s">
        <v>14</v>
      </c>
      <c r="N3679">
        <v>2.6545164999999999E-2</v>
      </c>
      <c r="O3679">
        <v>0.97345483499999996</v>
      </c>
      <c r="Q3679">
        <v>0.74881141200000001</v>
      </c>
      <c r="R3679">
        <v>0.74881141200000001</v>
      </c>
      <c r="S3679">
        <v>0.35657686300000002</v>
      </c>
      <c r="T3679">
        <v>0.53486529400000005</v>
      </c>
    </row>
    <row r="3680" spans="1:20" x14ac:dyDescent="0.25">
      <c r="A3680" s="1">
        <v>44537</v>
      </c>
      <c r="B3680">
        <v>7</v>
      </c>
      <c r="C3680">
        <v>12</v>
      </c>
      <c r="D3680">
        <v>2021</v>
      </c>
      <c r="E3680">
        <v>12.699299999999999</v>
      </c>
      <c r="F3680">
        <v>23.5</v>
      </c>
      <c r="G3680">
        <v>34</v>
      </c>
      <c r="H3680">
        <v>22</v>
      </c>
      <c r="I3680">
        <v>94</v>
      </c>
      <c r="J3680" t="s">
        <v>13</v>
      </c>
      <c r="K3680">
        <v>-36.038375350000003</v>
      </c>
      <c r="L3680" t="s">
        <v>13</v>
      </c>
      <c r="M3680" t="s">
        <v>14</v>
      </c>
      <c r="N3680">
        <v>2.6999024E-2</v>
      </c>
      <c r="O3680">
        <v>0.97300097600000002</v>
      </c>
      <c r="Q3680">
        <v>0.748462289</v>
      </c>
      <c r="R3680">
        <v>0.748462289</v>
      </c>
      <c r="S3680">
        <v>0.35641061400000001</v>
      </c>
      <c r="T3680">
        <v>0.53461592099999999</v>
      </c>
    </row>
    <row r="3681" spans="1:20" x14ac:dyDescent="0.25">
      <c r="A3681" s="1">
        <v>44538</v>
      </c>
      <c r="B3681">
        <v>8</v>
      </c>
      <c r="C3681">
        <v>12</v>
      </c>
      <c r="D3681">
        <v>2021</v>
      </c>
      <c r="E3681">
        <v>11.3673</v>
      </c>
      <c r="F3681">
        <v>23.5</v>
      </c>
      <c r="G3681">
        <v>34</v>
      </c>
      <c r="H3681">
        <v>26</v>
      </c>
      <c r="I3681">
        <v>94</v>
      </c>
      <c r="J3681" t="s">
        <v>13</v>
      </c>
      <c r="K3681">
        <v>-18.323754319999999</v>
      </c>
      <c r="L3681" t="s">
        <v>13</v>
      </c>
      <c r="M3681" t="s">
        <v>14</v>
      </c>
      <c r="N3681">
        <v>5.1749778000000003E-2</v>
      </c>
      <c r="O3681">
        <v>0.94825022199999998</v>
      </c>
      <c r="Q3681">
        <v>0.72942324800000002</v>
      </c>
      <c r="R3681">
        <v>0.72942324800000002</v>
      </c>
      <c r="S3681">
        <v>0.347344404</v>
      </c>
      <c r="T3681">
        <v>0.52101660500000002</v>
      </c>
    </row>
    <row r="3682" spans="1:20" x14ac:dyDescent="0.25">
      <c r="A3682" s="1">
        <v>44539</v>
      </c>
      <c r="B3682">
        <v>9</v>
      </c>
      <c r="C3682">
        <v>12</v>
      </c>
      <c r="D3682">
        <v>2021</v>
      </c>
      <c r="E3682">
        <v>12.0021</v>
      </c>
      <c r="F3682">
        <v>24</v>
      </c>
      <c r="G3682">
        <v>36</v>
      </c>
      <c r="H3682">
        <v>17</v>
      </c>
      <c r="I3682">
        <v>96</v>
      </c>
      <c r="J3682" t="s">
        <v>13</v>
      </c>
      <c r="K3682">
        <v>-35.153788200000001</v>
      </c>
      <c r="L3682" t="s">
        <v>13</v>
      </c>
      <c r="M3682" t="s">
        <v>14</v>
      </c>
      <c r="N3682">
        <v>2.7659619E-2</v>
      </c>
      <c r="O3682">
        <v>0.97234038099999998</v>
      </c>
      <c r="Q3682">
        <v>0.74795413899999996</v>
      </c>
      <c r="R3682">
        <v>0.74795413899999996</v>
      </c>
      <c r="S3682">
        <v>0.35616863799999998</v>
      </c>
      <c r="T3682">
        <v>0.53425295699999997</v>
      </c>
    </row>
    <row r="3683" spans="1:20" x14ac:dyDescent="0.25">
      <c r="A3683" s="1">
        <v>44226</v>
      </c>
      <c r="B3683">
        <v>30</v>
      </c>
      <c r="C3683">
        <v>1</v>
      </c>
      <c r="D3683">
        <v>2021</v>
      </c>
      <c r="E3683">
        <v>12.091200000000001</v>
      </c>
      <c r="F3683">
        <v>24.5</v>
      </c>
      <c r="G3683">
        <v>34.5</v>
      </c>
      <c r="H3683">
        <v>15</v>
      </c>
      <c r="I3683">
        <v>95</v>
      </c>
      <c r="J3683" t="s">
        <v>13</v>
      </c>
      <c r="K3683">
        <v>-43.540784539999997</v>
      </c>
      <c r="L3683" t="s">
        <v>13</v>
      </c>
      <c r="M3683" t="s">
        <v>14</v>
      </c>
      <c r="N3683">
        <v>2.2451333E-2</v>
      </c>
      <c r="O3683">
        <v>0.97754866699999998</v>
      </c>
      <c r="Q3683">
        <v>0.751960513</v>
      </c>
      <c r="R3683">
        <v>0.751960513</v>
      </c>
      <c r="S3683">
        <v>0.35807643500000003</v>
      </c>
      <c r="T3683">
        <v>0.53711465199999997</v>
      </c>
    </row>
    <row r="3684" spans="1:20" x14ac:dyDescent="0.25">
      <c r="A3684" s="1">
        <v>44227</v>
      </c>
      <c r="B3684">
        <v>31</v>
      </c>
      <c r="C3684">
        <v>1</v>
      </c>
      <c r="D3684">
        <v>2021</v>
      </c>
      <c r="E3684">
        <v>12.130800000000001</v>
      </c>
      <c r="F3684">
        <v>23.5</v>
      </c>
      <c r="G3684">
        <v>34.5</v>
      </c>
      <c r="H3684">
        <v>15</v>
      </c>
      <c r="I3684">
        <v>94</v>
      </c>
      <c r="J3684" t="s">
        <v>13</v>
      </c>
      <c r="K3684">
        <v>-55.845377300000003</v>
      </c>
      <c r="L3684" t="s">
        <v>14</v>
      </c>
      <c r="M3684" t="s">
        <v>14</v>
      </c>
      <c r="N3684">
        <v>1.7591579999999999E-2</v>
      </c>
      <c r="O3684">
        <v>0.98240841999999995</v>
      </c>
      <c r="Q3684">
        <v>0.75569878499999998</v>
      </c>
      <c r="R3684">
        <v>0.75569878499999998</v>
      </c>
      <c r="S3684">
        <v>0.35985656399999999</v>
      </c>
      <c r="T3684">
        <v>0.53978484599999998</v>
      </c>
    </row>
    <row r="3685" spans="1:20" x14ac:dyDescent="0.25">
      <c r="A3685" s="1">
        <v>44228</v>
      </c>
      <c r="B3685">
        <v>1</v>
      </c>
      <c r="C3685">
        <v>2</v>
      </c>
      <c r="D3685">
        <v>2021</v>
      </c>
      <c r="E3685">
        <v>12.1593</v>
      </c>
      <c r="F3685">
        <v>23.5</v>
      </c>
      <c r="G3685">
        <v>35</v>
      </c>
      <c r="H3685">
        <v>21</v>
      </c>
      <c r="I3685">
        <v>96</v>
      </c>
      <c r="J3685" t="s">
        <v>13</v>
      </c>
      <c r="K3685">
        <v>-29.91211341</v>
      </c>
      <c r="L3685" t="s">
        <v>13</v>
      </c>
      <c r="M3685" t="s">
        <v>14</v>
      </c>
      <c r="N3685">
        <v>3.2349778000000003E-2</v>
      </c>
      <c r="O3685">
        <v>0.96765022199999995</v>
      </c>
      <c r="Q3685">
        <v>0.74434632499999998</v>
      </c>
      <c r="R3685">
        <v>0.74434632499999998</v>
      </c>
      <c r="S3685">
        <v>0.35445063100000002</v>
      </c>
      <c r="T3685">
        <v>0.53167594600000001</v>
      </c>
    </row>
    <row r="3686" spans="1:20" x14ac:dyDescent="0.25">
      <c r="A3686" s="1">
        <v>44229</v>
      </c>
      <c r="B3686">
        <v>2</v>
      </c>
      <c r="C3686">
        <v>2</v>
      </c>
      <c r="D3686">
        <v>2021</v>
      </c>
      <c r="E3686">
        <v>12.1911</v>
      </c>
      <c r="F3686">
        <v>24</v>
      </c>
      <c r="G3686">
        <v>33.5</v>
      </c>
      <c r="H3686">
        <v>9</v>
      </c>
      <c r="I3686">
        <v>92</v>
      </c>
      <c r="J3686" t="s">
        <v>13</v>
      </c>
      <c r="K3686">
        <v>-76.701460999999995</v>
      </c>
      <c r="L3686" t="s">
        <v>14</v>
      </c>
      <c r="M3686" t="s">
        <v>14</v>
      </c>
      <c r="N3686">
        <v>1.2869771E-2</v>
      </c>
      <c r="O3686">
        <v>0.98713022900000003</v>
      </c>
      <c r="Q3686">
        <v>0.75933094499999998</v>
      </c>
      <c r="R3686">
        <v>0.75933094499999998</v>
      </c>
      <c r="S3686">
        <v>0.36158616399999999</v>
      </c>
      <c r="T3686">
        <v>0.54237924699999995</v>
      </c>
    </row>
    <row r="3687" spans="1:20" x14ac:dyDescent="0.25">
      <c r="A3687" s="1">
        <v>44230</v>
      </c>
      <c r="B3687">
        <v>3</v>
      </c>
      <c r="C3687">
        <v>2</v>
      </c>
      <c r="D3687">
        <v>2021</v>
      </c>
      <c r="E3687">
        <v>12.164999999999999</v>
      </c>
      <c r="F3687">
        <v>24</v>
      </c>
      <c r="G3687">
        <v>36</v>
      </c>
      <c r="H3687">
        <v>20</v>
      </c>
      <c r="I3687">
        <v>96</v>
      </c>
      <c r="J3687" t="s">
        <v>13</v>
      </c>
      <c r="K3687">
        <v>-24.487610969999999</v>
      </c>
      <c r="L3687" t="s">
        <v>13</v>
      </c>
      <c r="M3687" t="s">
        <v>14</v>
      </c>
      <c r="N3687">
        <v>3.9234748E-2</v>
      </c>
      <c r="O3687">
        <v>0.96076525199999996</v>
      </c>
      <c r="Q3687">
        <v>0.73905019400000005</v>
      </c>
      <c r="R3687">
        <v>0.73905019400000005</v>
      </c>
      <c r="S3687">
        <v>0.351928664</v>
      </c>
      <c r="T3687">
        <v>0.52789299599999995</v>
      </c>
    </row>
    <row r="3688" spans="1:20" x14ac:dyDescent="0.25">
      <c r="A3688" s="1">
        <v>44231</v>
      </c>
      <c r="B3688">
        <v>4</v>
      </c>
      <c r="C3688">
        <v>2</v>
      </c>
      <c r="D3688">
        <v>2021</v>
      </c>
      <c r="E3688">
        <v>13.046099999999999</v>
      </c>
      <c r="F3688">
        <v>24.5</v>
      </c>
      <c r="G3688">
        <v>36.5</v>
      </c>
      <c r="H3688">
        <v>8</v>
      </c>
      <c r="I3688">
        <v>97</v>
      </c>
      <c r="J3688" t="s">
        <v>13</v>
      </c>
      <c r="K3688">
        <v>-67.547971309999994</v>
      </c>
      <c r="L3688" t="s">
        <v>14</v>
      </c>
      <c r="M3688" t="s">
        <v>14</v>
      </c>
      <c r="N3688">
        <v>1.4588324E-2</v>
      </c>
      <c r="O3688">
        <v>0.98541167600000001</v>
      </c>
      <c r="Q3688">
        <v>0.758008982</v>
      </c>
      <c r="R3688">
        <v>0.758008982</v>
      </c>
      <c r="S3688">
        <v>0.36095665799999999</v>
      </c>
      <c r="T3688">
        <v>0.54143498700000003</v>
      </c>
    </row>
    <row r="3689" spans="1:20" x14ac:dyDescent="0.25">
      <c r="A3689" s="1">
        <v>44232</v>
      </c>
      <c r="B3689">
        <v>5</v>
      </c>
      <c r="C3689">
        <v>2</v>
      </c>
      <c r="D3689">
        <v>2021</v>
      </c>
      <c r="E3689">
        <v>11.524800000000001</v>
      </c>
      <c r="F3689">
        <v>24.5</v>
      </c>
      <c r="G3689">
        <v>34.5</v>
      </c>
      <c r="H3689">
        <v>23</v>
      </c>
      <c r="I3689">
        <v>95</v>
      </c>
      <c r="J3689" t="s">
        <v>13</v>
      </c>
      <c r="K3689">
        <v>-14.64332712</v>
      </c>
      <c r="L3689" t="s">
        <v>13</v>
      </c>
      <c r="M3689" t="s">
        <v>14</v>
      </c>
      <c r="N3689">
        <v>6.3925019999999999E-2</v>
      </c>
      <c r="O3689">
        <v>0.93607498</v>
      </c>
      <c r="Q3689">
        <v>0.72005767700000001</v>
      </c>
      <c r="R3689">
        <v>0.72005767700000001</v>
      </c>
      <c r="S3689">
        <v>0.34288460799999998</v>
      </c>
      <c r="T3689">
        <v>0.51432691200000002</v>
      </c>
    </row>
    <row r="3690" spans="1:20" x14ac:dyDescent="0.25">
      <c r="A3690" s="1">
        <v>44233</v>
      </c>
      <c r="B3690">
        <v>6</v>
      </c>
      <c r="C3690">
        <v>2</v>
      </c>
      <c r="D3690">
        <v>2021</v>
      </c>
      <c r="E3690">
        <v>11.4015</v>
      </c>
      <c r="F3690">
        <v>24.5</v>
      </c>
      <c r="G3690">
        <v>35</v>
      </c>
      <c r="H3690">
        <v>19</v>
      </c>
      <c r="I3690">
        <v>95</v>
      </c>
      <c r="J3690" t="s">
        <v>13</v>
      </c>
      <c r="K3690">
        <v>-25.684780880000002</v>
      </c>
      <c r="L3690" t="s">
        <v>13</v>
      </c>
      <c r="M3690" t="s">
        <v>14</v>
      </c>
      <c r="N3690">
        <v>3.7474543999999999E-2</v>
      </c>
      <c r="O3690">
        <v>0.96252545599999995</v>
      </c>
      <c r="Q3690">
        <v>0.74040419700000004</v>
      </c>
      <c r="R3690">
        <v>0.74040419700000004</v>
      </c>
      <c r="S3690">
        <v>0.35257342699999999</v>
      </c>
      <c r="T3690">
        <v>0.52886014100000001</v>
      </c>
    </row>
    <row r="3691" spans="1:20" x14ac:dyDescent="0.25">
      <c r="A3691" s="1">
        <v>44234</v>
      </c>
      <c r="B3691">
        <v>7</v>
      </c>
      <c r="C3691">
        <v>2</v>
      </c>
      <c r="D3691">
        <v>2021</v>
      </c>
      <c r="E3691">
        <v>13.241099999999999</v>
      </c>
      <c r="F3691">
        <v>25</v>
      </c>
      <c r="G3691">
        <v>36</v>
      </c>
      <c r="H3691">
        <v>12</v>
      </c>
      <c r="I3691">
        <v>95</v>
      </c>
      <c r="J3691" t="s">
        <v>13</v>
      </c>
      <c r="K3691">
        <v>-51.224200099999997</v>
      </c>
      <c r="L3691" t="s">
        <v>14</v>
      </c>
      <c r="M3691" t="s">
        <v>14</v>
      </c>
      <c r="N3691">
        <v>1.9148210999999998E-2</v>
      </c>
      <c r="O3691">
        <v>0.98085178900000003</v>
      </c>
      <c r="Q3691">
        <v>0.754501376</v>
      </c>
      <c r="R3691">
        <v>0.754501376</v>
      </c>
      <c r="S3691">
        <v>0.35928637000000002</v>
      </c>
      <c r="T3691">
        <v>0.53892955399999998</v>
      </c>
    </row>
    <row r="3692" spans="1:20" x14ac:dyDescent="0.25">
      <c r="A3692" s="1">
        <v>44235</v>
      </c>
      <c r="B3692">
        <v>8</v>
      </c>
      <c r="C3692">
        <v>2</v>
      </c>
      <c r="D3692">
        <v>2021</v>
      </c>
      <c r="E3692">
        <v>13.0029</v>
      </c>
      <c r="F3692">
        <v>25</v>
      </c>
      <c r="G3692">
        <v>36.5</v>
      </c>
      <c r="H3692">
        <v>4</v>
      </c>
      <c r="I3692">
        <v>93</v>
      </c>
      <c r="J3692" t="s">
        <v>13</v>
      </c>
      <c r="K3692">
        <v>-86.795423279999994</v>
      </c>
      <c r="L3692" t="s">
        <v>14</v>
      </c>
      <c r="M3692" t="s">
        <v>14</v>
      </c>
      <c r="N3692">
        <v>1.1390114999999999E-2</v>
      </c>
      <c r="O3692">
        <v>0.98860988500000002</v>
      </c>
      <c r="Q3692">
        <v>0.76046914200000004</v>
      </c>
      <c r="R3692">
        <v>0.76046914200000004</v>
      </c>
      <c r="S3692">
        <v>0.362128163</v>
      </c>
      <c r="T3692">
        <v>0.54319224499999996</v>
      </c>
    </row>
    <row r="3693" spans="1:20" x14ac:dyDescent="0.25">
      <c r="A3693" s="1">
        <v>44236</v>
      </c>
      <c r="B3693">
        <v>9</v>
      </c>
      <c r="C3693">
        <v>2</v>
      </c>
      <c r="D3693">
        <v>2021</v>
      </c>
      <c r="E3693">
        <v>14.909700000000001</v>
      </c>
      <c r="F3693">
        <v>24.5</v>
      </c>
      <c r="G3693">
        <v>36</v>
      </c>
      <c r="H3693">
        <v>9</v>
      </c>
      <c r="I3693">
        <v>95</v>
      </c>
      <c r="J3693" t="s">
        <v>13</v>
      </c>
      <c r="K3693">
        <v>-80.153886610000001</v>
      </c>
      <c r="L3693" t="s">
        <v>14</v>
      </c>
      <c r="M3693" t="s">
        <v>14</v>
      </c>
      <c r="N3693">
        <v>1.2322269E-2</v>
      </c>
      <c r="O3693">
        <v>0.987677731</v>
      </c>
      <c r="Q3693">
        <v>0.75975210100000001</v>
      </c>
      <c r="R3693">
        <v>0.75975210100000001</v>
      </c>
      <c r="S3693">
        <v>0.36178671499999998</v>
      </c>
      <c r="T3693">
        <v>0.54268007200000001</v>
      </c>
    </row>
    <row r="3694" spans="1:20" x14ac:dyDescent="0.25">
      <c r="A3694" s="1">
        <v>44237</v>
      </c>
      <c r="B3694">
        <v>10</v>
      </c>
      <c r="C3694">
        <v>2</v>
      </c>
      <c r="D3694">
        <v>2021</v>
      </c>
      <c r="E3694">
        <v>12.283200000000001</v>
      </c>
      <c r="F3694">
        <v>24.5</v>
      </c>
      <c r="G3694">
        <v>35</v>
      </c>
      <c r="H3694">
        <v>31</v>
      </c>
      <c r="I3694">
        <v>95</v>
      </c>
      <c r="J3694" t="s">
        <v>14</v>
      </c>
      <c r="K3694">
        <v>14.391963949999999</v>
      </c>
      <c r="L3694" t="s">
        <v>14</v>
      </c>
      <c r="M3694" t="s">
        <v>13</v>
      </c>
      <c r="N3694">
        <v>-7.4671646999999994E-2</v>
      </c>
      <c r="O3694">
        <v>1.074671647</v>
      </c>
      <c r="Q3694">
        <v>0.82667049800000003</v>
      </c>
      <c r="R3694">
        <v>0.45926138799999999</v>
      </c>
      <c r="S3694">
        <v>0.45926138799999999</v>
      </c>
      <c r="T3694">
        <v>0.68889208099999999</v>
      </c>
    </row>
    <row r="3695" spans="1:20" x14ac:dyDescent="0.25">
      <c r="A3695" s="1">
        <v>44238</v>
      </c>
      <c r="B3695">
        <v>11</v>
      </c>
      <c r="C3695">
        <v>2</v>
      </c>
      <c r="D3695">
        <v>2021</v>
      </c>
      <c r="E3695">
        <v>10.098000000000001</v>
      </c>
      <c r="F3695">
        <v>25</v>
      </c>
      <c r="G3695">
        <v>34.9</v>
      </c>
      <c r="H3695">
        <v>38</v>
      </c>
      <c r="I3695">
        <v>95</v>
      </c>
      <c r="J3695" t="s">
        <v>14</v>
      </c>
      <c r="K3695">
        <v>39.220778889999998</v>
      </c>
      <c r="L3695" t="s">
        <v>14</v>
      </c>
      <c r="M3695" t="s">
        <v>13</v>
      </c>
      <c r="N3695">
        <v>-2.6163779000000002E-2</v>
      </c>
      <c r="O3695">
        <v>1.026163779</v>
      </c>
      <c r="Q3695">
        <v>0.78935675299999997</v>
      </c>
      <c r="R3695">
        <v>0.78935675299999997</v>
      </c>
      <c r="S3695">
        <v>0.37588416800000002</v>
      </c>
      <c r="T3695">
        <v>0.56382625200000003</v>
      </c>
    </row>
    <row r="3696" spans="1:20" x14ac:dyDescent="0.25">
      <c r="A3696" s="1">
        <v>44239</v>
      </c>
      <c r="B3696">
        <v>12</v>
      </c>
      <c r="C3696">
        <v>2</v>
      </c>
      <c r="D3696">
        <v>2021</v>
      </c>
      <c r="E3696">
        <v>12.7371</v>
      </c>
      <c r="F3696">
        <v>25</v>
      </c>
      <c r="G3696">
        <v>36</v>
      </c>
      <c r="H3696">
        <v>24</v>
      </c>
      <c r="I3696">
        <v>95</v>
      </c>
      <c r="J3696" t="s">
        <v>13</v>
      </c>
      <c r="K3696">
        <v>-0.92675907400000002</v>
      </c>
      <c r="L3696" t="s">
        <v>13</v>
      </c>
      <c r="M3696" t="s">
        <v>14</v>
      </c>
      <c r="N3696">
        <v>0.51900624900000003</v>
      </c>
      <c r="O3696">
        <v>0.48099375100000002</v>
      </c>
      <c r="Q3696">
        <v>0.48099375100000002</v>
      </c>
      <c r="R3696">
        <v>0.48099375100000002</v>
      </c>
      <c r="S3696">
        <v>0.48099375100000002</v>
      </c>
      <c r="T3696">
        <v>0.721490627</v>
      </c>
    </row>
    <row r="3697" spans="1:20" x14ac:dyDescent="0.25">
      <c r="A3697" s="1">
        <v>44240</v>
      </c>
      <c r="B3697">
        <v>13</v>
      </c>
      <c r="C3697">
        <v>2</v>
      </c>
      <c r="D3697">
        <v>2021</v>
      </c>
      <c r="E3697">
        <v>11.2986</v>
      </c>
      <c r="F3697">
        <v>25</v>
      </c>
      <c r="G3697">
        <v>36</v>
      </c>
      <c r="H3697">
        <v>25</v>
      </c>
      <c r="I3697">
        <v>95</v>
      </c>
      <c r="J3697" t="s">
        <v>14</v>
      </c>
      <c r="K3697">
        <v>4.3618227410000001</v>
      </c>
      <c r="L3697" t="s">
        <v>14</v>
      </c>
      <c r="M3697" t="s">
        <v>13</v>
      </c>
      <c r="N3697">
        <v>-0.297457682</v>
      </c>
      <c r="O3697">
        <v>1.2974576819999999</v>
      </c>
      <c r="Q3697">
        <v>0.99804437099999999</v>
      </c>
      <c r="R3697">
        <v>0.55446909499999997</v>
      </c>
      <c r="S3697">
        <v>0.55446909499999997</v>
      </c>
      <c r="T3697">
        <v>0.83170364200000002</v>
      </c>
    </row>
    <row r="3698" spans="1:20" x14ac:dyDescent="0.25">
      <c r="A3698" s="1">
        <v>44241</v>
      </c>
      <c r="B3698">
        <v>14</v>
      </c>
      <c r="C3698">
        <v>2</v>
      </c>
      <c r="D3698">
        <v>2021</v>
      </c>
      <c r="E3698">
        <v>11.150700000000001</v>
      </c>
      <c r="F3698">
        <v>25</v>
      </c>
      <c r="G3698">
        <v>35.5</v>
      </c>
      <c r="H3698">
        <v>26</v>
      </c>
      <c r="I3698">
        <v>95</v>
      </c>
      <c r="J3698" t="s">
        <v>14</v>
      </c>
      <c r="K3698">
        <v>5.5446330420000001</v>
      </c>
      <c r="L3698" t="s">
        <v>14</v>
      </c>
      <c r="M3698" t="s">
        <v>13</v>
      </c>
      <c r="N3698">
        <v>-0.220039768</v>
      </c>
      <c r="O3698">
        <v>1.2200397679999999</v>
      </c>
      <c r="Q3698">
        <v>0.93849212900000001</v>
      </c>
      <c r="R3698">
        <v>0.52138451600000002</v>
      </c>
      <c r="S3698">
        <v>0.52138451600000002</v>
      </c>
      <c r="T3698">
        <v>0.78207677399999997</v>
      </c>
    </row>
    <row r="3699" spans="1:20" x14ac:dyDescent="0.25">
      <c r="A3699" s="1">
        <v>44242</v>
      </c>
      <c r="B3699">
        <v>15</v>
      </c>
      <c r="C3699">
        <v>2</v>
      </c>
      <c r="D3699">
        <v>2021</v>
      </c>
      <c r="E3699">
        <v>12.226800000000001</v>
      </c>
      <c r="F3699">
        <v>25</v>
      </c>
      <c r="G3699">
        <v>35.5</v>
      </c>
      <c r="H3699">
        <v>21</v>
      </c>
      <c r="I3699">
        <v>95</v>
      </c>
      <c r="J3699" t="s">
        <v>13</v>
      </c>
      <c r="K3699">
        <v>-13.85891883</v>
      </c>
      <c r="L3699" t="s">
        <v>13</v>
      </c>
      <c r="M3699" t="s">
        <v>14</v>
      </c>
      <c r="N3699">
        <v>6.7299648000000004E-2</v>
      </c>
      <c r="O3699">
        <v>0.93270035200000001</v>
      </c>
      <c r="Q3699">
        <v>0.71746180900000001</v>
      </c>
      <c r="R3699">
        <v>0.71746180900000001</v>
      </c>
      <c r="S3699">
        <v>0.71746180900000001</v>
      </c>
      <c r="T3699">
        <v>1.0761927140000001</v>
      </c>
    </row>
    <row r="3700" spans="1:20" x14ac:dyDescent="0.25">
      <c r="A3700" s="1">
        <v>44243</v>
      </c>
      <c r="B3700">
        <v>16</v>
      </c>
      <c r="C3700">
        <v>2</v>
      </c>
      <c r="D3700">
        <v>2021</v>
      </c>
      <c r="E3700">
        <v>9.8102999999999998</v>
      </c>
      <c r="F3700">
        <v>25.2</v>
      </c>
      <c r="G3700">
        <v>34.5</v>
      </c>
      <c r="H3700">
        <v>31</v>
      </c>
      <c r="I3700">
        <v>94</v>
      </c>
      <c r="J3700" t="s">
        <v>14</v>
      </c>
      <c r="K3700">
        <v>16.707632220000001</v>
      </c>
      <c r="L3700" t="s">
        <v>14</v>
      </c>
      <c r="M3700" t="s">
        <v>13</v>
      </c>
      <c r="N3700">
        <v>-6.3663318999999996E-2</v>
      </c>
      <c r="O3700">
        <v>1.063663319</v>
      </c>
      <c r="Q3700">
        <v>0.818202553</v>
      </c>
      <c r="R3700">
        <v>0.454556974</v>
      </c>
      <c r="S3700">
        <v>0.454556974</v>
      </c>
      <c r="T3700">
        <v>0.68183546100000003</v>
      </c>
    </row>
    <row r="3701" spans="1:20" x14ac:dyDescent="0.25">
      <c r="A3701" s="1">
        <v>44244</v>
      </c>
      <c r="B3701">
        <v>17</v>
      </c>
      <c r="C3701">
        <v>2</v>
      </c>
      <c r="D3701">
        <v>2021</v>
      </c>
      <c r="E3701">
        <v>13.363200000000001</v>
      </c>
      <c r="F3701">
        <v>25</v>
      </c>
      <c r="G3701">
        <v>35</v>
      </c>
      <c r="H3701">
        <v>5</v>
      </c>
      <c r="I3701">
        <v>83</v>
      </c>
      <c r="J3701" t="s">
        <v>13</v>
      </c>
      <c r="K3701">
        <v>-108.090227</v>
      </c>
      <c r="L3701" t="s">
        <v>14</v>
      </c>
      <c r="M3701" t="s">
        <v>13</v>
      </c>
      <c r="N3701">
        <v>9.1667239999999994E-3</v>
      </c>
      <c r="O3701">
        <v>0.99083327600000004</v>
      </c>
      <c r="Q3701">
        <v>0.76217944299999996</v>
      </c>
      <c r="R3701">
        <v>0.76217944299999996</v>
      </c>
      <c r="S3701">
        <v>0.36294259200000001</v>
      </c>
      <c r="T3701">
        <v>0.54441388800000001</v>
      </c>
    </row>
    <row r="3702" spans="1:20" x14ac:dyDescent="0.25">
      <c r="A3702" s="1">
        <v>44245</v>
      </c>
      <c r="B3702">
        <v>18</v>
      </c>
      <c r="C3702">
        <v>2</v>
      </c>
      <c r="D3702">
        <v>2021</v>
      </c>
      <c r="E3702">
        <v>12.8955</v>
      </c>
      <c r="F3702">
        <v>22.5</v>
      </c>
      <c r="G3702">
        <v>35.1</v>
      </c>
      <c r="H3702">
        <v>12</v>
      </c>
      <c r="I3702">
        <v>88</v>
      </c>
      <c r="J3702" t="s">
        <v>13</v>
      </c>
      <c r="K3702">
        <v>-91.012419359999996</v>
      </c>
      <c r="L3702" t="s">
        <v>14</v>
      </c>
      <c r="M3702" t="s">
        <v>14</v>
      </c>
      <c r="N3702">
        <v>1.0868098E-2</v>
      </c>
      <c r="O3702">
        <v>0.98913190200000001</v>
      </c>
      <c r="Q3702">
        <v>0.76087069399999996</v>
      </c>
      <c r="R3702">
        <v>0.76087069399999996</v>
      </c>
      <c r="S3702">
        <v>0.36231937800000003</v>
      </c>
      <c r="T3702">
        <v>0.54347906700000004</v>
      </c>
    </row>
    <row r="3703" spans="1:20" x14ac:dyDescent="0.25">
      <c r="A3703" s="1">
        <v>44246</v>
      </c>
      <c r="B3703">
        <v>19</v>
      </c>
      <c r="C3703">
        <v>2</v>
      </c>
      <c r="D3703">
        <v>2021</v>
      </c>
      <c r="E3703">
        <v>12.5466</v>
      </c>
      <c r="F3703">
        <v>22</v>
      </c>
      <c r="G3703">
        <v>34.5</v>
      </c>
      <c r="H3703">
        <v>7</v>
      </c>
      <c r="I3703">
        <v>27</v>
      </c>
      <c r="J3703" t="s">
        <v>13</v>
      </c>
      <c r="K3703">
        <v>-214.43684429999999</v>
      </c>
      <c r="L3703" t="s">
        <v>14</v>
      </c>
      <c r="M3703" t="s">
        <v>13</v>
      </c>
      <c r="N3703">
        <v>4.641732E-3</v>
      </c>
      <c r="O3703">
        <v>0.99535826800000005</v>
      </c>
      <c r="Q3703">
        <v>0.76566020599999995</v>
      </c>
      <c r="R3703">
        <v>0.76566020599999995</v>
      </c>
      <c r="S3703">
        <v>0.36460009799999998</v>
      </c>
      <c r="T3703">
        <v>0.546900147</v>
      </c>
    </row>
    <row r="3704" spans="1:20" x14ac:dyDescent="0.25">
      <c r="A3704" s="1">
        <v>44247</v>
      </c>
      <c r="B3704">
        <v>20</v>
      </c>
      <c r="C3704">
        <v>2</v>
      </c>
      <c r="D3704">
        <v>2021</v>
      </c>
      <c r="E3704">
        <v>12.194699999999999</v>
      </c>
      <c r="F3704">
        <v>20.5</v>
      </c>
      <c r="G3704">
        <v>34</v>
      </c>
      <c r="H3704">
        <v>8</v>
      </c>
      <c r="I3704">
        <v>66</v>
      </c>
      <c r="J3704" t="s">
        <v>13</v>
      </c>
      <c r="K3704">
        <v>-148.56237730000001</v>
      </c>
      <c r="L3704" t="s">
        <v>14</v>
      </c>
      <c r="M3704" t="s">
        <v>13</v>
      </c>
      <c r="N3704">
        <v>6.6861730000000001E-3</v>
      </c>
      <c r="O3704">
        <v>0.99331382700000004</v>
      </c>
      <c r="Q3704">
        <v>0.76408755900000003</v>
      </c>
      <c r="R3704">
        <v>0.76408755900000003</v>
      </c>
      <c r="S3704">
        <v>0.363851219</v>
      </c>
      <c r="T3704">
        <v>0.54577682800000005</v>
      </c>
    </row>
    <row r="3705" spans="1:20" x14ac:dyDescent="0.25">
      <c r="A3705" s="1">
        <v>44248</v>
      </c>
      <c r="B3705">
        <v>21</v>
      </c>
      <c r="C3705">
        <v>2</v>
      </c>
      <c r="D3705">
        <v>2021</v>
      </c>
      <c r="E3705">
        <v>11.0763</v>
      </c>
      <c r="F3705">
        <v>21</v>
      </c>
      <c r="G3705">
        <v>35</v>
      </c>
      <c r="H3705">
        <v>5</v>
      </c>
      <c r="I3705">
        <v>75</v>
      </c>
      <c r="J3705" t="s">
        <v>13</v>
      </c>
      <c r="K3705">
        <v>-127.83947929999999</v>
      </c>
      <c r="L3705" t="s">
        <v>14</v>
      </c>
      <c r="M3705" t="s">
        <v>13</v>
      </c>
      <c r="N3705">
        <v>7.7615959999999999E-3</v>
      </c>
      <c r="O3705">
        <v>0.99223840399999996</v>
      </c>
      <c r="Q3705">
        <v>0.76326031100000002</v>
      </c>
      <c r="R3705">
        <v>0.76326031100000002</v>
      </c>
      <c r="S3705">
        <v>0.36345729100000002</v>
      </c>
      <c r="T3705">
        <v>0.54518593599999998</v>
      </c>
    </row>
    <row r="3706" spans="1:20" x14ac:dyDescent="0.25">
      <c r="A3706" s="1">
        <v>44249</v>
      </c>
      <c r="B3706">
        <v>22</v>
      </c>
      <c r="C3706">
        <v>2</v>
      </c>
      <c r="D3706">
        <v>2021</v>
      </c>
      <c r="E3706">
        <v>10.9137</v>
      </c>
      <c r="F3706">
        <v>19.5</v>
      </c>
      <c r="G3706">
        <v>35</v>
      </c>
      <c r="H3706">
        <v>7</v>
      </c>
      <c r="I3706">
        <v>94</v>
      </c>
      <c r="J3706" t="s">
        <v>13</v>
      </c>
      <c r="K3706">
        <v>-103.6568935</v>
      </c>
      <c r="L3706" t="s">
        <v>14</v>
      </c>
      <c r="M3706" t="s">
        <v>13</v>
      </c>
      <c r="N3706">
        <v>9.5550319999999998E-3</v>
      </c>
      <c r="O3706">
        <v>0.99044496800000004</v>
      </c>
      <c r="Q3706">
        <v>0.76188074500000003</v>
      </c>
      <c r="R3706">
        <v>0.76188074500000003</v>
      </c>
      <c r="S3706">
        <v>0.36280035500000002</v>
      </c>
      <c r="T3706">
        <v>0.54420053199999996</v>
      </c>
    </row>
    <row r="3707" spans="1:20" x14ac:dyDescent="0.25">
      <c r="A3707" s="1">
        <v>44250</v>
      </c>
      <c r="B3707">
        <v>23</v>
      </c>
      <c r="C3707">
        <v>2</v>
      </c>
      <c r="D3707">
        <v>2021</v>
      </c>
      <c r="E3707">
        <v>10.654500000000001</v>
      </c>
      <c r="F3707">
        <v>21.5</v>
      </c>
      <c r="G3707">
        <v>34.5</v>
      </c>
      <c r="H3707">
        <v>19</v>
      </c>
      <c r="I3707">
        <v>98</v>
      </c>
      <c r="J3707" t="s">
        <v>13</v>
      </c>
      <c r="K3707">
        <v>-46.03907959</v>
      </c>
      <c r="L3707" t="s">
        <v>13</v>
      </c>
      <c r="M3707" t="s">
        <v>14</v>
      </c>
      <c r="N3707">
        <v>2.1258919000000001E-2</v>
      </c>
      <c r="O3707">
        <v>0.97874108100000001</v>
      </c>
      <c r="Q3707">
        <v>0.75287775499999998</v>
      </c>
      <c r="R3707">
        <v>0.75287775499999998</v>
      </c>
      <c r="S3707">
        <v>0.35851321600000002</v>
      </c>
      <c r="T3707">
        <v>0.53776982500000003</v>
      </c>
    </row>
    <row r="3708" spans="1:20" x14ac:dyDescent="0.25">
      <c r="A3708" s="1">
        <v>44251</v>
      </c>
      <c r="B3708">
        <v>24</v>
      </c>
      <c r="C3708">
        <v>2</v>
      </c>
      <c r="D3708">
        <v>2021</v>
      </c>
      <c r="E3708">
        <v>10.306800000000001</v>
      </c>
      <c r="F3708">
        <v>24</v>
      </c>
      <c r="G3708">
        <v>35</v>
      </c>
      <c r="H3708">
        <v>29</v>
      </c>
      <c r="I3708">
        <v>95</v>
      </c>
      <c r="J3708" t="s">
        <v>14</v>
      </c>
      <c r="K3708">
        <v>3.757650505</v>
      </c>
      <c r="L3708" t="s">
        <v>14</v>
      </c>
      <c r="M3708" t="s">
        <v>13</v>
      </c>
      <c r="N3708">
        <v>-0.362627533</v>
      </c>
      <c r="O3708">
        <v>1.3626275329999999</v>
      </c>
      <c r="Q3708">
        <v>1.0481750249999999</v>
      </c>
      <c r="R3708">
        <v>0.58231945900000004</v>
      </c>
      <c r="S3708">
        <v>0.58231945900000004</v>
      </c>
      <c r="T3708">
        <v>0.87347918800000002</v>
      </c>
    </row>
    <row r="3709" spans="1:20" x14ac:dyDescent="0.25">
      <c r="A3709" s="1">
        <v>44252</v>
      </c>
      <c r="B3709">
        <v>25</v>
      </c>
      <c r="C3709">
        <v>2</v>
      </c>
      <c r="D3709">
        <v>2021</v>
      </c>
      <c r="E3709">
        <v>10.6197</v>
      </c>
      <c r="F3709">
        <v>24.5</v>
      </c>
      <c r="G3709">
        <v>35</v>
      </c>
      <c r="H3709">
        <v>37</v>
      </c>
      <c r="I3709">
        <v>98</v>
      </c>
      <c r="J3709" t="s">
        <v>14</v>
      </c>
      <c r="K3709">
        <v>38.173886289999999</v>
      </c>
      <c r="L3709" t="s">
        <v>14</v>
      </c>
      <c r="M3709" t="s">
        <v>13</v>
      </c>
      <c r="N3709">
        <v>-2.6900604000000002E-2</v>
      </c>
      <c r="O3709">
        <v>1.0269006039999999</v>
      </c>
      <c r="Q3709">
        <v>0.78992354200000003</v>
      </c>
      <c r="R3709">
        <v>0.78992354200000003</v>
      </c>
      <c r="S3709">
        <v>0.37615406699999998</v>
      </c>
      <c r="T3709">
        <v>0.56423110099999996</v>
      </c>
    </row>
    <row r="3710" spans="1:20" x14ac:dyDescent="0.25">
      <c r="A3710" s="1">
        <v>44253</v>
      </c>
      <c r="B3710">
        <v>26</v>
      </c>
      <c r="C3710">
        <v>2</v>
      </c>
      <c r="D3710">
        <v>2021</v>
      </c>
      <c r="E3710">
        <v>12.889799999999999</v>
      </c>
      <c r="F3710">
        <v>24.5</v>
      </c>
      <c r="G3710">
        <v>35</v>
      </c>
      <c r="H3710">
        <v>25</v>
      </c>
      <c r="I3710">
        <v>95</v>
      </c>
      <c r="J3710" t="s">
        <v>13</v>
      </c>
      <c r="K3710">
        <v>-8.2694402619999998</v>
      </c>
      <c r="L3710" t="s">
        <v>13</v>
      </c>
      <c r="M3710" t="s">
        <v>14</v>
      </c>
      <c r="N3710">
        <v>0.107881379</v>
      </c>
      <c r="O3710">
        <v>0.89211862099999995</v>
      </c>
      <c r="Q3710">
        <v>0.68624509300000003</v>
      </c>
      <c r="R3710">
        <v>0.68624509300000003</v>
      </c>
      <c r="S3710">
        <v>0.68624509300000003</v>
      </c>
      <c r="T3710">
        <v>1.02936764</v>
      </c>
    </row>
    <row r="3711" spans="1:20" x14ac:dyDescent="0.25">
      <c r="A3711" s="1">
        <v>44254</v>
      </c>
      <c r="B3711">
        <v>27</v>
      </c>
      <c r="C3711">
        <v>2</v>
      </c>
      <c r="D3711">
        <v>2021</v>
      </c>
      <c r="E3711">
        <v>11.7783</v>
      </c>
      <c r="F3711">
        <v>24</v>
      </c>
      <c r="G3711">
        <v>34.5</v>
      </c>
      <c r="H3711">
        <v>18</v>
      </c>
      <c r="I3711">
        <v>92</v>
      </c>
      <c r="J3711" t="s">
        <v>13</v>
      </c>
      <c r="K3711">
        <v>-42.581849429999998</v>
      </c>
      <c r="L3711" t="s">
        <v>13</v>
      </c>
      <c r="M3711" t="s">
        <v>14</v>
      </c>
      <c r="N3711">
        <v>2.2945331999999999E-2</v>
      </c>
      <c r="O3711">
        <v>0.97705466799999996</v>
      </c>
      <c r="Q3711">
        <v>0.75158051400000003</v>
      </c>
      <c r="R3711">
        <v>0.75158051400000003</v>
      </c>
      <c r="S3711">
        <v>0.35789548300000001</v>
      </c>
      <c r="T3711">
        <v>0.53684322399999995</v>
      </c>
    </row>
    <row r="3712" spans="1:20" x14ac:dyDescent="0.25">
      <c r="A3712" s="1">
        <v>44255</v>
      </c>
      <c r="B3712">
        <v>28</v>
      </c>
      <c r="C3712">
        <v>2</v>
      </c>
      <c r="D3712">
        <v>2021</v>
      </c>
      <c r="E3712">
        <v>13.1889</v>
      </c>
      <c r="F3712">
        <v>23</v>
      </c>
      <c r="G3712">
        <v>36</v>
      </c>
      <c r="H3712">
        <v>15</v>
      </c>
      <c r="I3712">
        <v>99</v>
      </c>
      <c r="J3712" t="s">
        <v>13</v>
      </c>
      <c r="K3712">
        <v>-53.589504150000003</v>
      </c>
      <c r="L3712" t="s">
        <v>14</v>
      </c>
      <c r="M3712" t="s">
        <v>14</v>
      </c>
      <c r="N3712">
        <v>1.8318540000000001E-2</v>
      </c>
      <c r="O3712">
        <v>0.98168146000000001</v>
      </c>
      <c r="Q3712">
        <v>0.755139585</v>
      </c>
      <c r="R3712">
        <v>0.755139585</v>
      </c>
      <c r="S3712">
        <v>0.35959027799999999</v>
      </c>
      <c r="T3712">
        <v>0.53938541799999995</v>
      </c>
    </row>
    <row r="3713" spans="1:20" x14ac:dyDescent="0.25">
      <c r="A3713" s="1">
        <v>44256</v>
      </c>
      <c r="B3713">
        <v>1</v>
      </c>
      <c r="C3713">
        <v>3</v>
      </c>
      <c r="D3713">
        <v>2021</v>
      </c>
      <c r="E3713">
        <v>12.8094</v>
      </c>
      <c r="F3713">
        <v>23</v>
      </c>
      <c r="G3713">
        <v>36</v>
      </c>
      <c r="H3713">
        <v>29</v>
      </c>
      <c r="I3713">
        <v>97</v>
      </c>
      <c r="J3713" t="s">
        <v>13</v>
      </c>
      <c r="K3713">
        <v>8.6531760000000003E-3</v>
      </c>
      <c r="L3713" t="s">
        <v>13</v>
      </c>
      <c r="M3713" t="s">
        <v>14</v>
      </c>
      <c r="N3713">
        <v>1.0087287069999999</v>
      </c>
      <c r="O3713">
        <v>-8.7287070000000005E-3</v>
      </c>
      <c r="Q3713">
        <v>-8.7287070000000005E-3</v>
      </c>
      <c r="R3713">
        <v>-8.7287070000000005E-3</v>
      </c>
      <c r="S3713">
        <v>-8.7287070000000005E-3</v>
      </c>
      <c r="T3713">
        <v>-1.3093061E-2</v>
      </c>
    </row>
    <row r="3714" spans="1:20" x14ac:dyDescent="0.25">
      <c r="A3714" s="1">
        <v>44257</v>
      </c>
      <c r="B3714">
        <v>2</v>
      </c>
      <c r="C3714">
        <v>3</v>
      </c>
      <c r="D3714">
        <v>2021</v>
      </c>
      <c r="E3714">
        <v>13.725</v>
      </c>
      <c r="F3714">
        <v>24</v>
      </c>
      <c r="G3714">
        <v>37</v>
      </c>
      <c r="H3714">
        <v>10</v>
      </c>
      <c r="I3714">
        <v>99</v>
      </c>
      <c r="J3714" t="s">
        <v>13</v>
      </c>
      <c r="K3714">
        <v>-63.857922719999998</v>
      </c>
      <c r="L3714" t="s">
        <v>14</v>
      </c>
      <c r="M3714" t="s">
        <v>14</v>
      </c>
      <c r="N3714">
        <v>1.5418317000000001E-2</v>
      </c>
      <c r="O3714">
        <v>0.98458168300000004</v>
      </c>
      <c r="Q3714">
        <v>0.75737052500000002</v>
      </c>
      <c r="R3714">
        <v>0.75737052500000002</v>
      </c>
      <c r="S3714">
        <v>0.360652631</v>
      </c>
      <c r="T3714">
        <v>0.54097894700000004</v>
      </c>
    </row>
    <row r="3715" spans="1:20" x14ac:dyDescent="0.25">
      <c r="A3715" s="1">
        <v>44258</v>
      </c>
      <c r="B3715">
        <v>3</v>
      </c>
      <c r="C3715">
        <v>3</v>
      </c>
      <c r="D3715">
        <v>2021</v>
      </c>
      <c r="E3715">
        <v>13.542899999999999</v>
      </c>
      <c r="F3715">
        <v>24</v>
      </c>
      <c r="G3715">
        <v>37</v>
      </c>
      <c r="H3715">
        <v>10</v>
      </c>
      <c r="I3715">
        <v>97</v>
      </c>
      <c r="J3715" t="s">
        <v>13</v>
      </c>
      <c r="K3715">
        <v>-67.073551339999995</v>
      </c>
      <c r="L3715" t="s">
        <v>14</v>
      </c>
      <c r="M3715" t="s">
        <v>14</v>
      </c>
      <c r="N3715">
        <v>1.4689993E-2</v>
      </c>
      <c r="O3715">
        <v>0.98531000700000004</v>
      </c>
      <c r="Q3715">
        <v>0.75793077499999995</v>
      </c>
      <c r="R3715">
        <v>0.75793077499999995</v>
      </c>
      <c r="S3715">
        <v>0.36091941599999999</v>
      </c>
      <c r="T3715">
        <v>0.54137912499999996</v>
      </c>
    </row>
    <row r="3716" spans="1:20" x14ac:dyDescent="0.25">
      <c r="A3716" s="1">
        <v>44259</v>
      </c>
      <c r="B3716">
        <v>4</v>
      </c>
      <c r="C3716">
        <v>3</v>
      </c>
      <c r="D3716">
        <v>2021</v>
      </c>
      <c r="E3716">
        <v>12.756600000000001</v>
      </c>
      <c r="F3716">
        <v>24.5</v>
      </c>
      <c r="G3716">
        <v>37</v>
      </c>
      <c r="H3716">
        <v>16</v>
      </c>
      <c r="I3716">
        <v>98</v>
      </c>
      <c r="J3716" t="s">
        <v>13</v>
      </c>
      <c r="K3716">
        <v>-29.182864590000001</v>
      </c>
      <c r="L3716" t="s">
        <v>13</v>
      </c>
      <c r="M3716" t="s">
        <v>14</v>
      </c>
      <c r="N3716">
        <v>3.3131381000000001E-2</v>
      </c>
      <c r="O3716">
        <v>0.96686861899999998</v>
      </c>
      <c r="Q3716">
        <v>0.74374509200000005</v>
      </c>
      <c r="R3716">
        <v>0.74374509200000005</v>
      </c>
      <c r="S3716">
        <v>0.354164329</v>
      </c>
      <c r="T3716">
        <v>0.53124649400000001</v>
      </c>
    </row>
    <row r="3717" spans="1:20" x14ac:dyDescent="0.25">
      <c r="A3717" s="1">
        <v>44260</v>
      </c>
      <c r="B3717">
        <v>5</v>
      </c>
      <c r="C3717">
        <v>3</v>
      </c>
      <c r="D3717">
        <v>2021</v>
      </c>
      <c r="E3717">
        <v>11.213699999999999</v>
      </c>
      <c r="F3717">
        <v>25</v>
      </c>
      <c r="G3717">
        <v>36.5</v>
      </c>
      <c r="H3717">
        <v>22</v>
      </c>
      <c r="I3717">
        <v>95</v>
      </c>
      <c r="J3717" t="s">
        <v>13</v>
      </c>
      <c r="K3717">
        <v>-3.9911038510000001</v>
      </c>
      <c r="L3717" t="s">
        <v>13</v>
      </c>
      <c r="M3717" t="s">
        <v>14</v>
      </c>
      <c r="N3717">
        <v>0.20035648</v>
      </c>
      <c r="O3717">
        <v>0.79964352000000005</v>
      </c>
      <c r="Q3717">
        <v>0.79964352000000005</v>
      </c>
      <c r="R3717">
        <v>0.79964352000000005</v>
      </c>
      <c r="S3717">
        <v>0.38078262899999998</v>
      </c>
      <c r="T3717">
        <v>0.57117394300000002</v>
      </c>
    </row>
    <row r="3718" spans="1:20" x14ac:dyDescent="0.25">
      <c r="A3718" s="1">
        <v>44261</v>
      </c>
      <c r="B3718">
        <v>6</v>
      </c>
      <c r="C3718">
        <v>3</v>
      </c>
      <c r="D3718">
        <v>2021</v>
      </c>
      <c r="E3718">
        <v>12.4194</v>
      </c>
      <c r="F3718">
        <v>25.5</v>
      </c>
      <c r="G3718">
        <v>36</v>
      </c>
      <c r="H3718">
        <v>30</v>
      </c>
      <c r="I3718">
        <v>93</v>
      </c>
      <c r="J3718" t="s">
        <v>14</v>
      </c>
      <c r="K3718">
        <v>24.466975049999999</v>
      </c>
      <c r="L3718" t="s">
        <v>14</v>
      </c>
      <c r="M3718" t="s">
        <v>13</v>
      </c>
      <c r="N3718">
        <v>-4.2613076E-2</v>
      </c>
      <c r="O3718">
        <v>1.0426130760000001</v>
      </c>
      <c r="Q3718">
        <v>0.80201005800000003</v>
      </c>
      <c r="R3718">
        <v>0.44556114400000002</v>
      </c>
      <c r="S3718">
        <v>0.44556114400000002</v>
      </c>
      <c r="T3718">
        <v>0.66834171499999995</v>
      </c>
    </row>
    <row r="3719" spans="1:20" x14ac:dyDescent="0.25">
      <c r="A3719" s="1">
        <v>44262</v>
      </c>
      <c r="B3719">
        <v>7</v>
      </c>
      <c r="C3719">
        <v>3</v>
      </c>
      <c r="D3719">
        <v>2021</v>
      </c>
      <c r="E3719">
        <v>13.789199999999999</v>
      </c>
      <c r="F3719">
        <v>25.5</v>
      </c>
      <c r="G3719">
        <v>37</v>
      </c>
      <c r="H3719">
        <v>17</v>
      </c>
      <c r="I3719">
        <v>95</v>
      </c>
      <c r="J3719" t="s">
        <v>13</v>
      </c>
      <c r="K3719">
        <v>-22.041717179999999</v>
      </c>
      <c r="L3719" t="s">
        <v>13</v>
      </c>
      <c r="M3719" t="s">
        <v>14</v>
      </c>
      <c r="N3719">
        <v>4.3399542999999999E-2</v>
      </c>
      <c r="O3719">
        <v>0.95660045699999996</v>
      </c>
      <c r="Q3719">
        <v>0.73584650500000004</v>
      </c>
      <c r="R3719">
        <v>0.73584650500000004</v>
      </c>
      <c r="S3719">
        <v>0.35040309800000002</v>
      </c>
      <c r="T3719">
        <v>0.52560464699999998</v>
      </c>
    </row>
    <row r="3720" spans="1:20" x14ac:dyDescent="0.25">
      <c r="A3720" s="1">
        <v>44263</v>
      </c>
      <c r="B3720">
        <v>8</v>
      </c>
      <c r="C3720">
        <v>3</v>
      </c>
      <c r="D3720">
        <v>2021</v>
      </c>
      <c r="E3720">
        <v>13.895099999999999</v>
      </c>
      <c r="F3720">
        <v>25</v>
      </c>
      <c r="G3720">
        <v>37</v>
      </c>
      <c r="H3720">
        <v>18</v>
      </c>
      <c r="I3720">
        <v>96</v>
      </c>
      <c r="J3720" t="s">
        <v>13</v>
      </c>
      <c r="K3720">
        <v>-21.945542889999999</v>
      </c>
      <c r="L3720" t="s">
        <v>13</v>
      </c>
      <c r="M3720" t="s">
        <v>14</v>
      </c>
      <c r="N3720">
        <v>4.3581449000000001E-2</v>
      </c>
      <c r="O3720">
        <v>0.95641855099999995</v>
      </c>
      <c r="Q3720">
        <v>0.73570657800000006</v>
      </c>
      <c r="R3720">
        <v>0.73570657800000006</v>
      </c>
      <c r="S3720">
        <v>0.35033646600000001</v>
      </c>
      <c r="T3720">
        <v>0.52550469799999999</v>
      </c>
    </row>
    <row r="3721" spans="1:20" x14ac:dyDescent="0.25">
      <c r="A3721" s="1">
        <v>44264</v>
      </c>
      <c r="B3721">
        <v>9</v>
      </c>
      <c r="C3721">
        <v>3</v>
      </c>
      <c r="D3721">
        <v>2021</v>
      </c>
      <c r="E3721">
        <v>11.6928</v>
      </c>
      <c r="F3721">
        <v>26.5</v>
      </c>
      <c r="G3721">
        <v>36.200000000000003</v>
      </c>
      <c r="H3721">
        <v>28</v>
      </c>
      <c r="I3721">
        <v>96</v>
      </c>
      <c r="J3721" t="s">
        <v>14</v>
      </c>
      <c r="K3721">
        <v>35.693540900000002</v>
      </c>
      <c r="L3721" t="s">
        <v>14</v>
      </c>
      <c r="M3721" t="s">
        <v>13</v>
      </c>
      <c r="N3721">
        <v>-2.8823808999999999E-2</v>
      </c>
      <c r="O3721">
        <v>1.0288238089999999</v>
      </c>
      <c r="Q3721">
        <v>0.79140292999999995</v>
      </c>
      <c r="R3721">
        <v>0.79140292999999995</v>
      </c>
      <c r="S3721">
        <v>0.37685853800000002</v>
      </c>
      <c r="T3721">
        <v>0.56528780700000003</v>
      </c>
    </row>
    <row r="3722" spans="1:20" x14ac:dyDescent="0.25">
      <c r="A3722" s="1">
        <v>44265</v>
      </c>
      <c r="B3722">
        <v>10</v>
      </c>
      <c r="C3722">
        <v>3</v>
      </c>
      <c r="D3722">
        <v>2021</v>
      </c>
      <c r="E3722">
        <v>11.381399999999999</v>
      </c>
      <c r="F3722">
        <v>25.2</v>
      </c>
      <c r="G3722">
        <v>36</v>
      </c>
      <c r="H3722">
        <v>30</v>
      </c>
      <c r="I3722">
        <v>100</v>
      </c>
      <c r="J3722" t="s">
        <v>14</v>
      </c>
      <c r="K3722">
        <v>33.868077550000002</v>
      </c>
      <c r="L3722" t="s">
        <v>14</v>
      </c>
      <c r="M3722" t="s">
        <v>13</v>
      </c>
      <c r="N3722">
        <v>-3.0424657000000001E-2</v>
      </c>
      <c r="O3722">
        <v>1.030424657</v>
      </c>
      <c r="Q3722">
        <v>0.79263435199999999</v>
      </c>
      <c r="R3722">
        <v>0.79263435199999999</v>
      </c>
      <c r="S3722">
        <v>0.37744492899999998</v>
      </c>
      <c r="T3722">
        <v>0.56616739400000005</v>
      </c>
    </row>
    <row r="3723" spans="1:20" x14ac:dyDescent="0.25">
      <c r="A3723" s="1">
        <v>44266</v>
      </c>
      <c r="B3723">
        <v>11</v>
      </c>
      <c r="C3723">
        <v>3</v>
      </c>
      <c r="D3723">
        <v>2021</v>
      </c>
      <c r="E3723">
        <v>14.349</v>
      </c>
      <c r="F3723">
        <v>24</v>
      </c>
      <c r="G3723">
        <v>33</v>
      </c>
      <c r="H3723">
        <v>45</v>
      </c>
      <c r="I3723">
        <v>96</v>
      </c>
      <c r="J3723" t="s">
        <v>14</v>
      </c>
      <c r="K3723">
        <v>48.496336919999997</v>
      </c>
      <c r="L3723" t="s">
        <v>14</v>
      </c>
      <c r="M3723" t="s">
        <v>13</v>
      </c>
      <c r="N3723">
        <v>-2.1054255000000001E-2</v>
      </c>
      <c r="O3723">
        <v>1.0210542549999999</v>
      </c>
      <c r="Q3723">
        <v>0.78542635000000005</v>
      </c>
      <c r="R3723">
        <v>0.78542635000000005</v>
      </c>
      <c r="S3723">
        <v>0.374012548</v>
      </c>
      <c r="T3723">
        <v>0.561018821</v>
      </c>
    </row>
    <row r="3724" spans="1:20" x14ac:dyDescent="0.25">
      <c r="A3724" s="1">
        <v>44267</v>
      </c>
      <c r="B3724">
        <v>12</v>
      </c>
      <c r="C3724">
        <v>3</v>
      </c>
      <c r="D3724">
        <v>2021</v>
      </c>
      <c r="E3724">
        <v>14.199299999999999</v>
      </c>
      <c r="F3724">
        <v>24</v>
      </c>
      <c r="G3724">
        <v>34.5</v>
      </c>
      <c r="H3724">
        <v>39</v>
      </c>
      <c r="I3724">
        <v>95</v>
      </c>
      <c r="J3724" t="s">
        <v>14</v>
      </c>
      <c r="K3724">
        <v>36.702079509999997</v>
      </c>
      <c r="L3724" t="s">
        <v>14</v>
      </c>
      <c r="M3724" t="s">
        <v>13</v>
      </c>
      <c r="N3724">
        <v>-2.8009572999999999E-2</v>
      </c>
      <c r="O3724">
        <v>1.0280095730000001</v>
      </c>
      <c r="Q3724">
        <v>0.79077659499999997</v>
      </c>
      <c r="R3724">
        <v>0.79077659499999997</v>
      </c>
      <c r="S3724">
        <v>0.376560283</v>
      </c>
      <c r="T3724">
        <v>0.56484042499999998</v>
      </c>
    </row>
    <row r="3725" spans="1:20" x14ac:dyDescent="0.25">
      <c r="A3725" s="1">
        <v>44268</v>
      </c>
      <c r="B3725">
        <v>13</v>
      </c>
      <c r="C3725">
        <v>3</v>
      </c>
      <c r="D3725">
        <v>2021</v>
      </c>
      <c r="E3725">
        <v>12.5265</v>
      </c>
      <c r="F3725">
        <v>24</v>
      </c>
      <c r="G3725">
        <v>34</v>
      </c>
      <c r="H3725">
        <v>41</v>
      </c>
      <c r="I3725">
        <v>95</v>
      </c>
      <c r="J3725" t="s">
        <v>14</v>
      </c>
      <c r="K3725">
        <v>37.094318649999998</v>
      </c>
      <c r="L3725" t="s">
        <v>14</v>
      </c>
      <c r="M3725" t="s">
        <v>13</v>
      </c>
      <c r="N3725">
        <v>-2.7705191000000001E-2</v>
      </c>
      <c r="O3725">
        <v>1.0277051909999999</v>
      </c>
      <c r="Q3725">
        <v>0.79054245499999998</v>
      </c>
      <c r="R3725">
        <v>0.79054245499999998</v>
      </c>
      <c r="S3725">
        <v>0.37644878799999998</v>
      </c>
      <c r="T3725">
        <v>0.56467318200000005</v>
      </c>
    </row>
    <row r="3726" spans="1:20" x14ac:dyDescent="0.25">
      <c r="A3726" s="1">
        <v>44269</v>
      </c>
      <c r="B3726">
        <v>14</v>
      </c>
      <c r="C3726">
        <v>3</v>
      </c>
      <c r="D3726">
        <v>2021</v>
      </c>
      <c r="E3726">
        <v>7.7450999999999999</v>
      </c>
      <c r="F3726">
        <v>23</v>
      </c>
      <c r="G3726">
        <v>30</v>
      </c>
      <c r="H3726">
        <v>71</v>
      </c>
      <c r="I3726">
        <v>99</v>
      </c>
      <c r="J3726" t="s">
        <v>14</v>
      </c>
      <c r="K3726">
        <v>57.76497629</v>
      </c>
      <c r="L3726" t="s">
        <v>14</v>
      </c>
      <c r="M3726" t="s">
        <v>13</v>
      </c>
      <c r="N3726">
        <v>-1.7616495999999999E-2</v>
      </c>
      <c r="O3726">
        <v>1.017616496</v>
      </c>
      <c r="Q3726">
        <v>0.78278192000000002</v>
      </c>
      <c r="R3726">
        <v>0.78278192000000002</v>
      </c>
      <c r="S3726">
        <v>0.37275329499999998</v>
      </c>
      <c r="T3726">
        <v>0.55912994299999996</v>
      </c>
    </row>
    <row r="3727" spans="1:20" x14ac:dyDescent="0.25">
      <c r="A3727" s="1">
        <v>44270</v>
      </c>
      <c r="B3727">
        <v>15</v>
      </c>
      <c r="C3727">
        <v>3</v>
      </c>
      <c r="D3727">
        <v>2021</v>
      </c>
      <c r="E3727">
        <v>15.156599999999999</v>
      </c>
      <c r="F3727">
        <v>23.5</v>
      </c>
      <c r="G3727">
        <v>34.5</v>
      </c>
      <c r="H3727">
        <v>18</v>
      </c>
      <c r="I3727">
        <v>98</v>
      </c>
      <c r="J3727" t="s">
        <v>13</v>
      </c>
      <c r="K3727">
        <v>-51.460334160000002</v>
      </c>
      <c r="L3727" t="s">
        <v>14</v>
      </c>
      <c r="M3727" t="s">
        <v>14</v>
      </c>
      <c r="N3727">
        <v>1.9062020999999998E-2</v>
      </c>
      <c r="O3727">
        <v>0.98093797900000002</v>
      </c>
      <c r="Q3727">
        <v>0.75456767599999996</v>
      </c>
      <c r="R3727">
        <v>0.75456767599999996</v>
      </c>
      <c r="S3727">
        <v>0.35931794099999997</v>
      </c>
      <c r="T3727">
        <v>0.53897691199999997</v>
      </c>
    </row>
    <row r="3728" spans="1:20" x14ac:dyDescent="0.25">
      <c r="A3728" s="1">
        <v>44271</v>
      </c>
      <c r="B3728">
        <v>16</v>
      </c>
      <c r="C3728">
        <v>3</v>
      </c>
      <c r="D3728">
        <v>2021</v>
      </c>
      <c r="E3728">
        <v>11.4504</v>
      </c>
      <c r="F3728">
        <v>23.5</v>
      </c>
      <c r="G3728">
        <v>32.799999999999997</v>
      </c>
      <c r="H3728">
        <v>46</v>
      </c>
      <c r="I3728">
        <v>95</v>
      </c>
      <c r="J3728" t="s">
        <v>14</v>
      </c>
      <c r="K3728">
        <v>36.221139610000002</v>
      </c>
      <c r="L3728" t="s">
        <v>14</v>
      </c>
      <c r="M3728" t="s">
        <v>13</v>
      </c>
      <c r="N3728">
        <v>-2.839204E-2</v>
      </c>
      <c r="O3728">
        <v>1.02839204</v>
      </c>
      <c r="Q3728">
        <v>0.79107079999999996</v>
      </c>
      <c r="R3728">
        <v>0.79107079999999996</v>
      </c>
      <c r="S3728">
        <v>0.37670038099999997</v>
      </c>
      <c r="T3728">
        <v>0.565050571</v>
      </c>
    </row>
    <row r="3729" spans="1:20" x14ac:dyDescent="0.25">
      <c r="A3729" s="1">
        <v>44272</v>
      </c>
      <c r="B3729">
        <v>17</v>
      </c>
      <c r="C3729">
        <v>3</v>
      </c>
      <c r="D3729">
        <v>2021</v>
      </c>
      <c r="E3729">
        <v>8.5446000000000009</v>
      </c>
      <c r="F3729">
        <v>25</v>
      </c>
      <c r="G3729">
        <v>29</v>
      </c>
      <c r="H3729">
        <v>65</v>
      </c>
      <c r="I3729">
        <v>97</v>
      </c>
      <c r="J3729" t="s">
        <v>14</v>
      </c>
      <c r="K3729">
        <v>57.592761549999999</v>
      </c>
      <c r="L3729" t="s">
        <v>14</v>
      </c>
      <c r="M3729" t="s">
        <v>13</v>
      </c>
      <c r="N3729">
        <v>-1.7670103999999999E-2</v>
      </c>
      <c r="O3729">
        <v>1.017670104</v>
      </c>
      <c r="Q3729">
        <v>0.78282315700000005</v>
      </c>
      <c r="R3729">
        <v>0.78282315700000005</v>
      </c>
      <c r="S3729">
        <v>0.372772932</v>
      </c>
      <c r="T3729">
        <v>0.55915939800000003</v>
      </c>
    </row>
    <row r="3730" spans="1:20" x14ac:dyDescent="0.25">
      <c r="A3730" s="1">
        <v>44273</v>
      </c>
      <c r="B3730">
        <v>18</v>
      </c>
      <c r="C3730">
        <v>3</v>
      </c>
      <c r="D3730">
        <v>2021</v>
      </c>
      <c r="E3730">
        <v>4.7160000000000002</v>
      </c>
      <c r="F3730">
        <v>24</v>
      </c>
      <c r="G3730">
        <v>28</v>
      </c>
      <c r="H3730">
        <v>72</v>
      </c>
      <c r="I3730">
        <v>98</v>
      </c>
      <c r="J3730" t="s">
        <v>14</v>
      </c>
      <c r="K3730">
        <v>36.873187180000002</v>
      </c>
      <c r="L3730" t="s">
        <v>14</v>
      </c>
      <c r="M3730" t="s">
        <v>13</v>
      </c>
      <c r="N3730">
        <v>-2.7875972999999998E-2</v>
      </c>
      <c r="O3730">
        <v>1.027875973</v>
      </c>
      <c r="Q3730">
        <v>0.79067382500000005</v>
      </c>
      <c r="R3730">
        <v>0.79067382500000005</v>
      </c>
      <c r="S3730">
        <v>0.376511345</v>
      </c>
      <c r="T3730">
        <v>0.56476701799999995</v>
      </c>
    </row>
    <row r="3731" spans="1:20" x14ac:dyDescent="0.25">
      <c r="A3731" s="1">
        <v>44274</v>
      </c>
      <c r="B3731">
        <v>19</v>
      </c>
      <c r="C3731">
        <v>3</v>
      </c>
      <c r="D3731">
        <v>2021</v>
      </c>
      <c r="E3731">
        <v>11.976599999999999</v>
      </c>
      <c r="F3731">
        <v>22.1</v>
      </c>
      <c r="G3731">
        <v>31.5</v>
      </c>
      <c r="H3731">
        <v>45</v>
      </c>
      <c r="I3731">
        <v>97</v>
      </c>
      <c r="J3731" t="s">
        <v>14</v>
      </c>
      <c r="K3731">
        <v>14.07666562</v>
      </c>
      <c r="L3731" t="s">
        <v>14</v>
      </c>
      <c r="M3731" t="s">
        <v>13</v>
      </c>
      <c r="N3731">
        <v>-7.6472094000000004E-2</v>
      </c>
      <c r="O3731">
        <v>1.0764720940000001</v>
      </c>
      <c r="Q3731">
        <v>0.82805545700000005</v>
      </c>
      <c r="R3731">
        <v>0.46003080899999998</v>
      </c>
      <c r="S3731">
        <v>0.46003080899999998</v>
      </c>
      <c r="T3731">
        <v>0.69004621399999999</v>
      </c>
    </row>
    <row r="3732" spans="1:20" x14ac:dyDescent="0.25">
      <c r="A3732" s="1">
        <v>44275</v>
      </c>
      <c r="B3732">
        <v>20</v>
      </c>
      <c r="C3732">
        <v>3</v>
      </c>
      <c r="D3732">
        <v>2021</v>
      </c>
      <c r="E3732">
        <v>13.078799999999999</v>
      </c>
      <c r="F3732">
        <v>22</v>
      </c>
      <c r="G3732">
        <v>33</v>
      </c>
      <c r="H3732">
        <v>42</v>
      </c>
      <c r="I3732">
        <v>98</v>
      </c>
      <c r="J3732" t="s">
        <v>14</v>
      </c>
      <c r="K3732">
        <v>16.979375189999999</v>
      </c>
      <c r="L3732" t="s">
        <v>14</v>
      </c>
      <c r="M3732" t="s">
        <v>13</v>
      </c>
      <c r="N3732">
        <v>-6.2580670000000005E-2</v>
      </c>
      <c r="O3732">
        <v>1.06258067</v>
      </c>
      <c r="Q3732">
        <v>0.81736974600000001</v>
      </c>
      <c r="R3732">
        <v>0.45409430299999998</v>
      </c>
      <c r="S3732">
        <v>0.45409430299999998</v>
      </c>
      <c r="T3732">
        <v>0.68114145500000001</v>
      </c>
    </row>
    <row r="3733" spans="1:20" x14ac:dyDescent="0.25">
      <c r="A3733" s="1">
        <v>44276</v>
      </c>
      <c r="B3733">
        <v>21</v>
      </c>
      <c r="C3733">
        <v>3</v>
      </c>
      <c r="D3733">
        <v>2021</v>
      </c>
      <c r="E3733">
        <v>16.4511</v>
      </c>
      <c r="F3733">
        <v>21.5</v>
      </c>
      <c r="G3733">
        <v>32</v>
      </c>
      <c r="H3733">
        <v>51</v>
      </c>
      <c r="I3733">
        <v>95</v>
      </c>
      <c r="J3733" t="s">
        <v>14</v>
      </c>
      <c r="K3733">
        <v>30.688740620000001</v>
      </c>
      <c r="L3733" t="s">
        <v>14</v>
      </c>
      <c r="M3733" t="s">
        <v>13</v>
      </c>
      <c r="N3733">
        <v>-3.3682802999999997E-2</v>
      </c>
      <c r="O3733">
        <v>1.033682803</v>
      </c>
      <c r="Q3733">
        <v>0.79514061800000002</v>
      </c>
      <c r="R3733">
        <v>0.79514061800000002</v>
      </c>
      <c r="S3733">
        <v>0.37863838900000002</v>
      </c>
      <c r="T3733">
        <v>0.56795758399999996</v>
      </c>
    </row>
    <row r="3734" spans="1:20" x14ac:dyDescent="0.25">
      <c r="A3734" s="1">
        <v>44277</v>
      </c>
      <c r="B3734">
        <v>22</v>
      </c>
      <c r="C3734">
        <v>3</v>
      </c>
      <c r="D3734">
        <v>2021</v>
      </c>
      <c r="E3734">
        <v>13.347300000000001</v>
      </c>
      <c r="F3734">
        <v>21.1</v>
      </c>
      <c r="G3734">
        <v>34</v>
      </c>
      <c r="H3734">
        <v>44</v>
      </c>
      <c r="I3734">
        <v>90</v>
      </c>
      <c r="J3734" t="s">
        <v>14</v>
      </c>
      <c r="K3734">
        <v>9.5298344749999995</v>
      </c>
      <c r="L3734" t="s">
        <v>14</v>
      </c>
      <c r="M3734" t="s">
        <v>13</v>
      </c>
      <c r="N3734">
        <v>-0.117235569</v>
      </c>
      <c r="O3734">
        <v>1.117235569</v>
      </c>
      <c r="Q3734">
        <v>0.85941197599999997</v>
      </c>
      <c r="R3734">
        <v>0.47745109800000002</v>
      </c>
      <c r="S3734">
        <v>0.47745109800000002</v>
      </c>
      <c r="T3734">
        <v>0.71617664700000006</v>
      </c>
    </row>
    <row r="3735" spans="1:20" x14ac:dyDescent="0.25">
      <c r="A3735" s="1">
        <v>44278</v>
      </c>
      <c r="B3735">
        <v>23</v>
      </c>
      <c r="C3735">
        <v>3</v>
      </c>
      <c r="D3735">
        <v>2021</v>
      </c>
      <c r="E3735">
        <v>5.8583999999999996</v>
      </c>
      <c r="F3735">
        <v>23</v>
      </c>
      <c r="G3735">
        <v>29.5</v>
      </c>
      <c r="H3735">
        <v>72</v>
      </c>
      <c r="I3735">
        <v>98</v>
      </c>
      <c r="J3735" t="s">
        <v>14</v>
      </c>
      <c r="K3735">
        <v>44.823760300000004</v>
      </c>
      <c r="L3735" t="s">
        <v>14</v>
      </c>
      <c r="M3735" t="s">
        <v>13</v>
      </c>
      <c r="N3735">
        <v>-2.2818672000000002E-2</v>
      </c>
      <c r="O3735">
        <v>1.0228186720000001</v>
      </c>
      <c r="Q3735">
        <v>0.78678359399999998</v>
      </c>
      <c r="R3735">
        <v>0.78678359399999998</v>
      </c>
      <c r="S3735">
        <v>0.37465885399999999</v>
      </c>
      <c r="T3735">
        <v>0.56198828099999998</v>
      </c>
    </row>
    <row r="3736" spans="1:20" x14ac:dyDescent="0.25">
      <c r="A3736" s="1">
        <v>44279</v>
      </c>
      <c r="B3736">
        <v>24</v>
      </c>
      <c r="C3736">
        <v>3</v>
      </c>
      <c r="D3736">
        <v>2021</v>
      </c>
      <c r="E3736">
        <v>6.9690000000000003</v>
      </c>
      <c r="F3736">
        <v>21.5</v>
      </c>
      <c r="G3736">
        <v>27.5</v>
      </c>
      <c r="H3736">
        <v>75</v>
      </c>
      <c r="I3736">
        <v>96</v>
      </c>
      <c r="J3736" t="s">
        <v>14</v>
      </c>
      <c r="K3736">
        <v>32.560634200000003</v>
      </c>
      <c r="L3736" t="s">
        <v>14</v>
      </c>
      <c r="M3736" t="s">
        <v>13</v>
      </c>
      <c r="N3736">
        <v>-3.1685040999999997E-2</v>
      </c>
      <c r="O3736">
        <v>1.031685041</v>
      </c>
      <c r="Q3736">
        <v>0.79360387799999998</v>
      </c>
      <c r="R3736">
        <v>0.79360387799999998</v>
      </c>
      <c r="S3736">
        <v>0.37790660799999998</v>
      </c>
      <c r="T3736">
        <v>0.56685991300000005</v>
      </c>
    </row>
    <row r="3737" spans="1:20" x14ac:dyDescent="0.25">
      <c r="A3737" s="1">
        <v>44280</v>
      </c>
      <c r="B3737">
        <v>25</v>
      </c>
      <c r="C3737">
        <v>3</v>
      </c>
      <c r="D3737">
        <v>2021</v>
      </c>
      <c r="E3737">
        <v>11.955299999999999</v>
      </c>
      <c r="F3737">
        <v>22.1</v>
      </c>
      <c r="G3737">
        <v>31</v>
      </c>
      <c r="H3737">
        <v>56</v>
      </c>
      <c r="I3737">
        <v>97</v>
      </c>
      <c r="J3737" t="s">
        <v>14</v>
      </c>
      <c r="K3737">
        <v>40.081333069999999</v>
      </c>
      <c r="L3737" t="s">
        <v>14</v>
      </c>
      <c r="M3737" t="s">
        <v>13</v>
      </c>
      <c r="N3737">
        <v>-2.5587664E-2</v>
      </c>
      <c r="O3737">
        <v>1.0255876639999999</v>
      </c>
      <c r="Q3737">
        <v>0.788913588</v>
      </c>
      <c r="R3737">
        <v>0.788913588</v>
      </c>
      <c r="S3737">
        <v>0.37567313699999999</v>
      </c>
      <c r="T3737">
        <v>0.56350970499999997</v>
      </c>
    </row>
    <row r="3738" spans="1:20" x14ac:dyDescent="0.25">
      <c r="A3738" s="1">
        <v>44281</v>
      </c>
      <c r="B3738">
        <v>26</v>
      </c>
      <c r="C3738">
        <v>3</v>
      </c>
      <c r="D3738">
        <v>2021</v>
      </c>
      <c r="E3738">
        <v>17.7639</v>
      </c>
      <c r="F3738">
        <v>23</v>
      </c>
      <c r="G3738">
        <v>35</v>
      </c>
      <c r="H3738">
        <v>30</v>
      </c>
      <c r="I3738">
        <v>94</v>
      </c>
      <c r="J3738" t="s">
        <v>13</v>
      </c>
      <c r="K3738">
        <v>-16.446995900000001</v>
      </c>
      <c r="L3738" t="s">
        <v>13</v>
      </c>
      <c r="M3738" t="s">
        <v>14</v>
      </c>
      <c r="N3738">
        <v>5.7316458000000001E-2</v>
      </c>
      <c r="O3738">
        <v>0.94268354200000004</v>
      </c>
      <c r="Q3738">
        <v>0.72514118599999999</v>
      </c>
      <c r="R3738">
        <v>0.72514118599999999</v>
      </c>
      <c r="S3738">
        <v>0.345305327</v>
      </c>
      <c r="T3738">
        <v>0.51795798999999998</v>
      </c>
    </row>
    <row r="3739" spans="1:20" x14ac:dyDescent="0.25">
      <c r="A3739" s="1">
        <v>44282</v>
      </c>
      <c r="B3739">
        <v>27</v>
      </c>
      <c r="C3739">
        <v>3</v>
      </c>
      <c r="D3739">
        <v>2021</v>
      </c>
      <c r="E3739">
        <v>14.7681</v>
      </c>
      <c r="F3739">
        <v>22.5</v>
      </c>
      <c r="G3739">
        <v>34.5</v>
      </c>
      <c r="H3739">
        <v>37</v>
      </c>
      <c r="I3739">
        <v>95</v>
      </c>
      <c r="J3739" t="s">
        <v>14</v>
      </c>
      <c r="K3739">
        <v>10.51538993</v>
      </c>
      <c r="L3739" t="s">
        <v>14</v>
      </c>
      <c r="M3739" t="s">
        <v>13</v>
      </c>
      <c r="N3739">
        <v>-0.105092908</v>
      </c>
      <c r="O3739">
        <v>1.105092908</v>
      </c>
      <c r="Q3739">
        <v>0.850071468</v>
      </c>
      <c r="R3739">
        <v>0.472261926</v>
      </c>
      <c r="S3739">
        <v>0.472261926</v>
      </c>
      <c r="T3739">
        <v>0.70839289000000005</v>
      </c>
    </row>
    <row r="3740" spans="1:20" x14ac:dyDescent="0.25">
      <c r="A3740" s="1">
        <v>44283</v>
      </c>
      <c r="B3740">
        <v>28</v>
      </c>
      <c r="C3740">
        <v>3</v>
      </c>
      <c r="D3740">
        <v>2021</v>
      </c>
      <c r="E3740">
        <v>15.6303</v>
      </c>
      <c r="F3740">
        <v>25</v>
      </c>
      <c r="G3740">
        <v>34.5</v>
      </c>
      <c r="H3740">
        <v>25</v>
      </c>
      <c r="I3740">
        <v>96</v>
      </c>
      <c r="J3740" t="s">
        <v>13</v>
      </c>
      <c r="K3740">
        <v>-6.4385454649999998</v>
      </c>
      <c r="L3740" t="s">
        <v>13</v>
      </c>
      <c r="M3740" t="s">
        <v>14</v>
      </c>
      <c r="N3740">
        <v>0.134434884</v>
      </c>
      <c r="O3740">
        <v>0.86556511599999997</v>
      </c>
      <c r="Q3740">
        <v>0.66581931999999999</v>
      </c>
      <c r="R3740">
        <v>0.66581931999999999</v>
      </c>
      <c r="S3740">
        <v>0.66581931999999999</v>
      </c>
      <c r="T3740">
        <v>0.99872897999999999</v>
      </c>
    </row>
    <row r="3741" spans="1:20" x14ac:dyDescent="0.25">
      <c r="A3741" s="1">
        <v>44284</v>
      </c>
      <c r="B3741">
        <v>29</v>
      </c>
      <c r="C3741">
        <v>3</v>
      </c>
      <c r="D3741">
        <v>2021</v>
      </c>
      <c r="E3741">
        <v>15.1812</v>
      </c>
      <c r="F3741">
        <v>24.2</v>
      </c>
      <c r="G3741">
        <v>35.200000000000003</v>
      </c>
      <c r="H3741">
        <v>16</v>
      </c>
      <c r="I3741">
        <v>99</v>
      </c>
      <c r="J3741" t="s">
        <v>13</v>
      </c>
      <c r="K3741">
        <v>-46.077195799999998</v>
      </c>
      <c r="L3741" t="s">
        <v>13</v>
      </c>
      <c r="M3741" t="s">
        <v>14</v>
      </c>
      <c r="N3741">
        <v>2.1241706999999999E-2</v>
      </c>
      <c r="O3741">
        <v>0.97875829299999995</v>
      </c>
      <c r="Q3741">
        <v>0.75289099500000001</v>
      </c>
      <c r="R3741">
        <v>0.75289099500000001</v>
      </c>
      <c r="S3741">
        <v>0.35851952100000001</v>
      </c>
      <c r="T3741">
        <v>0.53777928200000003</v>
      </c>
    </row>
    <row r="3742" spans="1:20" x14ac:dyDescent="0.25">
      <c r="A3742" s="1">
        <v>44285</v>
      </c>
      <c r="B3742">
        <v>30</v>
      </c>
      <c r="C3742">
        <v>3</v>
      </c>
      <c r="D3742">
        <v>2021</v>
      </c>
      <c r="E3742">
        <v>13.605</v>
      </c>
      <c r="F3742">
        <v>24</v>
      </c>
      <c r="G3742">
        <v>34.5</v>
      </c>
      <c r="H3742">
        <v>25</v>
      </c>
      <c r="I3742">
        <v>99</v>
      </c>
      <c r="J3742" t="s">
        <v>13</v>
      </c>
      <c r="K3742">
        <v>-9.7468360480000005</v>
      </c>
      <c r="L3742" t="s">
        <v>13</v>
      </c>
      <c r="M3742" t="s">
        <v>14</v>
      </c>
      <c r="N3742">
        <v>9.3050643000000002E-2</v>
      </c>
      <c r="O3742">
        <v>0.90694935700000001</v>
      </c>
      <c r="Q3742">
        <v>0.697653352</v>
      </c>
      <c r="R3742">
        <v>0.697653352</v>
      </c>
      <c r="S3742">
        <v>0.697653352</v>
      </c>
      <c r="T3742">
        <v>1.0464800270000001</v>
      </c>
    </row>
    <row r="3743" spans="1:20" x14ac:dyDescent="0.25">
      <c r="A3743" s="1">
        <v>44286</v>
      </c>
      <c r="B3743">
        <v>31</v>
      </c>
      <c r="C3743">
        <v>3</v>
      </c>
      <c r="D3743">
        <v>2021</v>
      </c>
      <c r="E3743">
        <v>13.612500000000001</v>
      </c>
      <c r="F3743">
        <v>25.5</v>
      </c>
      <c r="G3743">
        <v>35.5</v>
      </c>
      <c r="H3743">
        <v>20</v>
      </c>
      <c r="I3743">
        <v>98</v>
      </c>
      <c r="J3743" t="s">
        <v>13</v>
      </c>
      <c r="K3743">
        <v>-7.8018250719999998</v>
      </c>
      <c r="L3743" t="s">
        <v>13</v>
      </c>
      <c r="M3743" t="s">
        <v>14</v>
      </c>
      <c r="N3743">
        <v>0.113612801</v>
      </c>
      <c r="O3743">
        <v>0.88638719899999996</v>
      </c>
      <c r="Q3743">
        <v>0.68183630699999997</v>
      </c>
      <c r="R3743">
        <v>0.68183630699999997</v>
      </c>
      <c r="S3743">
        <v>0.68183630699999997</v>
      </c>
      <c r="T3743">
        <v>1.02275446</v>
      </c>
    </row>
    <row r="3744" spans="1:20" x14ac:dyDescent="0.25">
      <c r="A3744" s="1">
        <v>44287</v>
      </c>
      <c r="B3744">
        <v>1</v>
      </c>
      <c r="C3744">
        <v>4</v>
      </c>
      <c r="D3744">
        <v>2021</v>
      </c>
      <c r="E3744">
        <v>13.740600000000001</v>
      </c>
      <c r="F3744">
        <v>25.5</v>
      </c>
      <c r="G3744">
        <v>35</v>
      </c>
      <c r="H3744">
        <v>18</v>
      </c>
      <c r="I3744">
        <v>98</v>
      </c>
      <c r="J3744" t="s">
        <v>13</v>
      </c>
      <c r="K3744">
        <v>-18.305319229999998</v>
      </c>
      <c r="L3744" t="s">
        <v>13</v>
      </c>
      <c r="M3744" t="s">
        <v>14</v>
      </c>
      <c r="N3744">
        <v>5.1799194999999999E-2</v>
      </c>
      <c r="O3744">
        <v>0.94820080500000004</v>
      </c>
      <c r="Q3744">
        <v>0.72938523499999997</v>
      </c>
      <c r="R3744">
        <v>0.72938523499999997</v>
      </c>
      <c r="S3744">
        <v>0.34732630199999998</v>
      </c>
      <c r="T3744">
        <v>0.52098945299999999</v>
      </c>
    </row>
    <row r="3745" spans="1:20" x14ac:dyDescent="0.25">
      <c r="A3745" s="1">
        <v>44288</v>
      </c>
      <c r="B3745">
        <v>2</v>
      </c>
      <c r="C3745">
        <v>4</v>
      </c>
      <c r="D3745">
        <v>2021</v>
      </c>
      <c r="E3745">
        <v>16.0077</v>
      </c>
      <c r="F3745">
        <v>25.5</v>
      </c>
      <c r="G3745">
        <v>36.5</v>
      </c>
      <c r="H3745">
        <v>6</v>
      </c>
      <c r="I3745">
        <v>94</v>
      </c>
      <c r="J3745" t="s">
        <v>13</v>
      </c>
      <c r="K3745">
        <v>-89.973359239999994</v>
      </c>
      <c r="L3745" t="s">
        <v>14</v>
      </c>
      <c r="M3745" t="s">
        <v>14</v>
      </c>
      <c r="N3745">
        <v>1.0992228999999999E-2</v>
      </c>
      <c r="O3745">
        <v>0.98900777100000004</v>
      </c>
      <c r="Q3745">
        <v>0.76077520799999998</v>
      </c>
      <c r="R3745">
        <v>0.76077520799999998</v>
      </c>
      <c r="S3745">
        <v>0.36227390900000001</v>
      </c>
      <c r="T3745">
        <v>0.54341086299999997</v>
      </c>
    </row>
    <row r="3746" spans="1:20" x14ac:dyDescent="0.25">
      <c r="A3746" s="1">
        <v>44289</v>
      </c>
      <c r="B3746">
        <v>3</v>
      </c>
      <c r="C3746">
        <v>4</v>
      </c>
      <c r="D3746">
        <v>2021</v>
      </c>
      <c r="E3746">
        <v>10.7034</v>
      </c>
      <c r="F3746">
        <v>25.5</v>
      </c>
      <c r="G3746">
        <v>34</v>
      </c>
      <c r="H3746">
        <v>31</v>
      </c>
      <c r="I3746">
        <v>95</v>
      </c>
      <c r="J3746" t="s">
        <v>14</v>
      </c>
      <c r="K3746">
        <v>19.149325650000002</v>
      </c>
      <c r="L3746" t="s">
        <v>14</v>
      </c>
      <c r="M3746" t="s">
        <v>13</v>
      </c>
      <c r="N3746">
        <v>-5.5098465999999999E-2</v>
      </c>
      <c r="O3746">
        <v>1.055098466</v>
      </c>
      <c r="Q3746">
        <v>0.81161420500000003</v>
      </c>
      <c r="R3746">
        <v>0.45089678</v>
      </c>
      <c r="S3746">
        <v>0.45089678</v>
      </c>
      <c r="T3746">
        <v>0.67634517100000002</v>
      </c>
    </row>
    <row r="3747" spans="1:20" x14ac:dyDescent="0.25">
      <c r="A3747" s="1">
        <v>44290</v>
      </c>
      <c r="B3747">
        <v>4</v>
      </c>
      <c r="C3747">
        <v>4</v>
      </c>
      <c r="D3747">
        <v>2021</v>
      </c>
      <c r="E3747">
        <v>14.9145</v>
      </c>
      <c r="F3747">
        <v>25.5</v>
      </c>
      <c r="G3747">
        <v>35.1</v>
      </c>
      <c r="H3747">
        <v>32</v>
      </c>
      <c r="I3747">
        <v>94</v>
      </c>
      <c r="J3747" t="s">
        <v>14</v>
      </c>
      <c r="K3747">
        <v>31.02557388</v>
      </c>
      <c r="L3747" t="s">
        <v>14</v>
      </c>
      <c r="M3747" t="s">
        <v>13</v>
      </c>
      <c r="N3747">
        <v>-3.3304941999999997E-2</v>
      </c>
      <c r="O3747">
        <v>1.033304942</v>
      </c>
      <c r="Q3747">
        <v>0.794849955</v>
      </c>
      <c r="R3747">
        <v>0.794849955</v>
      </c>
      <c r="S3747">
        <v>0.37849997899999999</v>
      </c>
      <c r="T3747">
        <v>0.56774996799999999</v>
      </c>
    </row>
    <row r="3748" spans="1:20" x14ac:dyDescent="0.25">
      <c r="A3748" s="1">
        <v>44291</v>
      </c>
      <c r="B3748">
        <v>5</v>
      </c>
      <c r="C3748">
        <v>4</v>
      </c>
      <c r="D3748">
        <v>2021</v>
      </c>
      <c r="E3748">
        <v>15.7941</v>
      </c>
      <c r="F3748">
        <v>25.5</v>
      </c>
      <c r="G3748">
        <v>35.1</v>
      </c>
      <c r="H3748">
        <v>25</v>
      </c>
      <c r="I3748">
        <v>96</v>
      </c>
      <c r="J3748" t="s">
        <v>14</v>
      </c>
      <c r="K3748">
        <v>4.6079784630000002</v>
      </c>
      <c r="L3748" t="s">
        <v>14</v>
      </c>
      <c r="M3748" t="s">
        <v>13</v>
      </c>
      <c r="N3748">
        <v>-0.27716351700000003</v>
      </c>
      <c r="O3748">
        <v>1.277163517</v>
      </c>
      <c r="Q3748">
        <v>0.982433475</v>
      </c>
      <c r="R3748">
        <v>0.545796375</v>
      </c>
      <c r="S3748">
        <v>0.545796375</v>
      </c>
      <c r="T3748">
        <v>0.81869456200000001</v>
      </c>
    </row>
    <row r="3749" spans="1:20" x14ac:dyDescent="0.25">
      <c r="A3749" s="1">
        <v>44292</v>
      </c>
      <c r="B3749">
        <v>6</v>
      </c>
      <c r="C3749">
        <v>4</v>
      </c>
      <c r="D3749">
        <v>2021</v>
      </c>
      <c r="E3749">
        <v>15.2553</v>
      </c>
      <c r="F3749">
        <v>27</v>
      </c>
      <c r="G3749">
        <v>31.2</v>
      </c>
      <c r="H3749">
        <v>30</v>
      </c>
      <c r="I3749">
        <v>95</v>
      </c>
      <c r="J3749" t="s">
        <v>14</v>
      </c>
      <c r="K3749">
        <v>21.173824310000001</v>
      </c>
      <c r="L3749" t="s">
        <v>14</v>
      </c>
      <c r="M3749" t="s">
        <v>13</v>
      </c>
      <c r="N3749">
        <v>-4.9569184000000002E-2</v>
      </c>
      <c r="O3749">
        <v>1.0495691840000001</v>
      </c>
      <c r="Q3749">
        <v>0.80736091099999996</v>
      </c>
      <c r="R3749">
        <v>0.44853383899999999</v>
      </c>
      <c r="S3749">
        <v>0.44853383899999999</v>
      </c>
      <c r="T3749">
        <v>0.67280075900000003</v>
      </c>
    </row>
    <row r="3750" spans="1:20" x14ac:dyDescent="0.25">
      <c r="A3750" s="1">
        <v>44293</v>
      </c>
      <c r="B3750">
        <v>7</v>
      </c>
      <c r="C3750">
        <v>4</v>
      </c>
      <c r="D3750">
        <v>2021</v>
      </c>
      <c r="E3750">
        <v>17.110800000000001</v>
      </c>
      <c r="F3750">
        <v>25</v>
      </c>
      <c r="G3750">
        <v>36</v>
      </c>
      <c r="H3750">
        <v>36</v>
      </c>
      <c r="I3750">
        <v>95</v>
      </c>
      <c r="J3750" t="s">
        <v>14</v>
      </c>
      <c r="K3750">
        <v>57.93678877</v>
      </c>
      <c r="L3750" t="s">
        <v>14</v>
      </c>
      <c r="M3750" t="s">
        <v>13</v>
      </c>
      <c r="N3750">
        <v>-1.7563336999999998E-2</v>
      </c>
      <c r="O3750">
        <v>1.0175633369999999</v>
      </c>
      <c r="Q3750">
        <v>0.78274102800000001</v>
      </c>
      <c r="R3750">
        <v>0.78274102800000001</v>
      </c>
      <c r="S3750">
        <v>0.37273382300000002</v>
      </c>
      <c r="T3750">
        <v>0.55910073500000002</v>
      </c>
    </row>
    <row r="3751" spans="1:20" x14ac:dyDescent="0.25">
      <c r="A3751" s="1">
        <v>44294</v>
      </c>
      <c r="B3751">
        <v>8</v>
      </c>
      <c r="C3751">
        <v>4</v>
      </c>
      <c r="D3751">
        <v>2021</v>
      </c>
      <c r="E3751">
        <v>15.308999999999999</v>
      </c>
      <c r="F3751">
        <v>25</v>
      </c>
      <c r="G3751">
        <v>35.1</v>
      </c>
      <c r="H3751">
        <v>40</v>
      </c>
      <c r="I3751">
        <v>98</v>
      </c>
      <c r="J3751" t="s">
        <v>14</v>
      </c>
      <c r="K3751">
        <v>70.578834319999999</v>
      </c>
      <c r="L3751" t="s">
        <v>14</v>
      </c>
      <c r="M3751" t="s">
        <v>13</v>
      </c>
      <c r="N3751">
        <v>-1.4372187E-2</v>
      </c>
      <c r="O3751">
        <v>1.014372187</v>
      </c>
      <c r="Q3751">
        <v>0.78028629800000004</v>
      </c>
      <c r="R3751">
        <v>0.78028629800000004</v>
      </c>
      <c r="S3751">
        <v>0.37156490399999997</v>
      </c>
      <c r="T3751">
        <v>0.55734735499999999</v>
      </c>
    </row>
    <row r="3752" spans="1:20" x14ac:dyDescent="0.25">
      <c r="A3752" s="1">
        <v>44295</v>
      </c>
      <c r="B3752">
        <v>9</v>
      </c>
      <c r="C3752">
        <v>4</v>
      </c>
      <c r="D3752">
        <v>2021</v>
      </c>
      <c r="E3752">
        <v>11.6724</v>
      </c>
      <c r="F3752">
        <v>24.5</v>
      </c>
      <c r="G3752">
        <v>31</v>
      </c>
      <c r="H3752">
        <v>53</v>
      </c>
      <c r="I3752">
        <v>95</v>
      </c>
      <c r="J3752" t="s">
        <v>14</v>
      </c>
      <c r="K3752">
        <v>52.069756959999999</v>
      </c>
      <c r="L3752" t="s">
        <v>14</v>
      </c>
      <c r="M3752" t="s">
        <v>13</v>
      </c>
      <c r="N3752">
        <v>-1.9581060000000001E-2</v>
      </c>
      <c r="O3752">
        <v>1.0195810599999999</v>
      </c>
      <c r="Q3752">
        <v>0.78429312299999998</v>
      </c>
      <c r="R3752">
        <v>0.78429312299999998</v>
      </c>
      <c r="S3752">
        <v>0.37347291599999999</v>
      </c>
      <c r="T3752">
        <v>0.56020937400000004</v>
      </c>
    </row>
    <row r="3753" spans="1:20" x14ac:dyDescent="0.25">
      <c r="A3753" s="1">
        <v>44296</v>
      </c>
      <c r="B3753">
        <v>10</v>
      </c>
      <c r="C3753">
        <v>4</v>
      </c>
      <c r="D3753">
        <v>2021</v>
      </c>
      <c r="E3753">
        <v>16.761900000000001</v>
      </c>
      <c r="F3753">
        <v>23.5</v>
      </c>
      <c r="G3753">
        <v>35</v>
      </c>
      <c r="H3753">
        <v>40</v>
      </c>
      <c r="I3753">
        <v>94</v>
      </c>
      <c r="J3753" t="s">
        <v>14</v>
      </c>
      <c r="K3753">
        <v>41.015871300000001</v>
      </c>
      <c r="L3753" t="s">
        <v>14</v>
      </c>
      <c r="M3753" t="s">
        <v>13</v>
      </c>
      <c r="N3753">
        <v>-2.4990083999999999E-2</v>
      </c>
      <c r="O3753">
        <v>1.0249900839999999</v>
      </c>
      <c r="Q3753">
        <v>0.78845391099999995</v>
      </c>
      <c r="R3753">
        <v>0.78845391099999995</v>
      </c>
      <c r="S3753">
        <v>0.37545424300000002</v>
      </c>
      <c r="T3753">
        <v>0.56318136500000004</v>
      </c>
    </row>
    <row r="3754" spans="1:20" x14ac:dyDescent="0.25">
      <c r="A3754" s="1">
        <v>44297</v>
      </c>
      <c r="B3754">
        <v>11</v>
      </c>
      <c r="C3754">
        <v>4</v>
      </c>
      <c r="D3754">
        <v>2021</v>
      </c>
      <c r="E3754">
        <v>14.558400000000001</v>
      </c>
      <c r="F3754">
        <v>22</v>
      </c>
      <c r="G3754">
        <v>35</v>
      </c>
      <c r="H3754">
        <v>38</v>
      </c>
      <c r="I3754">
        <v>93</v>
      </c>
      <c r="J3754" t="s">
        <v>14</v>
      </c>
      <c r="K3754">
        <v>9.2659041779999995</v>
      </c>
      <c r="L3754" t="s">
        <v>14</v>
      </c>
      <c r="M3754" t="s">
        <v>13</v>
      </c>
      <c r="N3754">
        <v>-0.120978901</v>
      </c>
      <c r="O3754">
        <v>1.120978901</v>
      </c>
      <c r="Q3754">
        <v>0.86229146199999995</v>
      </c>
      <c r="R3754">
        <v>0.47905081199999999</v>
      </c>
      <c r="S3754">
        <v>0.47905081199999999</v>
      </c>
      <c r="T3754">
        <v>0.71857621900000002</v>
      </c>
    </row>
    <row r="3755" spans="1:20" x14ac:dyDescent="0.25">
      <c r="A3755" s="1">
        <v>44298</v>
      </c>
      <c r="B3755">
        <v>12</v>
      </c>
      <c r="C3755">
        <v>4</v>
      </c>
      <c r="D3755">
        <v>2021</v>
      </c>
      <c r="E3755">
        <v>16.921800000000001</v>
      </c>
      <c r="F3755">
        <v>23</v>
      </c>
      <c r="G3755">
        <v>35.5</v>
      </c>
      <c r="H3755">
        <v>10</v>
      </c>
      <c r="I3755">
        <v>95</v>
      </c>
      <c r="J3755" t="s">
        <v>13</v>
      </c>
      <c r="K3755">
        <v>-109.8294813</v>
      </c>
      <c r="L3755" t="s">
        <v>14</v>
      </c>
      <c r="M3755" t="s">
        <v>13</v>
      </c>
      <c r="N3755">
        <v>9.0228700000000005E-3</v>
      </c>
      <c r="O3755">
        <v>0.99097712999999998</v>
      </c>
      <c r="Q3755">
        <v>0.76229009999999997</v>
      </c>
      <c r="R3755">
        <v>0.76229009999999997</v>
      </c>
      <c r="S3755">
        <v>0.36299528599999997</v>
      </c>
      <c r="T3755">
        <v>0.54449292900000001</v>
      </c>
    </row>
    <row r="3756" spans="1:20" x14ac:dyDescent="0.25">
      <c r="A3756" s="1">
        <v>44299</v>
      </c>
      <c r="B3756">
        <v>13</v>
      </c>
      <c r="C3756">
        <v>4</v>
      </c>
      <c r="D3756">
        <v>2021</v>
      </c>
      <c r="E3756">
        <v>16.468499999999999</v>
      </c>
      <c r="F3756">
        <v>24</v>
      </c>
      <c r="G3756">
        <v>34.5</v>
      </c>
      <c r="H3756">
        <v>37</v>
      </c>
      <c r="I3756">
        <v>93</v>
      </c>
      <c r="J3756" t="s">
        <v>14</v>
      </c>
      <c r="K3756">
        <v>25.858511320000002</v>
      </c>
      <c r="L3756" t="s">
        <v>14</v>
      </c>
      <c r="M3756" t="s">
        <v>13</v>
      </c>
      <c r="N3756">
        <v>-4.022767E-2</v>
      </c>
      <c r="O3756">
        <v>1.0402276699999999</v>
      </c>
      <c r="Q3756">
        <v>0.80017513100000004</v>
      </c>
      <c r="R3756">
        <v>0.44454173899999999</v>
      </c>
      <c r="S3756">
        <v>0.44454173899999999</v>
      </c>
      <c r="T3756">
        <v>0.66681260899999995</v>
      </c>
    </row>
    <row r="3757" spans="1:20" x14ac:dyDescent="0.25">
      <c r="A3757" s="1">
        <v>44300</v>
      </c>
      <c r="B3757">
        <v>14</v>
      </c>
      <c r="C3757">
        <v>4</v>
      </c>
      <c r="D3757">
        <v>2021</v>
      </c>
      <c r="E3757">
        <v>15.668699999999999</v>
      </c>
      <c r="F3757">
        <v>24</v>
      </c>
      <c r="G3757">
        <v>34.5</v>
      </c>
      <c r="H3757">
        <v>34</v>
      </c>
      <c r="I3757">
        <v>97</v>
      </c>
      <c r="J3757" t="s">
        <v>14</v>
      </c>
      <c r="K3757">
        <v>21.67423728</v>
      </c>
      <c r="L3757" t="s">
        <v>14</v>
      </c>
      <c r="M3757" t="s">
        <v>13</v>
      </c>
      <c r="N3757">
        <v>-4.8369377999999998E-2</v>
      </c>
      <c r="O3757">
        <v>1.0483693780000001</v>
      </c>
      <c r="Q3757">
        <v>0.80643798300000002</v>
      </c>
      <c r="R3757">
        <v>0.448021102</v>
      </c>
      <c r="S3757">
        <v>0.448021102</v>
      </c>
      <c r="T3757">
        <v>0.67203165300000001</v>
      </c>
    </row>
    <row r="3758" spans="1:20" x14ac:dyDescent="0.25">
      <c r="A3758" s="1">
        <v>44301</v>
      </c>
      <c r="B3758">
        <v>15</v>
      </c>
      <c r="C3758">
        <v>4</v>
      </c>
      <c r="D3758">
        <v>2021</v>
      </c>
      <c r="E3758">
        <v>17.185500000000001</v>
      </c>
      <c r="F3758">
        <v>22</v>
      </c>
      <c r="G3758">
        <v>34.5</v>
      </c>
      <c r="H3758">
        <v>40</v>
      </c>
      <c r="I3758">
        <v>100</v>
      </c>
      <c r="J3758" t="s">
        <v>14</v>
      </c>
      <c r="K3758">
        <v>29.14034397</v>
      </c>
      <c r="L3758" t="s">
        <v>14</v>
      </c>
      <c r="M3758" t="s">
        <v>13</v>
      </c>
      <c r="N3758">
        <v>-3.5536168E-2</v>
      </c>
      <c r="O3758">
        <v>1.0355361679999999</v>
      </c>
      <c r="Q3758">
        <v>0.79656628299999999</v>
      </c>
      <c r="R3758">
        <v>0.79656628299999999</v>
      </c>
      <c r="S3758">
        <v>0.37931727799999998</v>
      </c>
      <c r="T3758">
        <v>0.56897591599999997</v>
      </c>
    </row>
    <row r="3759" spans="1:20" x14ac:dyDescent="0.25">
      <c r="A3759" s="1">
        <v>44302</v>
      </c>
      <c r="B3759">
        <v>16</v>
      </c>
      <c r="C3759">
        <v>4</v>
      </c>
      <c r="D3759">
        <v>2021</v>
      </c>
      <c r="E3759">
        <v>15.0069</v>
      </c>
      <c r="F3759">
        <v>23.5</v>
      </c>
      <c r="G3759">
        <v>34</v>
      </c>
      <c r="H3759">
        <v>52</v>
      </c>
      <c r="I3759">
        <v>96</v>
      </c>
      <c r="J3759" t="s">
        <v>14</v>
      </c>
      <c r="K3759">
        <v>82.424626200000006</v>
      </c>
      <c r="L3759" t="s">
        <v>14</v>
      </c>
      <c r="M3759" t="s">
        <v>13</v>
      </c>
      <c r="N3759">
        <v>-1.2281297E-2</v>
      </c>
      <c r="O3759">
        <v>1.0122812969999999</v>
      </c>
      <c r="Q3759">
        <v>0.778677921</v>
      </c>
      <c r="R3759">
        <v>0.778677921</v>
      </c>
      <c r="S3759">
        <v>0.37079900999999998</v>
      </c>
      <c r="T3759">
        <v>0.55619851499999995</v>
      </c>
    </row>
    <row r="3760" spans="1:20" x14ac:dyDescent="0.25">
      <c r="A3760" s="1">
        <v>44303</v>
      </c>
      <c r="B3760">
        <v>17</v>
      </c>
      <c r="C3760">
        <v>4</v>
      </c>
      <c r="D3760">
        <v>2021</v>
      </c>
      <c r="E3760">
        <v>13.8363</v>
      </c>
      <c r="F3760">
        <v>23.5</v>
      </c>
      <c r="G3760">
        <v>32</v>
      </c>
      <c r="H3760">
        <v>55</v>
      </c>
      <c r="I3760">
        <v>100</v>
      </c>
      <c r="J3760" t="s">
        <v>14</v>
      </c>
      <c r="K3760">
        <v>73.77617961</v>
      </c>
      <c r="L3760" t="s">
        <v>14</v>
      </c>
      <c r="M3760" t="s">
        <v>13</v>
      </c>
      <c r="N3760">
        <v>-1.3740759999999999E-2</v>
      </c>
      <c r="O3760">
        <v>1.0137407599999999</v>
      </c>
      <c r="Q3760">
        <v>0.77980058500000005</v>
      </c>
      <c r="R3760">
        <v>0.77980058500000005</v>
      </c>
      <c r="S3760">
        <v>0.37133361199999998</v>
      </c>
      <c r="T3760">
        <v>0.557000418</v>
      </c>
    </row>
    <row r="3761" spans="1:20" x14ac:dyDescent="0.25">
      <c r="A3761" s="1">
        <v>44304</v>
      </c>
      <c r="B3761">
        <v>18</v>
      </c>
      <c r="C3761">
        <v>4</v>
      </c>
      <c r="D3761">
        <v>2021</v>
      </c>
      <c r="E3761">
        <v>3.7050000000000001</v>
      </c>
      <c r="F3761">
        <v>21.5</v>
      </c>
      <c r="G3761">
        <v>25.5</v>
      </c>
      <c r="H3761">
        <v>84</v>
      </c>
      <c r="I3761">
        <v>100</v>
      </c>
      <c r="J3761" t="s">
        <v>14</v>
      </c>
      <c r="K3761">
        <v>24.95293277</v>
      </c>
      <c r="L3761" t="s">
        <v>14</v>
      </c>
      <c r="M3761" t="s">
        <v>13</v>
      </c>
      <c r="N3761">
        <v>-4.1748541E-2</v>
      </c>
      <c r="O3761">
        <v>1.041748541</v>
      </c>
      <c r="Q3761">
        <v>0.80134503199999996</v>
      </c>
      <c r="R3761">
        <v>0.44519168399999998</v>
      </c>
      <c r="S3761">
        <v>0.44519168399999998</v>
      </c>
      <c r="T3761">
        <v>0.66778752600000002</v>
      </c>
    </row>
    <row r="3762" spans="1:20" x14ac:dyDescent="0.25">
      <c r="A3762" s="1">
        <v>44305</v>
      </c>
      <c r="B3762">
        <v>19</v>
      </c>
      <c r="C3762">
        <v>4</v>
      </c>
      <c r="D3762">
        <v>2021</v>
      </c>
      <c r="E3762">
        <v>17.448</v>
      </c>
      <c r="F3762">
        <v>22</v>
      </c>
      <c r="G3762">
        <v>32</v>
      </c>
      <c r="H3762">
        <v>51</v>
      </c>
      <c r="I3762">
        <v>95</v>
      </c>
      <c r="J3762" t="s">
        <v>14</v>
      </c>
      <c r="K3762">
        <v>38.370792799999997</v>
      </c>
      <c r="L3762" t="s">
        <v>14</v>
      </c>
      <c r="M3762" t="s">
        <v>13</v>
      </c>
      <c r="N3762">
        <v>-2.6758865E-2</v>
      </c>
      <c r="O3762">
        <v>1.0267588649999999</v>
      </c>
      <c r="Q3762">
        <v>0.78981451199999997</v>
      </c>
      <c r="R3762">
        <v>0.78981451199999997</v>
      </c>
      <c r="S3762">
        <v>0.37610214800000002</v>
      </c>
      <c r="T3762">
        <v>0.56415322300000004</v>
      </c>
    </row>
    <row r="3763" spans="1:20" x14ac:dyDescent="0.25">
      <c r="A3763" s="1">
        <v>44306</v>
      </c>
      <c r="B3763">
        <v>20</v>
      </c>
      <c r="C3763">
        <v>4</v>
      </c>
      <c r="D3763">
        <v>2021</v>
      </c>
      <c r="E3763">
        <v>16.509599999999999</v>
      </c>
      <c r="F3763">
        <v>22.5</v>
      </c>
      <c r="G3763">
        <v>32</v>
      </c>
      <c r="H3763">
        <v>51</v>
      </c>
      <c r="I3763">
        <v>97</v>
      </c>
      <c r="J3763" t="s">
        <v>14</v>
      </c>
      <c r="K3763">
        <v>48.111023600000003</v>
      </c>
      <c r="L3763" t="s">
        <v>14</v>
      </c>
      <c r="M3763" t="s">
        <v>13</v>
      </c>
      <c r="N3763">
        <v>-2.1226455000000002E-2</v>
      </c>
      <c r="O3763">
        <v>1.0212264550000001</v>
      </c>
      <c r="Q3763">
        <v>0.785558812</v>
      </c>
      <c r="R3763">
        <v>0.785558812</v>
      </c>
      <c r="S3763">
        <v>0.37407562500000002</v>
      </c>
      <c r="T3763">
        <v>0.56111343700000005</v>
      </c>
    </row>
    <row r="3764" spans="1:20" x14ac:dyDescent="0.25">
      <c r="A3764" s="1">
        <v>44307</v>
      </c>
      <c r="B3764">
        <v>21</v>
      </c>
      <c r="C3764">
        <v>4</v>
      </c>
      <c r="D3764">
        <v>2021</v>
      </c>
      <c r="E3764">
        <v>15.998100000000001</v>
      </c>
      <c r="F3764">
        <v>24</v>
      </c>
      <c r="G3764">
        <v>34.5</v>
      </c>
      <c r="H3764">
        <v>46</v>
      </c>
      <c r="I3764">
        <v>98</v>
      </c>
      <c r="J3764" t="s">
        <v>14</v>
      </c>
      <c r="K3764">
        <v>78.644945430000007</v>
      </c>
      <c r="L3764" t="s">
        <v>14</v>
      </c>
      <c r="M3764" t="s">
        <v>13</v>
      </c>
      <c r="N3764">
        <v>-1.2879138E-2</v>
      </c>
      <c r="O3764">
        <v>1.012879138</v>
      </c>
      <c r="Q3764">
        <v>0.77913779800000005</v>
      </c>
      <c r="R3764">
        <v>0.77913779800000005</v>
      </c>
      <c r="S3764">
        <v>0.37101799899999999</v>
      </c>
      <c r="T3764">
        <v>0.55652699900000002</v>
      </c>
    </row>
    <row r="3765" spans="1:20" x14ac:dyDescent="0.25">
      <c r="A3765" s="1">
        <v>44308</v>
      </c>
      <c r="B3765">
        <v>22</v>
      </c>
      <c r="C3765">
        <v>4</v>
      </c>
      <c r="D3765">
        <v>2021</v>
      </c>
      <c r="E3765">
        <v>9.3069000000000006</v>
      </c>
      <c r="F3765">
        <v>23</v>
      </c>
      <c r="G3765">
        <v>29.5</v>
      </c>
      <c r="H3765">
        <v>60</v>
      </c>
      <c r="I3765">
        <v>98</v>
      </c>
      <c r="J3765" t="s">
        <v>14</v>
      </c>
      <c r="K3765">
        <v>40.20858312</v>
      </c>
      <c r="L3765" t="s">
        <v>14</v>
      </c>
      <c r="M3765" t="s">
        <v>13</v>
      </c>
      <c r="N3765">
        <v>-2.5504619999999999E-2</v>
      </c>
      <c r="O3765">
        <v>1.02550462</v>
      </c>
      <c r="Q3765">
        <v>0.78884970799999998</v>
      </c>
      <c r="R3765">
        <v>0.78884970799999998</v>
      </c>
      <c r="S3765">
        <v>0.37564271799999999</v>
      </c>
      <c r="T3765">
        <v>0.56346407700000001</v>
      </c>
    </row>
    <row r="3766" spans="1:20" x14ac:dyDescent="0.25">
      <c r="A3766" s="1">
        <v>44309</v>
      </c>
      <c r="B3766">
        <v>23</v>
      </c>
      <c r="C3766">
        <v>4</v>
      </c>
      <c r="D3766">
        <v>2021</v>
      </c>
      <c r="E3766">
        <v>18.2211</v>
      </c>
      <c r="F3766">
        <v>23.1</v>
      </c>
      <c r="G3766">
        <v>34</v>
      </c>
      <c r="H3766">
        <v>46</v>
      </c>
      <c r="I3766">
        <v>100</v>
      </c>
      <c r="J3766" t="s">
        <v>14</v>
      </c>
      <c r="K3766">
        <v>71.364957110000006</v>
      </c>
      <c r="L3766" t="s">
        <v>14</v>
      </c>
      <c r="M3766" t="s">
        <v>13</v>
      </c>
      <c r="N3766">
        <v>-1.4211619999999999E-2</v>
      </c>
      <c r="O3766">
        <v>1.01421162</v>
      </c>
      <c r="Q3766">
        <v>0.78016278500000003</v>
      </c>
      <c r="R3766">
        <v>0.78016278500000003</v>
      </c>
      <c r="S3766">
        <v>0.37150608800000001</v>
      </c>
      <c r="T3766">
        <v>0.55725913199999999</v>
      </c>
    </row>
    <row r="3767" spans="1:20" x14ac:dyDescent="0.25">
      <c r="A3767" s="1">
        <v>44310</v>
      </c>
      <c r="B3767">
        <v>24</v>
      </c>
      <c r="C3767">
        <v>4</v>
      </c>
      <c r="D3767">
        <v>2021</v>
      </c>
      <c r="E3767">
        <v>12.108000000000001</v>
      </c>
      <c r="F3767">
        <v>24</v>
      </c>
      <c r="G3767">
        <v>32</v>
      </c>
      <c r="H3767">
        <v>61</v>
      </c>
      <c r="I3767">
        <v>100</v>
      </c>
      <c r="J3767" t="s">
        <v>14</v>
      </c>
      <c r="K3767">
        <v>89.509970449999997</v>
      </c>
      <c r="L3767" t="s">
        <v>14</v>
      </c>
      <c r="M3767" t="s">
        <v>13</v>
      </c>
      <c r="N3767">
        <v>-1.1298162E-2</v>
      </c>
      <c r="O3767">
        <v>1.0112981619999999</v>
      </c>
      <c r="Q3767">
        <v>0.77792166299999999</v>
      </c>
      <c r="R3767">
        <v>0.77792166299999999</v>
      </c>
      <c r="S3767">
        <v>0.37043888699999999</v>
      </c>
      <c r="T3767">
        <v>0.55565833099999995</v>
      </c>
    </row>
    <row r="3768" spans="1:20" x14ac:dyDescent="0.25">
      <c r="A3768" s="1">
        <v>44311</v>
      </c>
      <c r="B3768">
        <v>25</v>
      </c>
      <c r="C3768">
        <v>4</v>
      </c>
      <c r="D3768">
        <v>2021</v>
      </c>
      <c r="E3768">
        <v>12.927899999999999</v>
      </c>
      <c r="F3768">
        <v>25</v>
      </c>
      <c r="G3768">
        <v>31.5</v>
      </c>
      <c r="H3768">
        <v>62</v>
      </c>
      <c r="I3768">
        <v>99</v>
      </c>
      <c r="J3768" t="s">
        <v>14</v>
      </c>
      <c r="K3768">
        <v>102.603701</v>
      </c>
      <c r="L3768" t="s">
        <v>14</v>
      </c>
      <c r="M3768" t="s">
        <v>13</v>
      </c>
      <c r="N3768">
        <v>-9.8421610000000003E-3</v>
      </c>
      <c r="O3768">
        <v>1.0098421609999999</v>
      </c>
      <c r="Q3768">
        <v>0.776801662</v>
      </c>
      <c r="R3768">
        <v>0.776801662</v>
      </c>
      <c r="S3768">
        <v>0.369905553</v>
      </c>
      <c r="T3768">
        <v>0.55485832999999996</v>
      </c>
    </row>
    <row r="3769" spans="1:20" x14ac:dyDescent="0.25">
      <c r="A3769" s="1">
        <v>44312</v>
      </c>
      <c r="B3769">
        <v>26</v>
      </c>
      <c r="C3769">
        <v>4</v>
      </c>
      <c r="D3769">
        <v>2021</v>
      </c>
      <c r="E3769">
        <v>16.684799999999999</v>
      </c>
      <c r="F3769">
        <v>25</v>
      </c>
      <c r="G3769">
        <v>33.5</v>
      </c>
      <c r="H3769">
        <v>49</v>
      </c>
      <c r="I3769">
        <v>96</v>
      </c>
      <c r="J3769" t="s">
        <v>14</v>
      </c>
      <c r="K3769">
        <v>93.081036150000003</v>
      </c>
      <c r="L3769" t="s">
        <v>14</v>
      </c>
      <c r="M3769" t="s">
        <v>13</v>
      </c>
      <c r="N3769">
        <v>-1.0859999E-2</v>
      </c>
      <c r="O3769">
        <v>1.010859999</v>
      </c>
      <c r="Q3769">
        <v>0.77758461499999998</v>
      </c>
      <c r="R3769">
        <v>0.77758461499999998</v>
      </c>
      <c r="S3769">
        <v>0.37027838800000001</v>
      </c>
      <c r="T3769">
        <v>0.55541758200000002</v>
      </c>
    </row>
    <row r="3770" spans="1:20" x14ac:dyDescent="0.25">
      <c r="A3770" s="1">
        <v>44313</v>
      </c>
      <c r="B3770">
        <v>27</v>
      </c>
      <c r="C3770">
        <v>4</v>
      </c>
      <c r="D3770">
        <v>2021</v>
      </c>
      <c r="E3770">
        <v>9.5526</v>
      </c>
      <c r="F3770">
        <v>24.8</v>
      </c>
      <c r="G3770">
        <v>32.200000000000003</v>
      </c>
      <c r="H3770">
        <v>60</v>
      </c>
      <c r="I3770">
        <v>97</v>
      </c>
      <c r="J3770" t="s">
        <v>14</v>
      </c>
      <c r="K3770">
        <v>75.840275020000007</v>
      </c>
      <c r="L3770" t="s">
        <v>14</v>
      </c>
      <c r="M3770" t="s">
        <v>13</v>
      </c>
      <c r="N3770">
        <v>-1.3361789000000001E-2</v>
      </c>
      <c r="O3770">
        <v>1.013361789</v>
      </c>
      <c r="Q3770">
        <v>0.77950906799999997</v>
      </c>
      <c r="R3770">
        <v>0.77950906799999997</v>
      </c>
      <c r="S3770">
        <v>0.37119479500000002</v>
      </c>
      <c r="T3770">
        <v>0.55679219199999996</v>
      </c>
    </row>
    <row r="3771" spans="1:20" x14ac:dyDescent="0.25">
      <c r="A3771" s="1">
        <v>44314</v>
      </c>
      <c r="B3771">
        <v>28</v>
      </c>
      <c r="C3771">
        <v>4</v>
      </c>
      <c r="D3771">
        <v>2021</v>
      </c>
      <c r="E3771">
        <v>12.874499999999999</v>
      </c>
      <c r="F3771">
        <v>22.5</v>
      </c>
      <c r="G3771">
        <v>30</v>
      </c>
      <c r="H3771">
        <v>55</v>
      </c>
      <c r="I3771">
        <v>96</v>
      </c>
      <c r="J3771" t="s">
        <v>14</v>
      </c>
      <c r="K3771">
        <v>32.635343589999998</v>
      </c>
      <c r="L3771" t="s">
        <v>14</v>
      </c>
      <c r="M3771" t="s">
        <v>13</v>
      </c>
      <c r="N3771">
        <v>-3.1610214999999997E-2</v>
      </c>
      <c r="O3771">
        <v>1.0316102149999999</v>
      </c>
      <c r="Q3771">
        <v>0.79354631900000006</v>
      </c>
      <c r="R3771">
        <v>0.79354631900000006</v>
      </c>
      <c r="S3771">
        <v>0.37787920000000003</v>
      </c>
      <c r="T3771">
        <v>0.56681879899999998</v>
      </c>
    </row>
    <row r="3772" spans="1:20" x14ac:dyDescent="0.25">
      <c r="A3772" s="1">
        <v>44315</v>
      </c>
      <c r="B3772">
        <v>29</v>
      </c>
      <c r="C3772">
        <v>4</v>
      </c>
      <c r="D3772">
        <v>2021</v>
      </c>
      <c r="E3772">
        <v>16.828499999999998</v>
      </c>
      <c r="F3772">
        <v>22.8</v>
      </c>
      <c r="G3772">
        <v>31.5</v>
      </c>
      <c r="H3772">
        <v>47</v>
      </c>
      <c r="I3772">
        <v>98</v>
      </c>
      <c r="J3772" t="s">
        <v>14</v>
      </c>
      <c r="K3772">
        <v>33.796365799999997</v>
      </c>
      <c r="L3772" t="s">
        <v>14</v>
      </c>
      <c r="M3772" t="s">
        <v>13</v>
      </c>
      <c r="N3772">
        <v>-3.0491183000000002E-2</v>
      </c>
      <c r="O3772">
        <v>1.0304911830000001</v>
      </c>
      <c r="Q3772">
        <v>0.792685525</v>
      </c>
      <c r="R3772">
        <v>0.792685525</v>
      </c>
      <c r="S3772">
        <v>0.37746929800000001</v>
      </c>
      <c r="T3772">
        <v>0.56620394699999999</v>
      </c>
    </row>
    <row r="3773" spans="1:20" x14ac:dyDescent="0.25">
      <c r="A3773" s="1">
        <v>44316</v>
      </c>
      <c r="B3773">
        <v>30</v>
      </c>
      <c r="C3773">
        <v>4</v>
      </c>
      <c r="D3773">
        <v>2021</v>
      </c>
      <c r="E3773">
        <v>16.7178</v>
      </c>
      <c r="F3773">
        <v>23</v>
      </c>
      <c r="G3773">
        <v>34</v>
      </c>
      <c r="H3773">
        <v>43</v>
      </c>
      <c r="I3773">
        <v>96</v>
      </c>
      <c r="J3773" t="s">
        <v>14</v>
      </c>
      <c r="K3773">
        <v>41.856505859999999</v>
      </c>
      <c r="L3773" t="s">
        <v>14</v>
      </c>
      <c r="M3773" t="s">
        <v>13</v>
      </c>
      <c r="N3773">
        <v>-2.4475905999999999E-2</v>
      </c>
      <c r="O3773">
        <v>1.0244759059999999</v>
      </c>
      <c r="Q3773">
        <v>0.78805838900000003</v>
      </c>
      <c r="R3773">
        <v>0.78805838900000003</v>
      </c>
      <c r="S3773">
        <v>0.37526589999999999</v>
      </c>
      <c r="T3773">
        <v>0.56289884899999998</v>
      </c>
    </row>
    <row r="3774" spans="1:20" x14ac:dyDescent="0.25">
      <c r="A3774" s="1">
        <v>44317</v>
      </c>
      <c r="B3774">
        <v>1</v>
      </c>
      <c r="C3774">
        <v>5</v>
      </c>
      <c r="D3774">
        <v>2021</v>
      </c>
      <c r="E3774">
        <v>18.440999999999999</v>
      </c>
      <c r="F3774">
        <v>24.5</v>
      </c>
      <c r="G3774">
        <v>33.5</v>
      </c>
      <c r="H3774">
        <v>49</v>
      </c>
      <c r="I3774">
        <v>97</v>
      </c>
      <c r="J3774" t="s">
        <v>14</v>
      </c>
      <c r="K3774">
        <v>95.526421029999995</v>
      </c>
      <c r="L3774" t="s">
        <v>14</v>
      </c>
      <c r="M3774" t="s">
        <v>13</v>
      </c>
      <c r="N3774">
        <v>-1.0579053E-2</v>
      </c>
      <c r="O3774">
        <v>1.0105790530000001</v>
      </c>
      <c r="Q3774">
        <v>0.77736850199999996</v>
      </c>
      <c r="R3774">
        <v>0.77736850199999996</v>
      </c>
      <c r="S3774">
        <v>0.37017547699999998</v>
      </c>
      <c r="T3774">
        <v>0.55526321599999995</v>
      </c>
    </row>
    <row r="3775" spans="1:20" x14ac:dyDescent="0.25">
      <c r="A3775" s="1">
        <v>44318</v>
      </c>
      <c r="B3775">
        <v>2</v>
      </c>
      <c r="C3775">
        <v>5</v>
      </c>
      <c r="D3775">
        <v>2021</v>
      </c>
      <c r="E3775">
        <v>15.0351</v>
      </c>
      <c r="F3775">
        <v>26</v>
      </c>
      <c r="G3775">
        <v>33</v>
      </c>
      <c r="H3775">
        <v>50</v>
      </c>
      <c r="I3775">
        <v>97</v>
      </c>
      <c r="J3775" t="s">
        <v>14</v>
      </c>
      <c r="K3775">
        <v>101.0934792</v>
      </c>
      <c r="L3775" t="s">
        <v>14</v>
      </c>
      <c r="M3775" t="s">
        <v>13</v>
      </c>
      <c r="N3775">
        <v>-9.9906609999999996E-3</v>
      </c>
      <c r="O3775">
        <v>1.009990661</v>
      </c>
      <c r="Q3775">
        <v>0.77691589299999997</v>
      </c>
      <c r="R3775">
        <v>0.77691589299999997</v>
      </c>
      <c r="S3775">
        <v>0.36995994900000001</v>
      </c>
      <c r="T3775">
        <v>0.55493992400000003</v>
      </c>
    </row>
    <row r="3776" spans="1:20" x14ac:dyDescent="0.25">
      <c r="A3776" s="1">
        <v>44319</v>
      </c>
      <c r="B3776">
        <v>3</v>
      </c>
      <c r="C3776">
        <v>5</v>
      </c>
      <c r="D3776">
        <v>2021</v>
      </c>
      <c r="E3776">
        <v>13.3284</v>
      </c>
      <c r="F3776">
        <v>26</v>
      </c>
      <c r="G3776">
        <v>32.5</v>
      </c>
      <c r="H3776">
        <v>52</v>
      </c>
      <c r="I3776">
        <v>98</v>
      </c>
      <c r="J3776" t="s">
        <v>14</v>
      </c>
      <c r="K3776">
        <v>95.243167999999997</v>
      </c>
      <c r="L3776" t="s">
        <v>14</v>
      </c>
      <c r="M3776" t="s">
        <v>13</v>
      </c>
      <c r="N3776">
        <v>-1.0610849E-2</v>
      </c>
      <c r="O3776">
        <v>1.0106108490000001</v>
      </c>
      <c r="Q3776">
        <v>0.77739296099999999</v>
      </c>
      <c r="R3776">
        <v>0.77739296099999999</v>
      </c>
      <c r="S3776">
        <v>0.37018712399999998</v>
      </c>
      <c r="T3776">
        <v>0.55528068600000002</v>
      </c>
    </row>
    <row r="3777" spans="1:20" x14ac:dyDescent="0.25">
      <c r="A3777" s="1">
        <v>44320</v>
      </c>
      <c r="B3777">
        <v>4</v>
      </c>
      <c r="C3777">
        <v>5</v>
      </c>
      <c r="D3777">
        <v>2021</v>
      </c>
      <c r="E3777">
        <v>13.1091</v>
      </c>
      <c r="F3777">
        <v>23.1</v>
      </c>
      <c r="G3777">
        <v>31.5</v>
      </c>
      <c r="H3777">
        <v>56</v>
      </c>
      <c r="I3777">
        <v>96</v>
      </c>
      <c r="J3777" t="s">
        <v>14</v>
      </c>
      <c r="K3777">
        <v>56.491607960000003</v>
      </c>
      <c r="L3777" t="s">
        <v>14</v>
      </c>
      <c r="M3777" t="s">
        <v>13</v>
      </c>
      <c r="N3777">
        <v>-1.8020742999999999E-2</v>
      </c>
      <c r="O3777">
        <v>1.0180207429999999</v>
      </c>
      <c r="Q3777">
        <v>0.78309287900000002</v>
      </c>
      <c r="R3777">
        <v>0.78309287900000002</v>
      </c>
      <c r="S3777">
        <v>0.37290137099999998</v>
      </c>
      <c r="T3777">
        <v>0.55935205700000001</v>
      </c>
    </row>
    <row r="3778" spans="1:20" x14ac:dyDescent="0.25">
      <c r="A3778" s="1">
        <v>44321</v>
      </c>
      <c r="B3778">
        <v>5</v>
      </c>
      <c r="C3778">
        <v>5</v>
      </c>
      <c r="D3778">
        <v>2021</v>
      </c>
      <c r="E3778">
        <v>13.587899999999999</v>
      </c>
      <c r="F3778">
        <v>23</v>
      </c>
      <c r="G3778">
        <v>33</v>
      </c>
      <c r="H3778">
        <v>45</v>
      </c>
      <c r="I3778">
        <v>98</v>
      </c>
      <c r="J3778" t="s">
        <v>14</v>
      </c>
      <c r="K3778">
        <v>38.771372579999998</v>
      </c>
      <c r="L3778" t="s">
        <v>14</v>
      </c>
      <c r="M3778" t="s">
        <v>13</v>
      </c>
      <c r="N3778">
        <v>-2.6475077E-2</v>
      </c>
      <c r="O3778">
        <v>1.026475077</v>
      </c>
      <c r="Q3778">
        <v>0.78959621300000005</v>
      </c>
      <c r="R3778">
        <v>0.78959621300000005</v>
      </c>
      <c r="S3778">
        <v>0.37599819699999998</v>
      </c>
      <c r="T3778">
        <v>0.56399729499999995</v>
      </c>
    </row>
    <row r="3779" spans="1:20" x14ac:dyDescent="0.25">
      <c r="A3779" s="1">
        <v>44322</v>
      </c>
      <c r="B3779">
        <v>6</v>
      </c>
      <c r="C3779">
        <v>5</v>
      </c>
      <c r="D3779">
        <v>2021</v>
      </c>
      <c r="E3779">
        <v>16.394400000000001</v>
      </c>
      <c r="F3779">
        <v>25</v>
      </c>
      <c r="G3779">
        <v>30.1</v>
      </c>
      <c r="H3779">
        <v>50</v>
      </c>
      <c r="I3779">
        <v>97</v>
      </c>
      <c r="J3779" t="s">
        <v>14</v>
      </c>
      <c r="K3779">
        <v>59.375711010000003</v>
      </c>
      <c r="L3779" t="s">
        <v>14</v>
      </c>
      <c r="M3779" t="s">
        <v>13</v>
      </c>
      <c r="N3779">
        <v>-1.7130412000000001E-2</v>
      </c>
      <c r="O3779">
        <v>1.017130412</v>
      </c>
      <c r="Q3779">
        <v>0.78240800899999996</v>
      </c>
      <c r="R3779">
        <v>0.78240800899999996</v>
      </c>
      <c r="S3779">
        <v>0.37257524199999997</v>
      </c>
      <c r="T3779">
        <v>0.55886286399999996</v>
      </c>
    </row>
    <row r="3780" spans="1:20" x14ac:dyDescent="0.25">
      <c r="A3780" s="1">
        <v>44323</v>
      </c>
      <c r="B3780">
        <v>7</v>
      </c>
      <c r="C3780">
        <v>5</v>
      </c>
      <c r="D3780">
        <v>2021</v>
      </c>
      <c r="E3780">
        <v>8.5886999999999993</v>
      </c>
      <c r="F3780">
        <v>25</v>
      </c>
      <c r="G3780">
        <v>32.5</v>
      </c>
      <c r="H3780">
        <v>54</v>
      </c>
      <c r="I3780">
        <v>99</v>
      </c>
      <c r="J3780" t="s">
        <v>14</v>
      </c>
      <c r="K3780">
        <v>63.452084640000002</v>
      </c>
      <c r="L3780" t="s">
        <v>14</v>
      </c>
      <c r="M3780" t="s">
        <v>13</v>
      </c>
      <c r="N3780">
        <v>-1.6012275999999999E-2</v>
      </c>
      <c r="O3780">
        <v>1.0160122760000001</v>
      </c>
      <c r="Q3780">
        <v>0.78154790500000004</v>
      </c>
      <c r="R3780">
        <v>0.78154790500000004</v>
      </c>
      <c r="S3780">
        <v>0.37216566899999998</v>
      </c>
      <c r="T3780">
        <v>0.55824850299999995</v>
      </c>
    </row>
    <row r="3781" spans="1:20" x14ac:dyDescent="0.25">
      <c r="A3781" s="1">
        <v>44324</v>
      </c>
      <c r="B3781">
        <v>8</v>
      </c>
      <c r="C3781">
        <v>5</v>
      </c>
      <c r="D3781">
        <v>2021</v>
      </c>
      <c r="E3781">
        <v>12.848100000000001</v>
      </c>
      <c r="F3781">
        <v>21.5</v>
      </c>
      <c r="G3781">
        <v>29.5</v>
      </c>
      <c r="H3781">
        <v>60</v>
      </c>
      <c r="I3781">
        <v>97</v>
      </c>
      <c r="J3781" t="s">
        <v>14</v>
      </c>
      <c r="K3781">
        <v>33.095651619999998</v>
      </c>
      <c r="L3781" t="s">
        <v>14</v>
      </c>
      <c r="M3781" t="s">
        <v>13</v>
      </c>
      <c r="N3781">
        <v>-3.1156869E-2</v>
      </c>
      <c r="O3781">
        <v>1.0311568689999999</v>
      </c>
      <c r="Q3781">
        <v>0.79319759199999995</v>
      </c>
      <c r="R3781">
        <v>0.79319759199999995</v>
      </c>
      <c r="S3781">
        <v>0.37771313899999998</v>
      </c>
      <c r="T3781">
        <v>0.56656970799999995</v>
      </c>
    </row>
    <row r="3782" spans="1:20" x14ac:dyDescent="0.25">
      <c r="A3782" s="1">
        <v>44325</v>
      </c>
      <c r="B3782">
        <v>9</v>
      </c>
      <c r="C3782">
        <v>5</v>
      </c>
      <c r="D3782">
        <v>2021</v>
      </c>
      <c r="E3782">
        <v>12.4146</v>
      </c>
      <c r="F3782">
        <v>22.5</v>
      </c>
      <c r="G3782">
        <v>29.5</v>
      </c>
      <c r="H3782">
        <v>60</v>
      </c>
      <c r="I3782">
        <v>98</v>
      </c>
      <c r="J3782" t="s">
        <v>14</v>
      </c>
      <c r="K3782">
        <v>43.85654486</v>
      </c>
      <c r="L3782" t="s">
        <v>14</v>
      </c>
      <c r="M3782" t="s">
        <v>13</v>
      </c>
      <c r="N3782">
        <v>-2.3333659E-2</v>
      </c>
      <c r="O3782">
        <v>1.023333659</v>
      </c>
      <c r="Q3782">
        <v>0.78717973799999996</v>
      </c>
      <c r="R3782">
        <v>0.78717973799999996</v>
      </c>
      <c r="S3782">
        <v>0.374847494</v>
      </c>
      <c r="T3782">
        <v>0.56227124100000003</v>
      </c>
    </row>
    <row r="3783" spans="1:20" x14ac:dyDescent="0.25">
      <c r="A3783" s="1">
        <v>44326</v>
      </c>
      <c r="B3783">
        <v>10</v>
      </c>
      <c r="C3783">
        <v>5</v>
      </c>
      <c r="D3783">
        <v>2021</v>
      </c>
      <c r="E3783">
        <v>17.8611</v>
      </c>
      <c r="F3783">
        <v>22.5</v>
      </c>
      <c r="G3783">
        <v>32.5</v>
      </c>
      <c r="H3783">
        <v>50</v>
      </c>
      <c r="I3783">
        <v>97</v>
      </c>
      <c r="J3783" t="s">
        <v>14</v>
      </c>
      <c r="K3783">
        <v>52.866359439999997</v>
      </c>
      <c r="L3783" t="s">
        <v>14</v>
      </c>
      <c r="M3783" t="s">
        <v>13</v>
      </c>
      <c r="N3783">
        <v>-1.928032E-2</v>
      </c>
      <c r="O3783">
        <v>1.01928032</v>
      </c>
      <c r="Q3783">
        <v>0.78406178500000001</v>
      </c>
      <c r="R3783">
        <v>0.78406178500000001</v>
      </c>
      <c r="S3783">
        <v>0.37336275499999999</v>
      </c>
      <c r="T3783">
        <v>0.56004413200000003</v>
      </c>
    </row>
    <row r="3784" spans="1:20" x14ac:dyDescent="0.25">
      <c r="A3784" s="1">
        <v>44327</v>
      </c>
      <c r="B3784">
        <v>11</v>
      </c>
      <c r="C3784">
        <v>5</v>
      </c>
      <c r="D3784">
        <v>2021</v>
      </c>
      <c r="E3784">
        <v>13.3908</v>
      </c>
      <c r="F3784">
        <v>23.5</v>
      </c>
      <c r="G3784">
        <v>32.5</v>
      </c>
      <c r="H3784">
        <v>49</v>
      </c>
      <c r="I3784">
        <v>96</v>
      </c>
      <c r="J3784" t="s">
        <v>14</v>
      </c>
      <c r="K3784">
        <v>49.266279150000003</v>
      </c>
      <c r="L3784" t="s">
        <v>14</v>
      </c>
      <c r="M3784" t="s">
        <v>13</v>
      </c>
      <c r="N3784">
        <v>-2.0718397999999999E-2</v>
      </c>
      <c r="O3784">
        <v>1.0207183980000001</v>
      </c>
      <c r="Q3784">
        <v>0.78516799800000003</v>
      </c>
      <c r="R3784">
        <v>0.78516799800000003</v>
      </c>
      <c r="S3784">
        <v>0.373889523</v>
      </c>
      <c r="T3784">
        <v>0.56083428499999999</v>
      </c>
    </row>
    <row r="3785" spans="1:20" x14ac:dyDescent="0.25">
      <c r="A3785" s="1">
        <v>44328</v>
      </c>
      <c r="B3785">
        <v>12</v>
      </c>
      <c r="C3785">
        <v>5</v>
      </c>
      <c r="D3785">
        <v>2021</v>
      </c>
      <c r="E3785">
        <v>12.3888</v>
      </c>
      <c r="F3785">
        <v>24.2</v>
      </c>
      <c r="G3785">
        <v>32.5</v>
      </c>
      <c r="H3785">
        <v>54</v>
      </c>
      <c r="I3785">
        <v>98</v>
      </c>
      <c r="J3785" t="s">
        <v>14</v>
      </c>
      <c r="K3785">
        <v>73.661590270000005</v>
      </c>
      <c r="L3785" t="s">
        <v>14</v>
      </c>
      <c r="M3785" t="s">
        <v>13</v>
      </c>
      <c r="N3785">
        <v>-1.3762429E-2</v>
      </c>
      <c r="O3785">
        <v>1.013762429</v>
      </c>
      <c r="Q3785">
        <v>0.77981725300000004</v>
      </c>
      <c r="R3785">
        <v>0.77981725300000004</v>
      </c>
      <c r="S3785">
        <v>0.37134154899999999</v>
      </c>
      <c r="T3785">
        <v>0.557012324</v>
      </c>
    </row>
    <row r="3786" spans="1:20" x14ac:dyDescent="0.25">
      <c r="A3786" s="1">
        <v>44329</v>
      </c>
      <c r="B3786">
        <v>13</v>
      </c>
      <c r="C3786">
        <v>5</v>
      </c>
      <c r="D3786">
        <v>2021</v>
      </c>
      <c r="E3786">
        <v>13.719900000000001</v>
      </c>
      <c r="F3786">
        <v>23.2</v>
      </c>
      <c r="G3786">
        <v>32.1</v>
      </c>
      <c r="H3786">
        <v>54</v>
      </c>
      <c r="I3786">
        <v>96</v>
      </c>
      <c r="J3786" t="s">
        <v>14</v>
      </c>
      <c r="K3786">
        <v>59.395879809999997</v>
      </c>
      <c r="L3786" t="s">
        <v>14</v>
      </c>
      <c r="M3786" t="s">
        <v>13</v>
      </c>
      <c r="N3786">
        <v>-1.7124495999999999E-2</v>
      </c>
      <c r="O3786">
        <v>1.0171244960000001</v>
      </c>
      <c r="Q3786">
        <v>0.782403458</v>
      </c>
      <c r="R3786">
        <v>0.782403458</v>
      </c>
      <c r="S3786">
        <v>0.37257307499999998</v>
      </c>
      <c r="T3786">
        <v>0.55885961299999998</v>
      </c>
    </row>
    <row r="3787" spans="1:20" x14ac:dyDescent="0.25">
      <c r="A3787" s="1">
        <v>44330</v>
      </c>
      <c r="B3787">
        <v>14</v>
      </c>
      <c r="C3787">
        <v>5</v>
      </c>
      <c r="D3787">
        <v>2021</v>
      </c>
      <c r="E3787">
        <v>17.021699999999999</v>
      </c>
      <c r="F3787">
        <v>22.5</v>
      </c>
      <c r="G3787">
        <v>33</v>
      </c>
      <c r="H3787">
        <v>41</v>
      </c>
      <c r="I3787">
        <v>98</v>
      </c>
      <c r="J3787" t="s">
        <v>14</v>
      </c>
      <c r="K3787">
        <v>20.432021120000002</v>
      </c>
      <c r="L3787" t="s">
        <v>14</v>
      </c>
      <c r="M3787" t="s">
        <v>13</v>
      </c>
      <c r="N3787">
        <v>-5.1461450999999998E-2</v>
      </c>
      <c r="O3787">
        <v>1.051461451</v>
      </c>
      <c r="Q3787">
        <v>0.80881650100000002</v>
      </c>
      <c r="R3787">
        <v>0.44934249999999998</v>
      </c>
      <c r="S3787">
        <v>0.44934249999999998</v>
      </c>
      <c r="T3787">
        <v>0.67401375100000005</v>
      </c>
    </row>
    <row r="3788" spans="1:20" x14ac:dyDescent="0.25">
      <c r="A3788" s="1">
        <v>44331</v>
      </c>
      <c r="B3788">
        <v>15</v>
      </c>
      <c r="C3788">
        <v>5</v>
      </c>
      <c r="D3788">
        <v>2021</v>
      </c>
      <c r="E3788">
        <v>11.8254</v>
      </c>
      <c r="F3788">
        <v>23.5</v>
      </c>
      <c r="G3788">
        <v>33</v>
      </c>
      <c r="H3788">
        <v>50</v>
      </c>
      <c r="I3788">
        <v>99</v>
      </c>
      <c r="J3788" t="s">
        <v>14</v>
      </c>
      <c r="K3788">
        <v>57.681751579999997</v>
      </c>
      <c r="L3788" t="s">
        <v>14</v>
      </c>
      <c r="M3788" t="s">
        <v>13</v>
      </c>
      <c r="N3788">
        <v>-1.7642362000000002E-2</v>
      </c>
      <c r="O3788">
        <v>1.0176423619999999</v>
      </c>
      <c r="Q3788">
        <v>0.78280181699999996</v>
      </c>
      <c r="R3788">
        <v>0.78280181699999996</v>
      </c>
      <c r="S3788">
        <v>0.37276277000000002</v>
      </c>
      <c r="T3788">
        <v>0.55914415500000003</v>
      </c>
    </row>
    <row r="3789" spans="1:20" x14ac:dyDescent="0.25">
      <c r="A3789" s="1">
        <v>44332</v>
      </c>
      <c r="B3789">
        <v>16</v>
      </c>
      <c r="C3789">
        <v>5</v>
      </c>
      <c r="D3789">
        <v>2021</v>
      </c>
      <c r="E3789">
        <v>13.6815</v>
      </c>
      <c r="F3789">
        <v>22.2</v>
      </c>
      <c r="G3789">
        <v>31.5</v>
      </c>
      <c r="H3789">
        <v>56</v>
      </c>
      <c r="I3789">
        <v>98</v>
      </c>
      <c r="J3789" t="s">
        <v>14</v>
      </c>
      <c r="K3789">
        <v>51.878762680000001</v>
      </c>
      <c r="L3789" t="s">
        <v>14</v>
      </c>
      <c r="M3789" t="s">
        <v>13</v>
      </c>
      <c r="N3789">
        <v>-1.9654565999999998E-2</v>
      </c>
      <c r="O3789">
        <v>1.019654566</v>
      </c>
      <c r="Q3789">
        <v>0.784349666</v>
      </c>
      <c r="R3789">
        <v>0.784349666</v>
      </c>
      <c r="S3789">
        <v>0.373499841</v>
      </c>
      <c r="T3789">
        <v>0.56024976199999998</v>
      </c>
    </row>
    <row r="3790" spans="1:20" x14ac:dyDescent="0.25">
      <c r="A3790" s="1">
        <v>44333</v>
      </c>
      <c r="B3790">
        <v>17</v>
      </c>
      <c r="C3790">
        <v>5</v>
      </c>
      <c r="D3790">
        <v>2021</v>
      </c>
      <c r="E3790">
        <v>13.5618</v>
      </c>
      <c r="F3790">
        <v>23</v>
      </c>
      <c r="G3790">
        <v>32</v>
      </c>
      <c r="H3790">
        <v>56</v>
      </c>
      <c r="I3790">
        <v>98</v>
      </c>
      <c r="J3790" t="s">
        <v>14</v>
      </c>
      <c r="K3790">
        <v>65.910257389999998</v>
      </c>
      <c r="L3790" t="s">
        <v>14</v>
      </c>
      <c r="M3790" t="s">
        <v>13</v>
      </c>
      <c r="N3790">
        <v>-1.5405886000000001E-2</v>
      </c>
      <c r="O3790">
        <v>1.0154058859999999</v>
      </c>
      <c r="Q3790">
        <v>0.78108145100000004</v>
      </c>
      <c r="R3790">
        <v>0.78108145100000004</v>
      </c>
      <c r="S3790">
        <v>0.37194354800000001</v>
      </c>
      <c r="T3790">
        <v>0.55791532200000005</v>
      </c>
    </row>
    <row r="3791" spans="1:20" x14ac:dyDescent="0.25">
      <c r="A3791" s="1">
        <v>44334</v>
      </c>
      <c r="B3791">
        <v>18</v>
      </c>
      <c r="C3791">
        <v>5</v>
      </c>
      <c r="D3791">
        <v>2021</v>
      </c>
      <c r="E3791">
        <v>12.426299999999999</v>
      </c>
      <c r="F3791">
        <v>25</v>
      </c>
      <c r="G3791">
        <v>31.5</v>
      </c>
      <c r="H3791">
        <v>60</v>
      </c>
      <c r="I3791">
        <v>99</v>
      </c>
      <c r="J3791" t="s">
        <v>14</v>
      </c>
      <c r="K3791">
        <v>93.311576020000004</v>
      </c>
      <c r="L3791" t="s">
        <v>14</v>
      </c>
      <c r="M3791" t="s">
        <v>13</v>
      </c>
      <c r="N3791">
        <v>-1.0832878000000001E-2</v>
      </c>
      <c r="O3791">
        <v>1.010832878</v>
      </c>
      <c r="Q3791">
        <v>0.77756375200000005</v>
      </c>
      <c r="R3791">
        <v>0.77756375200000005</v>
      </c>
      <c r="S3791">
        <v>0.370268453</v>
      </c>
      <c r="T3791">
        <v>0.55540268000000004</v>
      </c>
    </row>
    <row r="3792" spans="1:20" x14ac:dyDescent="0.25">
      <c r="A3792" s="1">
        <v>44335</v>
      </c>
      <c r="B3792">
        <v>19</v>
      </c>
      <c r="C3792">
        <v>5</v>
      </c>
      <c r="D3792">
        <v>2021</v>
      </c>
      <c r="E3792">
        <v>15.9855</v>
      </c>
      <c r="F3792">
        <v>24</v>
      </c>
      <c r="G3792">
        <v>32.5</v>
      </c>
      <c r="H3792">
        <v>50</v>
      </c>
      <c r="I3792">
        <v>96</v>
      </c>
      <c r="J3792" t="s">
        <v>14</v>
      </c>
      <c r="K3792">
        <v>67.116091819999994</v>
      </c>
      <c r="L3792" t="s">
        <v>14</v>
      </c>
      <c r="M3792" t="s">
        <v>13</v>
      </c>
      <c r="N3792">
        <v>-1.5124911E-2</v>
      </c>
      <c r="O3792">
        <v>1.015124911</v>
      </c>
      <c r="Q3792">
        <v>0.78086531599999998</v>
      </c>
      <c r="R3792">
        <v>0.78086531599999998</v>
      </c>
      <c r="S3792">
        <v>0.37184062699999998</v>
      </c>
      <c r="T3792">
        <v>0.55776093999999998</v>
      </c>
    </row>
    <row r="3793" spans="1:20" x14ac:dyDescent="0.25">
      <c r="A3793" s="1">
        <v>44336</v>
      </c>
      <c r="B3793">
        <v>20</v>
      </c>
      <c r="C3793">
        <v>5</v>
      </c>
      <c r="D3793">
        <v>2021</v>
      </c>
      <c r="E3793">
        <v>10.596</v>
      </c>
      <c r="F3793">
        <v>24.2</v>
      </c>
      <c r="G3793">
        <v>31.1</v>
      </c>
      <c r="H3793">
        <v>62</v>
      </c>
      <c r="I3793">
        <v>98</v>
      </c>
      <c r="J3793" t="s">
        <v>14</v>
      </c>
      <c r="K3793">
        <v>73.131377900000004</v>
      </c>
      <c r="L3793" t="s">
        <v>14</v>
      </c>
      <c r="M3793" t="s">
        <v>13</v>
      </c>
      <c r="N3793">
        <v>-1.3863591999999999E-2</v>
      </c>
      <c r="O3793">
        <v>1.0138635920000001</v>
      </c>
      <c r="Q3793">
        <v>0.779895071</v>
      </c>
      <c r="R3793">
        <v>0.779895071</v>
      </c>
      <c r="S3793">
        <v>0.37137860499999997</v>
      </c>
      <c r="T3793">
        <v>0.55706790799999995</v>
      </c>
    </row>
    <row r="3794" spans="1:20" x14ac:dyDescent="0.25">
      <c r="A3794" s="1">
        <v>44337</v>
      </c>
      <c r="B3794">
        <v>21</v>
      </c>
      <c r="C3794">
        <v>5</v>
      </c>
      <c r="D3794">
        <v>2021</v>
      </c>
      <c r="E3794">
        <v>10.9038</v>
      </c>
      <c r="F3794">
        <v>24</v>
      </c>
      <c r="G3794">
        <v>32.1</v>
      </c>
      <c r="H3794">
        <v>52</v>
      </c>
      <c r="I3794">
        <v>99</v>
      </c>
      <c r="J3794" t="s">
        <v>14</v>
      </c>
      <c r="K3794">
        <v>57.429715459999997</v>
      </c>
      <c r="L3794" t="s">
        <v>14</v>
      </c>
      <c r="M3794" t="s">
        <v>13</v>
      </c>
      <c r="N3794">
        <v>-1.772116E-2</v>
      </c>
      <c r="O3794">
        <v>1.01772116</v>
      </c>
      <c r="Q3794">
        <v>0.78286243099999997</v>
      </c>
      <c r="R3794">
        <v>0.78286243099999997</v>
      </c>
      <c r="S3794">
        <v>0.37279163399999998</v>
      </c>
      <c r="T3794">
        <v>0.559187451</v>
      </c>
    </row>
    <row r="3795" spans="1:20" x14ac:dyDescent="0.25">
      <c r="A3795" s="1">
        <v>44338</v>
      </c>
      <c r="B3795">
        <v>22</v>
      </c>
      <c r="C3795">
        <v>5</v>
      </c>
      <c r="D3795">
        <v>2021</v>
      </c>
      <c r="E3795">
        <v>7.4412000000000003</v>
      </c>
      <c r="F3795">
        <v>21</v>
      </c>
      <c r="G3795">
        <v>26</v>
      </c>
      <c r="H3795">
        <v>70</v>
      </c>
      <c r="I3795">
        <v>97</v>
      </c>
      <c r="J3795" t="s">
        <v>14</v>
      </c>
      <c r="K3795">
        <v>17.470327640000001</v>
      </c>
      <c r="L3795" t="s">
        <v>14</v>
      </c>
      <c r="M3795" t="s">
        <v>13</v>
      </c>
      <c r="N3795">
        <v>-6.0715246E-2</v>
      </c>
      <c r="O3795">
        <v>1.060715246</v>
      </c>
      <c r="Q3795">
        <v>0.81593480500000004</v>
      </c>
      <c r="R3795">
        <v>0.453297114</v>
      </c>
      <c r="S3795">
        <v>0.453297114</v>
      </c>
      <c r="T3795">
        <v>0.67994567100000003</v>
      </c>
    </row>
    <row r="3796" spans="1:20" x14ac:dyDescent="0.25">
      <c r="A3796" s="1">
        <v>44339</v>
      </c>
      <c r="B3796">
        <v>23</v>
      </c>
      <c r="C3796">
        <v>5</v>
      </c>
      <c r="D3796">
        <v>2021</v>
      </c>
      <c r="E3796">
        <v>19.299299999999999</v>
      </c>
      <c r="F3796">
        <v>22</v>
      </c>
      <c r="G3796">
        <v>32</v>
      </c>
      <c r="H3796">
        <v>46</v>
      </c>
      <c r="I3796">
        <v>96</v>
      </c>
      <c r="J3796" t="s">
        <v>14</v>
      </c>
      <c r="K3796">
        <v>20.47803536</v>
      </c>
      <c r="L3796" t="s">
        <v>14</v>
      </c>
      <c r="M3796" t="s">
        <v>13</v>
      </c>
      <c r="N3796">
        <v>-5.1339879999999997E-2</v>
      </c>
      <c r="O3796">
        <v>1.05133988</v>
      </c>
      <c r="Q3796">
        <v>0.80872298499999995</v>
      </c>
      <c r="R3796">
        <v>0.44929054699999998</v>
      </c>
      <c r="S3796">
        <v>0.44929054699999998</v>
      </c>
      <c r="T3796">
        <v>0.67393582100000005</v>
      </c>
    </row>
    <row r="3797" spans="1:20" x14ac:dyDescent="0.25">
      <c r="A3797" s="1">
        <v>44340</v>
      </c>
      <c r="B3797">
        <v>24</v>
      </c>
      <c r="C3797">
        <v>5</v>
      </c>
      <c r="D3797">
        <v>2021</v>
      </c>
      <c r="E3797">
        <v>16.082699999999999</v>
      </c>
      <c r="F3797">
        <v>21.5</v>
      </c>
      <c r="G3797">
        <v>32.1</v>
      </c>
      <c r="H3797">
        <v>55</v>
      </c>
      <c r="I3797">
        <v>97</v>
      </c>
      <c r="J3797" t="s">
        <v>14</v>
      </c>
      <c r="K3797">
        <v>50.976535599999998</v>
      </c>
      <c r="L3797" t="s">
        <v>14</v>
      </c>
      <c r="M3797" t="s">
        <v>13</v>
      </c>
      <c r="N3797">
        <v>-2.0009389999999998E-2</v>
      </c>
      <c r="O3797">
        <v>1.02000939</v>
      </c>
      <c r="Q3797">
        <v>0.78462260800000005</v>
      </c>
      <c r="R3797">
        <v>0.78462260800000005</v>
      </c>
      <c r="S3797">
        <v>0.37362981299999998</v>
      </c>
      <c r="T3797">
        <v>0.56044472000000001</v>
      </c>
    </row>
    <row r="3798" spans="1:20" x14ac:dyDescent="0.25">
      <c r="A3798" s="1">
        <v>44341</v>
      </c>
      <c r="B3798">
        <v>25</v>
      </c>
      <c r="C3798">
        <v>5</v>
      </c>
      <c r="D3798">
        <v>2021</v>
      </c>
      <c r="E3798">
        <v>14.1891</v>
      </c>
      <c r="F3798">
        <v>24</v>
      </c>
      <c r="G3798">
        <v>32.5</v>
      </c>
      <c r="H3798">
        <v>56</v>
      </c>
      <c r="I3798">
        <v>96</v>
      </c>
      <c r="J3798" t="s">
        <v>14</v>
      </c>
      <c r="K3798">
        <v>82.422498669999996</v>
      </c>
      <c r="L3798" t="s">
        <v>14</v>
      </c>
      <c r="M3798" t="s">
        <v>13</v>
      </c>
      <c r="N3798">
        <v>-1.2281617999999999E-2</v>
      </c>
      <c r="O3798">
        <v>1.012281618</v>
      </c>
      <c r="Q3798">
        <v>0.778678168</v>
      </c>
      <c r="R3798">
        <v>0.778678168</v>
      </c>
      <c r="S3798">
        <v>0.37079912700000001</v>
      </c>
      <c r="T3798">
        <v>0.55619869099999997</v>
      </c>
    </row>
    <row r="3799" spans="1:20" x14ac:dyDescent="0.25">
      <c r="A3799" s="1">
        <v>44342</v>
      </c>
      <c r="B3799">
        <v>26</v>
      </c>
      <c r="C3799">
        <v>5</v>
      </c>
      <c r="D3799">
        <v>2021</v>
      </c>
      <c r="E3799">
        <v>14.394299999999999</v>
      </c>
      <c r="F3799">
        <v>24</v>
      </c>
      <c r="G3799">
        <v>32.5</v>
      </c>
      <c r="H3799">
        <v>53</v>
      </c>
      <c r="I3799">
        <v>97</v>
      </c>
      <c r="J3799" t="s">
        <v>14</v>
      </c>
      <c r="K3799">
        <v>74.820712220000004</v>
      </c>
      <c r="L3799" t="s">
        <v>14</v>
      </c>
      <c r="M3799" t="s">
        <v>13</v>
      </c>
      <c r="N3799">
        <v>-1.3546334E-2</v>
      </c>
      <c r="O3799">
        <v>1.0135463339999999</v>
      </c>
      <c r="Q3799">
        <v>0.77965102600000002</v>
      </c>
      <c r="R3799">
        <v>0.77965102600000002</v>
      </c>
      <c r="S3799">
        <v>0.37126239300000002</v>
      </c>
      <c r="T3799">
        <v>0.55689359000000005</v>
      </c>
    </row>
    <row r="3800" spans="1:20" x14ac:dyDescent="0.25">
      <c r="A3800" s="1">
        <v>44343</v>
      </c>
      <c r="B3800">
        <v>27</v>
      </c>
      <c r="C3800">
        <v>5</v>
      </c>
      <c r="D3800">
        <v>2021</v>
      </c>
      <c r="E3800">
        <v>14.6778</v>
      </c>
      <c r="F3800">
        <v>24.5</v>
      </c>
      <c r="G3800">
        <v>32.5</v>
      </c>
      <c r="H3800">
        <v>48</v>
      </c>
      <c r="I3800">
        <v>98</v>
      </c>
      <c r="J3800" t="s">
        <v>14</v>
      </c>
      <c r="K3800">
        <v>66.755711219999995</v>
      </c>
      <c r="L3800" t="s">
        <v>14</v>
      </c>
      <c r="M3800" t="s">
        <v>13</v>
      </c>
      <c r="N3800">
        <v>-1.5207804E-2</v>
      </c>
      <c r="O3800">
        <v>1.0152078040000001</v>
      </c>
      <c r="Q3800">
        <v>0.78092908000000005</v>
      </c>
      <c r="R3800">
        <v>0.78092908000000005</v>
      </c>
      <c r="S3800">
        <v>0.37187099000000001</v>
      </c>
      <c r="T3800">
        <v>0.55780648600000005</v>
      </c>
    </row>
    <row r="3801" spans="1:20" x14ac:dyDescent="0.25">
      <c r="A3801" s="1">
        <v>44344</v>
      </c>
      <c r="B3801">
        <v>28</v>
      </c>
      <c r="C3801">
        <v>5</v>
      </c>
      <c r="D3801">
        <v>2021</v>
      </c>
      <c r="E3801">
        <v>12.6381</v>
      </c>
      <c r="F3801">
        <v>24.5</v>
      </c>
      <c r="G3801">
        <v>32.5</v>
      </c>
      <c r="H3801">
        <v>56</v>
      </c>
      <c r="I3801">
        <v>98</v>
      </c>
      <c r="J3801" t="s">
        <v>14</v>
      </c>
      <c r="K3801">
        <v>84.778575059999994</v>
      </c>
      <c r="L3801" t="s">
        <v>14</v>
      </c>
      <c r="M3801" t="s">
        <v>13</v>
      </c>
      <c r="N3801">
        <v>-1.1936225999999999E-2</v>
      </c>
      <c r="O3801">
        <v>1.011936226</v>
      </c>
      <c r="Q3801">
        <v>0.77841248200000002</v>
      </c>
      <c r="R3801">
        <v>0.77841248200000002</v>
      </c>
      <c r="S3801">
        <v>0.37067261000000001</v>
      </c>
      <c r="T3801">
        <v>0.55600891500000005</v>
      </c>
    </row>
    <row r="3802" spans="1:20" x14ac:dyDescent="0.25">
      <c r="A3802" s="1">
        <v>44345</v>
      </c>
      <c r="B3802">
        <v>29</v>
      </c>
      <c r="C3802">
        <v>5</v>
      </c>
      <c r="D3802">
        <v>2021</v>
      </c>
      <c r="E3802">
        <v>13.539300000000001</v>
      </c>
      <c r="F3802">
        <v>24.5</v>
      </c>
      <c r="G3802">
        <v>32.5</v>
      </c>
      <c r="H3802">
        <v>52</v>
      </c>
      <c r="I3802">
        <v>98</v>
      </c>
      <c r="J3802" t="s">
        <v>14</v>
      </c>
      <c r="K3802">
        <v>76.245365849999999</v>
      </c>
      <c r="L3802" t="s">
        <v>14</v>
      </c>
      <c r="M3802" t="s">
        <v>13</v>
      </c>
      <c r="N3802">
        <v>-1.3289855E-2</v>
      </c>
      <c r="O3802">
        <v>1.013289855</v>
      </c>
      <c r="Q3802">
        <v>0.77945373500000004</v>
      </c>
      <c r="R3802">
        <v>0.77945373500000004</v>
      </c>
      <c r="S3802">
        <v>0.37116844500000001</v>
      </c>
      <c r="T3802">
        <v>0.55675266800000001</v>
      </c>
    </row>
    <row r="3803" spans="1:20" x14ac:dyDescent="0.25">
      <c r="A3803" s="1">
        <v>44346</v>
      </c>
      <c r="B3803">
        <v>30</v>
      </c>
      <c r="C3803">
        <v>5</v>
      </c>
      <c r="D3803">
        <v>2021</v>
      </c>
      <c r="E3803">
        <v>13.8414</v>
      </c>
      <c r="F3803">
        <v>25</v>
      </c>
      <c r="G3803">
        <v>29</v>
      </c>
      <c r="H3803">
        <v>49</v>
      </c>
      <c r="I3803">
        <v>98</v>
      </c>
      <c r="J3803" t="s">
        <v>14</v>
      </c>
      <c r="K3803">
        <v>42.359090049999999</v>
      </c>
      <c r="L3803" t="s">
        <v>14</v>
      </c>
      <c r="M3803" t="s">
        <v>13</v>
      </c>
      <c r="N3803">
        <v>-2.4178482000000001E-2</v>
      </c>
      <c r="O3803">
        <v>1.0241784819999999</v>
      </c>
      <c r="Q3803">
        <v>0.78782960199999996</v>
      </c>
      <c r="R3803">
        <v>0.78782960199999996</v>
      </c>
      <c r="S3803">
        <v>0.37515695300000002</v>
      </c>
      <c r="T3803">
        <v>0.56273543000000004</v>
      </c>
    </row>
    <row r="3804" spans="1:20" x14ac:dyDescent="0.25">
      <c r="A3804" s="1">
        <v>44347</v>
      </c>
      <c r="B3804">
        <v>31</v>
      </c>
      <c r="C3804">
        <v>5</v>
      </c>
      <c r="D3804">
        <v>2021</v>
      </c>
      <c r="E3804">
        <v>15.2502</v>
      </c>
      <c r="F3804">
        <v>25</v>
      </c>
      <c r="G3804">
        <v>34</v>
      </c>
      <c r="H3804">
        <v>47</v>
      </c>
      <c r="I3804">
        <v>100</v>
      </c>
      <c r="J3804" t="s">
        <v>14</v>
      </c>
      <c r="K3804">
        <v>93.842584360000004</v>
      </c>
      <c r="L3804" t="s">
        <v>14</v>
      </c>
      <c r="M3804" t="s">
        <v>13</v>
      </c>
      <c r="N3804">
        <v>-1.0770919E-2</v>
      </c>
      <c r="O3804">
        <v>1.010770919</v>
      </c>
      <c r="Q3804">
        <v>0.77751609200000005</v>
      </c>
      <c r="R3804">
        <v>0.77751609200000005</v>
      </c>
      <c r="S3804">
        <v>0.37024575799999998</v>
      </c>
      <c r="T3804">
        <v>0.55536863700000005</v>
      </c>
    </row>
    <row r="3805" spans="1:20" x14ac:dyDescent="0.25">
      <c r="A3805" s="1">
        <v>44348</v>
      </c>
      <c r="B3805">
        <v>1</v>
      </c>
      <c r="C3805">
        <v>6</v>
      </c>
      <c r="D3805">
        <v>2021</v>
      </c>
      <c r="E3805">
        <v>14.981400000000001</v>
      </c>
      <c r="F3805">
        <v>21</v>
      </c>
      <c r="G3805">
        <v>30</v>
      </c>
      <c r="H3805">
        <v>65</v>
      </c>
      <c r="I3805">
        <v>96</v>
      </c>
      <c r="J3805" t="s">
        <v>14</v>
      </c>
      <c r="K3805">
        <v>49.917136059999997</v>
      </c>
      <c r="L3805" t="s">
        <v>14</v>
      </c>
      <c r="M3805" t="s">
        <v>13</v>
      </c>
      <c r="N3805">
        <v>-2.0442734000000001E-2</v>
      </c>
      <c r="O3805">
        <v>1.020442734</v>
      </c>
      <c r="Q3805">
        <v>0.78495594899999999</v>
      </c>
      <c r="R3805">
        <v>0.78495594899999999</v>
      </c>
      <c r="S3805">
        <v>0.37378854700000003</v>
      </c>
      <c r="T3805">
        <v>0.560682821</v>
      </c>
    </row>
    <row r="3806" spans="1:20" x14ac:dyDescent="0.25">
      <c r="A3806" s="1">
        <v>44349</v>
      </c>
      <c r="B3806">
        <v>2</v>
      </c>
      <c r="C3806">
        <v>6</v>
      </c>
      <c r="D3806">
        <v>2021</v>
      </c>
      <c r="E3806">
        <v>13.6341</v>
      </c>
      <c r="F3806">
        <v>22</v>
      </c>
      <c r="G3806">
        <v>31</v>
      </c>
      <c r="H3806">
        <v>54</v>
      </c>
      <c r="I3806">
        <v>96</v>
      </c>
      <c r="J3806" t="s">
        <v>14</v>
      </c>
      <c r="K3806">
        <v>34.768900729999999</v>
      </c>
      <c r="L3806" t="s">
        <v>14</v>
      </c>
      <c r="M3806" t="s">
        <v>13</v>
      </c>
      <c r="N3806">
        <v>-2.9613046000000001E-2</v>
      </c>
      <c r="O3806">
        <v>1.0296130459999999</v>
      </c>
      <c r="Q3806">
        <v>0.792010035</v>
      </c>
      <c r="R3806">
        <v>0.792010035</v>
      </c>
      <c r="S3806">
        <v>0.37714763600000001</v>
      </c>
      <c r="T3806">
        <v>0.56572145399999996</v>
      </c>
    </row>
    <row r="3807" spans="1:20" x14ac:dyDescent="0.25">
      <c r="A3807" s="1">
        <v>44350</v>
      </c>
      <c r="B3807">
        <v>3</v>
      </c>
      <c r="C3807">
        <v>6</v>
      </c>
      <c r="D3807">
        <v>2021</v>
      </c>
      <c r="E3807">
        <v>14.885999999999999</v>
      </c>
      <c r="F3807">
        <v>24</v>
      </c>
      <c r="G3807">
        <v>32</v>
      </c>
      <c r="H3807">
        <v>58</v>
      </c>
      <c r="I3807">
        <v>100</v>
      </c>
      <c r="J3807" t="s">
        <v>14</v>
      </c>
      <c r="K3807">
        <v>96.002355699999995</v>
      </c>
      <c r="L3807" t="s">
        <v>14</v>
      </c>
      <c r="M3807" t="s">
        <v>13</v>
      </c>
      <c r="N3807">
        <v>-1.0526054999999999E-2</v>
      </c>
      <c r="O3807">
        <v>1.0105260549999999</v>
      </c>
      <c r="Q3807">
        <v>0.77732773499999996</v>
      </c>
      <c r="R3807">
        <v>0.77732773499999996</v>
      </c>
      <c r="S3807">
        <v>0.37015606400000001</v>
      </c>
      <c r="T3807">
        <v>0.55523409599999995</v>
      </c>
    </row>
    <row r="3808" spans="1:20" x14ac:dyDescent="0.25">
      <c r="A3808" s="1">
        <v>44351</v>
      </c>
      <c r="B3808">
        <v>4</v>
      </c>
      <c r="C3808">
        <v>6</v>
      </c>
      <c r="D3808">
        <v>2021</v>
      </c>
      <c r="E3808">
        <v>11.3355</v>
      </c>
      <c r="F3808">
        <v>19.5</v>
      </c>
      <c r="G3808">
        <v>28.5</v>
      </c>
      <c r="H3808">
        <v>75</v>
      </c>
      <c r="I3808">
        <v>97</v>
      </c>
      <c r="J3808" t="s">
        <v>14</v>
      </c>
      <c r="K3808">
        <v>38.96641855</v>
      </c>
      <c r="L3808" t="s">
        <v>14</v>
      </c>
      <c r="M3808" t="s">
        <v>13</v>
      </c>
      <c r="N3808">
        <v>-2.6339066000000001E-2</v>
      </c>
      <c r="O3808">
        <v>1.026339066</v>
      </c>
      <c r="Q3808">
        <v>0.78949158900000005</v>
      </c>
      <c r="R3808">
        <v>0.78949158900000005</v>
      </c>
      <c r="S3808">
        <v>0.37594837599999997</v>
      </c>
      <c r="T3808">
        <v>0.56392256399999996</v>
      </c>
    </row>
    <row r="3809" spans="1:20" x14ac:dyDescent="0.25">
      <c r="A3809" s="1">
        <v>44352</v>
      </c>
      <c r="B3809">
        <v>5</v>
      </c>
      <c r="C3809">
        <v>6</v>
      </c>
      <c r="D3809">
        <v>2021</v>
      </c>
      <c r="E3809">
        <v>8.2878000000000007</v>
      </c>
      <c r="F3809">
        <v>20.5</v>
      </c>
      <c r="G3809">
        <v>26.5</v>
      </c>
      <c r="H3809">
        <v>74</v>
      </c>
      <c r="I3809">
        <v>98</v>
      </c>
      <c r="J3809" t="s">
        <v>14</v>
      </c>
      <c r="K3809">
        <v>24.293658560000001</v>
      </c>
      <c r="L3809" t="s">
        <v>14</v>
      </c>
      <c r="M3809" t="s">
        <v>13</v>
      </c>
      <c r="N3809">
        <v>-4.2930138999999999E-2</v>
      </c>
      <c r="O3809">
        <v>1.0429301390000001</v>
      </c>
      <c r="Q3809">
        <v>0.80225395300000002</v>
      </c>
      <c r="R3809">
        <v>0.445696641</v>
      </c>
      <c r="S3809">
        <v>0.445696641</v>
      </c>
      <c r="T3809">
        <v>0.66854496100000005</v>
      </c>
    </row>
    <row r="3810" spans="1:20" x14ac:dyDescent="0.25">
      <c r="A3810" s="1">
        <v>44353</v>
      </c>
      <c r="B3810">
        <v>6</v>
      </c>
      <c r="C3810">
        <v>6</v>
      </c>
      <c r="D3810">
        <v>2021</v>
      </c>
      <c r="E3810">
        <v>14.648400000000001</v>
      </c>
      <c r="F3810">
        <v>22</v>
      </c>
      <c r="G3810">
        <v>31</v>
      </c>
      <c r="H3810">
        <v>55</v>
      </c>
      <c r="I3810">
        <v>98</v>
      </c>
      <c r="J3810" t="s">
        <v>14</v>
      </c>
      <c r="K3810">
        <v>43.471061409999997</v>
      </c>
      <c r="L3810" t="s">
        <v>14</v>
      </c>
      <c r="M3810" t="s">
        <v>13</v>
      </c>
      <c r="N3810">
        <v>-2.3545443999999999E-2</v>
      </c>
      <c r="O3810">
        <v>1.023545444</v>
      </c>
      <c r="Q3810">
        <v>0.78734264899999995</v>
      </c>
      <c r="R3810">
        <v>0.78734264899999995</v>
      </c>
      <c r="S3810">
        <v>0.374925071</v>
      </c>
      <c r="T3810">
        <v>0.56238760700000001</v>
      </c>
    </row>
    <row r="3811" spans="1:20" x14ac:dyDescent="0.25">
      <c r="A3811" s="1">
        <v>44354</v>
      </c>
      <c r="B3811">
        <v>7</v>
      </c>
      <c r="C3811">
        <v>6</v>
      </c>
      <c r="D3811">
        <v>2021</v>
      </c>
      <c r="E3811">
        <v>15.4239</v>
      </c>
      <c r="F3811">
        <v>22.5</v>
      </c>
      <c r="G3811">
        <v>31.5</v>
      </c>
      <c r="H3811">
        <v>50</v>
      </c>
      <c r="I3811">
        <v>98</v>
      </c>
      <c r="J3811" t="s">
        <v>14</v>
      </c>
      <c r="K3811">
        <v>39.051136479999997</v>
      </c>
      <c r="L3811" t="s">
        <v>14</v>
      </c>
      <c r="M3811" t="s">
        <v>13</v>
      </c>
      <c r="N3811">
        <v>-2.6280424E-2</v>
      </c>
      <c r="O3811">
        <v>1.0262804240000001</v>
      </c>
      <c r="Q3811">
        <v>0.78944647999999995</v>
      </c>
      <c r="R3811">
        <v>0.78944647999999995</v>
      </c>
      <c r="S3811">
        <v>0.37592689499999998</v>
      </c>
      <c r="T3811">
        <v>0.56389034299999996</v>
      </c>
    </row>
    <row r="3812" spans="1:20" x14ac:dyDescent="0.25">
      <c r="A3812" s="1">
        <v>44355</v>
      </c>
      <c r="B3812">
        <v>8</v>
      </c>
      <c r="C3812">
        <v>6</v>
      </c>
      <c r="D3812">
        <v>2021</v>
      </c>
      <c r="E3812">
        <v>4.0400999999999998</v>
      </c>
      <c r="F3812">
        <v>22</v>
      </c>
      <c r="G3812">
        <v>26.5</v>
      </c>
      <c r="H3812">
        <v>82</v>
      </c>
      <c r="I3812">
        <v>96</v>
      </c>
      <c r="J3812" t="s">
        <v>14</v>
      </c>
      <c r="K3812">
        <v>27.62747478</v>
      </c>
      <c r="L3812" t="s">
        <v>14</v>
      </c>
      <c r="M3812" t="s">
        <v>13</v>
      </c>
      <c r="N3812">
        <v>-3.7555195E-2</v>
      </c>
      <c r="O3812">
        <v>1.0375551949999999</v>
      </c>
      <c r="Q3812">
        <v>0.79811938100000002</v>
      </c>
      <c r="R3812">
        <v>0.79811938100000002</v>
      </c>
      <c r="S3812">
        <v>0.380056848</v>
      </c>
      <c r="T3812">
        <v>0.57008527200000003</v>
      </c>
    </row>
    <row r="3813" spans="1:20" x14ac:dyDescent="0.25">
      <c r="A3813" s="1">
        <v>44356</v>
      </c>
      <c r="B3813">
        <v>9</v>
      </c>
      <c r="C3813">
        <v>6</v>
      </c>
      <c r="D3813">
        <v>2021</v>
      </c>
      <c r="E3813">
        <v>9.4458000000000002</v>
      </c>
      <c r="F3813">
        <v>22.1</v>
      </c>
      <c r="G3813">
        <v>29.5</v>
      </c>
      <c r="H3813">
        <v>63</v>
      </c>
      <c r="I3813">
        <v>97</v>
      </c>
      <c r="J3813" t="s">
        <v>14</v>
      </c>
      <c r="K3813">
        <v>38.12329664</v>
      </c>
      <c r="L3813" t="s">
        <v>14</v>
      </c>
      <c r="M3813" t="s">
        <v>13</v>
      </c>
      <c r="N3813">
        <v>-2.6937262999999999E-2</v>
      </c>
      <c r="O3813">
        <v>1.026937263</v>
      </c>
      <c r="Q3813">
        <v>0.78995174099999999</v>
      </c>
      <c r="R3813">
        <v>0.78995174099999999</v>
      </c>
      <c r="S3813">
        <v>0.37616749599999999</v>
      </c>
      <c r="T3813">
        <v>0.56425124299999996</v>
      </c>
    </row>
    <row r="3814" spans="1:20" x14ac:dyDescent="0.25">
      <c r="A3814" s="1">
        <v>44357</v>
      </c>
      <c r="B3814">
        <v>10</v>
      </c>
      <c r="C3814">
        <v>6</v>
      </c>
      <c r="D3814">
        <v>2021</v>
      </c>
      <c r="E3814">
        <v>16.5471</v>
      </c>
      <c r="F3814">
        <v>22</v>
      </c>
      <c r="G3814">
        <v>30.5</v>
      </c>
      <c r="H3814">
        <v>56</v>
      </c>
      <c r="I3814">
        <v>96</v>
      </c>
      <c r="J3814" t="s">
        <v>14</v>
      </c>
      <c r="K3814">
        <v>40.7305852</v>
      </c>
      <c r="L3814" t="s">
        <v>14</v>
      </c>
      <c r="M3814" t="s">
        <v>13</v>
      </c>
      <c r="N3814">
        <v>-2.5169526000000001E-2</v>
      </c>
      <c r="O3814">
        <v>1.025169526</v>
      </c>
      <c r="Q3814">
        <v>0.78859194300000002</v>
      </c>
      <c r="R3814">
        <v>0.78859194300000002</v>
      </c>
      <c r="S3814">
        <v>0.37551997300000001</v>
      </c>
      <c r="T3814">
        <v>0.56327995900000005</v>
      </c>
    </row>
    <row r="3815" spans="1:20" x14ac:dyDescent="0.25">
      <c r="A3815" s="1">
        <v>44358</v>
      </c>
      <c r="B3815">
        <v>11</v>
      </c>
      <c r="C3815">
        <v>6</v>
      </c>
      <c r="D3815">
        <v>2021</v>
      </c>
      <c r="E3815">
        <v>10.065300000000001</v>
      </c>
      <c r="F3815">
        <v>22.5</v>
      </c>
      <c r="G3815">
        <v>29</v>
      </c>
      <c r="H3815">
        <v>66</v>
      </c>
      <c r="I3815">
        <v>98</v>
      </c>
      <c r="J3815" t="s">
        <v>14</v>
      </c>
      <c r="K3815">
        <v>46.508901080000001</v>
      </c>
      <c r="L3815" t="s">
        <v>14</v>
      </c>
      <c r="M3815" t="s">
        <v>13</v>
      </c>
      <c r="N3815">
        <v>-2.1973723000000001E-2</v>
      </c>
      <c r="O3815">
        <v>1.0219737229999999</v>
      </c>
      <c r="Q3815">
        <v>0.78613363300000005</v>
      </c>
      <c r="R3815">
        <v>0.78613363300000005</v>
      </c>
      <c r="S3815">
        <v>0.374349349</v>
      </c>
      <c r="T3815">
        <v>0.56152402400000001</v>
      </c>
    </row>
    <row r="3816" spans="1:20" x14ac:dyDescent="0.25">
      <c r="A3816" s="1">
        <v>44359</v>
      </c>
      <c r="B3816">
        <v>12</v>
      </c>
      <c r="C3816">
        <v>6</v>
      </c>
      <c r="D3816">
        <v>2021</v>
      </c>
      <c r="E3816">
        <v>16.7196</v>
      </c>
      <c r="F3816">
        <v>21.5</v>
      </c>
      <c r="G3816">
        <v>31</v>
      </c>
      <c r="H3816">
        <v>53</v>
      </c>
      <c r="I3816">
        <v>96</v>
      </c>
      <c r="J3816" t="s">
        <v>14</v>
      </c>
      <c r="K3816">
        <v>29.348739550000001</v>
      </c>
      <c r="L3816" t="s">
        <v>14</v>
      </c>
      <c r="M3816" t="s">
        <v>13</v>
      </c>
      <c r="N3816">
        <v>-3.5274936999999999E-2</v>
      </c>
      <c r="O3816">
        <v>1.0352749370000001</v>
      </c>
      <c r="Q3816">
        <v>0.79636533600000003</v>
      </c>
      <c r="R3816">
        <v>0.79636533600000003</v>
      </c>
      <c r="S3816">
        <v>0.37922158900000003</v>
      </c>
      <c r="T3816">
        <v>0.56883238300000005</v>
      </c>
    </row>
    <row r="3817" spans="1:20" x14ac:dyDescent="0.25">
      <c r="A3817" s="1">
        <v>44360</v>
      </c>
      <c r="B3817">
        <v>13</v>
      </c>
      <c r="C3817">
        <v>6</v>
      </c>
      <c r="D3817">
        <v>2021</v>
      </c>
      <c r="E3817">
        <v>13.6785</v>
      </c>
      <c r="F3817">
        <v>22.5</v>
      </c>
      <c r="G3817">
        <v>29.5</v>
      </c>
      <c r="H3817">
        <v>64</v>
      </c>
      <c r="I3817">
        <v>97</v>
      </c>
      <c r="J3817" t="s">
        <v>14</v>
      </c>
      <c r="K3817">
        <v>56.245959509999999</v>
      </c>
      <c r="L3817" t="s">
        <v>14</v>
      </c>
      <c r="M3817" t="s">
        <v>13</v>
      </c>
      <c r="N3817">
        <v>-1.8100871000000001E-2</v>
      </c>
      <c r="O3817">
        <v>1.0181008709999999</v>
      </c>
      <c r="Q3817">
        <v>0.78315451599999997</v>
      </c>
      <c r="R3817">
        <v>0.78315451599999997</v>
      </c>
      <c r="S3817">
        <v>0.37293072199999999</v>
      </c>
      <c r="T3817">
        <v>0.55939608299999999</v>
      </c>
    </row>
    <row r="3818" spans="1:20" x14ac:dyDescent="0.25">
      <c r="A3818" s="1">
        <v>44361</v>
      </c>
      <c r="B3818">
        <v>14</v>
      </c>
      <c r="C3818">
        <v>6</v>
      </c>
      <c r="D3818">
        <v>2021</v>
      </c>
      <c r="E3818">
        <v>11.6265</v>
      </c>
      <c r="F3818">
        <v>23</v>
      </c>
      <c r="G3818">
        <v>30</v>
      </c>
      <c r="H3818">
        <v>57</v>
      </c>
      <c r="I3818">
        <v>97</v>
      </c>
      <c r="J3818" t="s">
        <v>14</v>
      </c>
      <c r="K3818">
        <v>42.084767059999997</v>
      </c>
      <c r="L3818" t="s">
        <v>14</v>
      </c>
      <c r="M3818" t="s">
        <v>13</v>
      </c>
      <c r="N3818">
        <v>-2.4339921E-2</v>
      </c>
      <c r="O3818">
        <v>1.0243399209999999</v>
      </c>
      <c r="Q3818">
        <v>0.78795378500000002</v>
      </c>
      <c r="R3818">
        <v>0.78795378500000002</v>
      </c>
      <c r="S3818">
        <v>0.375216088</v>
      </c>
      <c r="T3818">
        <v>0.56282413200000003</v>
      </c>
    </row>
    <row r="3819" spans="1:20" x14ac:dyDescent="0.25">
      <c r="A3819" s="1">
        <v>44362</v>
      </c>
      <c r="B3819">
        <v>15</v>
      </c>
      <c r="C3819">
        <v>6</v>
      </c>
      <c r="D3819">
        <v>2021</v>
      </c>
      <c r="E3819">
        <v>14.2356</v>
      </c>
      <c r="F3819">
        <v>25</v>
      </c>
      <c r="G3819">
        <v>32</v>
      </c>
      <c r="H3819">
        <v>52</v>
      </c>
      <c r="I3819">
        <v>94</v>
      </c>
      <c r="J3819" t="s">
        <v>14</v>
      </c>
      <c r="K3819">
        <v>71.681015889999998</v>
      </c>
      <c r="L3819" t="s">
        <v>14</v>
      </c>
      <c r="M3819" t="s">
        <v>13</v>
      </c>
      <c r="N3819">
        <v>-1.4148071E-2</v>
      </c>
      <c r="O3819">
        <v>1.0141480709999999</v>
      </c>
      <c r="Q3819">
        <v>0.780113901</v>
      </c>
      <c r="R3819">
        <v>0.780113901</v>
      </c>
      <c r="S3819">
        <v>0.37148281</v>
      </c>
      <c r="T3819">
        <v>0.55722421499999997</v>
      </c>
    </row>
    <row r="3820" spans="1:20" x14ac:dyDescent="0.25">
      <c r="A3820" s="1">
        <v>44363</v>
      </c>
      <c r="B3820">
        <v>16</v>
      </c>
      <c r="C3820">
        <v>6</v>
      </c>
      <c r="D3820">
        <v>2021</v>
      </c>
      <c r="E3820">
        <v>14.787599999999999</v>
      </c>
      <c r="F3820">
        <v>23</v>
      </c>
      <c r="G3820">
        <v>32</v>
      </c>
      <c r="H3820">
        <v>45</v>
      </c>
      <c r="I3820">
        <v>97</v>
      </c>
      <c r="J3820" t="s">
        <v>14</v>
      </c>
      <c r="K3820">
        <v>29.401811349999999</v>
      </c>
      <c r="L3820" t="s">
        <v>14</v>
      </c>
      <c r="M3820" t="s">
        <v>13</v>
      </c>
      <c r="N3820">
        <v>-3.5209022E-2</v>
      </c>
      <c r="O3820">
        <v>1.0352090220000001</v>
      </c>
      <c r="Q3820">
        <v>0.79631463199999997</v>
      </c>
      <c r="R3820">
        <v>0.79631463199999997</v>
      </c>
      <c r="S3820">
        <v>0.37919744399999999</v>
      </c>
      <c r="T3820">
        <v>0.56879616600000005</v>
      </c>
    </row>
    <row r="3821" spans="1:20" x14ac:dyDescent="0.25">
      <c r="A3821" s="1">
        <v>44364</v>
      </c>
      <c r="B3821">
        <v>17</v>
      </c>
      <c r="C3821">
        <v>6</v>
      </c>
      <c r="D3821">
        <v>2021</v>
      </c>
      <c r="E3821">
        <v>15.871499999999999</v>
      </c>
      <c r="F3821">
        <v>23</v>
      </c>
      <c r="G3821">
        <v>32</v>
      </c>
      <c r="H3821">
        <v>48</v>
      </c>
      <c r="I3821">
        <v>98</v>
      </c>
      <c r="J3821" t="s">
        <v>14</v>
      </c>
      <c r="K3821">
        <v>44.22595192</v>
      </c>
      <c r="L3821" t="s">
        <v>14</v>
      </c>
      <c r="M3821" t="s">
        <v>13</v>
      </c>
      <c r="N3821">
        <v>-2.3134251000000002E-2</v>
      </c>
      <c r="O3821">
        <v>1.0231342510000001</v>
      </c>
      <c r="Q3821">
        <v>0.78702634699999996</v>
      </c>
      <c r="R3821">
        <v>0.78702634699999996</v>
      </c>
      <c r="S3821">
        <v>0.37477445100000001</v>
      </c>
      <c r="T3821">
        <v>0.562161676</v>
      </c>
    </row>
    <row r="3822" spans="1:20" x14ac:dyDescent="0.25">
      <c r="A3822" s="1">
        <v>44365</v>
      </c>
      <c r="B3822">
        <v>18</v>
      </c>
      <c r="C3822">
        <v>6</v>
      </c>
      <c r="D3822">
        <v>2021</v>
      </c>
      <c r="E3822">
        <v>11.6007</v>
      </c>
      <c r="F3822">
        <v>24</v>
      </c>
      <c r="G3822">
        <v>32</v>
      </c>
      <c r="H3822">
        <v>45</v>
      </c>
      <c r="I3822">
        <v>96</v>
      </c>
      <c r="J3822" t="s">
        <v>14</v>
      </c>
      <c r="K3822">
        <v>34.411090600000001</v>
      </c>
      <c r="L3822" t="s">
        <v>14</v>
      </c>
      <c r="M3822" t="s">
        <v>13</v>
      </c>
      <c r="N3822">
        <v>-2.9930181E-2</v>
      </c>
      <c r="O3822">
        <v>1.0299301809999999</v>
      </c>
      <c r="Q3822">
        <v>0.79225398499999999</v>
      </c>
      <c r="R3822">
        <v>0.79225398499999999</v>
      </c>
      <c r="S3822">
        <v>0.37726380300000001</v>
      </c>
      <c r="T3822">
        <v>0.565895704</v>
      </c>
    </row>
    <row r="3823" spans="1:20" x14ac:dyDescent="0.25">
      <c r="A3823" s="1">
        <v>44366</v>
      </c>
      <c r="B3823">
        <v>19</v>
      </c>
      <c r="C3823">
        <v>6</v>
      </c>
      <c r="D3823">
        <v>2021</v>
      </c>
      <c r="E3823">
        <v>13.333500000000001</v>
      </c>
      <c r="F3823">
        <v>24</v>
      </c>
      <c r="G3823">
        <v>31</v>
      </c>
      <c r="H3823">
        <v>60</v>
      </c>
      <c r="I3823">
        <v>96</v>
      </c>
      <c r="J3823" t="s">
        <v>14</v>
      </c>
      <c r="K3823">
        <v>74.723195029999999</v>
      </c>
      <c r="L3823" t="s">
        <v>14</v>
      </c>
      <c r="M3823" t="s">
        <v>13</v>
      </c>
      <c r="N3823">
        <v>-1.3564252000000001E-2</v>
      </c>
      <c r="O3823">
        <v>1.0135642520000001</v>
      </c>
      <c r="Q3823">
        <v>0.77966480900000001</v>
      </c>
      <c r="R3823">
        <v>0.77966480900000001</v>
      </c>
      <c r="S3823">
        <v>0.37126895700000001</v>
      </c>
      <c r="T3823">
        <v>0.55690343499999995</v>
      </c>
    </row>
    <row r="3824" spans="1:20" x14ac:dyDescent="0.25">
      <c r="A3824" s="1">
        <v>44367</v>
      </c>
      <c r="B3824">
        <v>20</v>
      </c>
      <c r="C3824">
        <v>6</v>
      </c>
      <c r="D3824">
        <v>2021</v>
      </c>
      <c r="E3824">
        <v>6.702</v>
      </c>
      <c r="F3824">
        <v>25</v>
      </c>
      <c r="G3824">
        <v>27.5</v>
      </c>
      <c r="H3824">
        <v>80</v>
      </c>
      <c r="I3824">
        <v>97</v>
      </c>
      <c r="J3824" t="s">
        <v>14</v>
      </c>
      <c r="K3824">
        <v>58.850374559999999</v>
      </c>
      <c r="L3824" t="s">
        <v>14</v>
      </c>
      <c r="M3824" t="s">
        <v>13</v>
      </c>
      <c r="N3824">
        <v>-1.7285973E-2</v>
      </c>
      <c r="O3824">
        <v>1.0172859729999999</v>
      </c>
      <c r="Q3824">
        <v>0.78252767199999995</v>
      </c>
      <c r="R3824">
        <v>0.78252767199999995</v>
      </c>
      <c r="S3824">
        <v>0.37263222499999998</v>
      </c>
      <c r="T3824">
        <v>0.55894833700000002</v>
      </c>
    </row>
    <row r="3825" spans="1:20" x14ac:dyDescent="0.25">
      <c r="A3825" s="1">
        <v>44368</v>
      </c>
      <c r="B3825">
        <v>21</v>
      </c>
      <c r="C3825">
        <v>6</v>
      </c>
      <c r="D3825">
        <v>2021</v>
      </c>
      <c r="E3825">
        <v>12.354900000000001</v>
      </c>
      <c r="F3825">
        <v>22.5</v>
      </c>
      <c r="G3825">
        <v>29.5</v>
      </c>
      <c r="H3825">
        <v>60</v>
      </c>
      <c r="I3825">
        <v>98</v>
      </c>
      <c r="J3825" t="s">
        <v>14</v>
      </c>
      <c r="K3825">
        <v>43.711797009999998</v>
      </c>
      <c r="L3825" t="s">
        <v>14</v>
      </c>
      <c r="M3825" t="s">
        <v>13</v>
      </c>
      <c r="N3825">
        <v>-2.3412735E-2</v>
      </c>
      <c r="O3825">
        <v>1.023412735</v>
      </c>
      <c r="Q3825">
        <v>0.78724056499999995</v>
      </c>
      <c r="R3825">
        <v>0.78724056499999995</v>
      </c>
      <c r="S3825">
        <v>0.37487646000000002</v>
      </c>
      <c r="T3825">
        <v>0.56231469000000001</v>
      </c>
    </row>
    <row r="3826" spans="1:20" x14ac:dyDescent="0.25">
      <c r="A3826" s="1">
        <v>44369</v>
      </c>
      <c r="B3826">
        <v>22</v>
      </c>
      <c r="C3826">
        <v>6</v>
      </c>
      <c r="D3826">
        <v>2021</v>
      </c>
      <c r="E3826">
        <v>8.7365999999999993</v>
      </c>
      <c r="F3826">
        <v>22.5</v>
      </c>
      <c r="G3826">
        <v>28.5</v>
      </c>
      <c r="H3826">
        <v>70</v>
      </c>
      <c r="I3826">
        <v>99</v>
      </c>
      <c r="J3826" t="s">
        <v>14</v>
      </c>
      <c r="K3826">
        <v>46.681790450000001</v>
      </c>
      <c r="L3826" t="s">
        <v>14</v>
      </c>
      <c r="M3826" t="s">
        <v>13</v>
      </c>
      <c r="N3826">
        <v>-2.1890560999999999E-2</v>
      </c>
      <c r="O3826">
        <v>1.021890561</v>
      </c>
      <c r="Q3826">
        <v>0.78606966199999995</v>
      </c>
      <c r="R3826">
        <v>0.78606966199999995</v>
      </c>
      <c r="S3826">
        <v>0.37431888699999999</v>
      </c>
      <c r="T3826">
        <v>0.56147833000000003</v>
      </c>
    </row>
    <row r="3827" spans="1:20" x14ac:dyDescent="0.25">
      <c r="A3827" s="1">
        <v>44370</v>
      </c>
      <c r="B3827">
        <v>23</v>
      </c>
      <c r="C3827">
        <v>6</v>
      </c>
      <c r="D3827">
        <v>2021</v>
      </c>
      <c r="E3827">
        <v>12.4842</v>
      </c>
      <c r="F3827">
        <v>22</v>
      </c>
      <c r="G3827">
        <v>29.5</v>
      </c>
      <c r="H3827">
        <v>68</v>
      </c>
      <c r="I3827">
        <v>99</v>
      </c>
      <c r="J3827" t="s">
        <v>14</v>
      </c>
      <c r="K3827">
        <v>60.947886859999997</v>
      </c>
      <c r="L3827" t="s">
        <v>14</v>
      </c>
      <c r="M3827" t="s">
        <v>13</v>
      </c>
      <c r="N3827">
        <v>-1.6681155E-2</v>
      </c>
      <c r="O3827">
        <v>1.0166811549999999</v>
      </c>
      <c r="Q3827">
        <v>0.78206242699999995</v>
      </c>
      <c r="R3827">
        <v>0.78206242699999995</v>
      </c>
      <c r="S3827">
        <v>0.37241067900000002</v>
      </c>
      <c r="T3827">
        <v>0.55861601900000002</v>
      </c>
    </row>
    <row r="3828" spans="1:20" x14ac:dyDescent="0.25">
      <c r="A3828" s="1">
        <v>44371</v>
      </c>
      <c r="B3828">
        <v>24</v>
      </c>
      <c r="C3828">
        <v>6</v>
      </c>
      <c r="D3828">
        <v>2021</v>
      </c>
      <c r="E3828">
        <v>13.865399999999999</v>
      </c>
      <c r="F3828">
        <v>20.5</v>
      </c>
      <c r="G3828">
        <v>30.5</v>
      </c>
      <c r="H3828">
        <v>63</v>
      </c>
      <c r="I3828">
        <v>98</v>
      </c>
      <c r="J3828" t="s">
        <v>14</v>
      </c>
      <c r="K3828">
        <v>45.087447599999997</v>
      </c>
      <c r="L3828" t="s">
        <v>14</v>
      </c>
      <c r="M3828" t="s">
        <v>13</v>
      </c>
      <c r="N3828">
        <v>-2.2682193E-2</v>
      </c>
      <c r="O3828">
        <v>1.0226821930000001</v>
      </c>
      <c r="Q3828">
        <v>0.78667860999999994</v>
      </c>
      <c r="R3828">
        <v>0.78667860999999994</v>
      </c>
      <c r="S3828">
        <v>0.37460886199999999</v>
      </c>
      <c r="T3828">
        <v>0.56191329300000004</v>
      </c>
    </row>
    <row r="3829" spans="1:20" x14ac:dyDescent="0.25">
      <c r="A3829" s="1">
        <v>44372</v>
      </c>
      <c r="B3829">
        <v>25</v>
      </c>
      <c r="C3829">
        <v>6</v>
      </c>
      <c r="D3829">
        <v>2021</v>
      </c>
      <c r="E3829">
        <v>14.465400000000001</v>
      </c>
      <c r="F3829">
        <v>20.5</v>
      </c>
      <c r="G3829">
        <v>32.5</v>
      </c>
      <c r="H3829">
        <v>51</v>
      </c>
      <c r="I3829">
        <v>99</v>
      </c>
      <c r="J3829" t="s">
        <v>14</v>
      </c>
      <c r="K3829">
        <v>30.118384500000001</v>
      </c>
      <c r="L3829" t="s">
        <v>14</v>
      </c>
      <c r="M3829" t="s">
        <v>13</v>
      </c>
      <c r="N3829">
        <v>-3.4342564999999999E-2</v>
      </c>
      <c r="O3829">
        <v>1.034342565</v>
      </c>
      <c r="Q3829">
        <v>0.79564812699999998</v>
      </c>
      <c r="R3829">
        <v>0.79564812699999998</v>
      </c>
      <c r="S3829">
        <v>0.37888006000000002</v>
      </c>
      <c r="T3829">
        <v>0.56832009100000003</v>
      </c>
    </row>
    <row r="3830" spans="1:20" x14ac:dyDescent="0.25">
      <c r="A3830" s="1">
        <v>44373</v>
      </c>
      <c r="B3830">
        <v>26</v>
      </c>
      <c r="C3830">
        <v>6</v>
      </c>
      <c r="D3830">
        <v>2021</v>
      </c>
      <c r="E3830">
        <v>6.7709999999999999</v>
      </c>
      <c r="F3830">
        <v>20.5</v>
      </c>
      <c r="G3830">
        <v>25.2</v>
      </c>
      <c r="H3830">
        <v>85</v>
      </c>
      <c r="I3830">
        <v>98</v>
      </c>
      <c r="J3830" t="s">
        <v>14</v>
      </c>
      <c r="K3830">
        <v>27.376436139999999</v>
      </c>
      <c r="L3830" t="s">
        <v>14</v>
      </c>
      <c r="M3830" t="s">
        <v>13</v>
      </c>
      <c r="N3830">
        <v>-3.7912627999999997E-2</v>
      </c>
      <c r="O3830">
        <v>1.0379126279999999</v>
      </c>
      <c r="Q3830">
        <v>0.79839432899999996</v>
      </c>
      <c r="R3830">
        <v>0.79839432899999996</v>
      </c>
      <c r="S3830">
        <v>0.38018777599999998</v>
      </c>
      <c r="T3830">
        <v>0.57028166400000002</v>
      </c>
    </row>
    <row r="3831" spans="1:20" x14ac:dyDescent="0.25">
      <c r="A3831" s="1">
        <v>44374</v>
      </c>
      <c r="B3831">
        <v>27</v>
      </c>
      <c r="C3831">
        <v>6</v>
      </c>
      <c r="D3831">
        <v>2021</v>
      </c>
      <c r="E3831">
        <v>12.504300000000001</v>
      </c>
      <c r="F3831">
        <v>21.1</v>
      </c>
      <c r="G3831">
        <v>30</v>
      </c>
      <c r="H3831">
        <v>60</v>
      </c>
      <c r="I3831">
        <v>100</v>
      </c>
      <c r="J3831" t="s">
        <v>14</v>
      </c>
      <c r="K3831">
        <v>37.948690939999999</v>
      </c>
      <c r="L3831" t="s">
        <v>14</v>
      </c>
      <c r="M3831" t="s">
        <v>13</v>
      </c>
      <c r="N3831">
        <v>-2.7064557999999999E-2</v>
      </c>
      <c r="O3831">
        <v>1.027064558</v>
      </c>
      <c r="Q3831">
        <v>0.79004965999999999</v>
      </c>
      <c r="R3831">
        <v>0.79004965999999999</v>
      </c>
      <c r="S3831">
        <v>0.37621412399999998</v>
      </c>
      <c r="T3831">
        <v>0.56432118600000003</v>
      </c>
    </row>
    <row r="3832" spans="1:20" x14ac:dyDescent="0.25">
      <c r="A3832" s="1">
        <v>44375</v>
      </c>
      <c r="B3832">
        <v>28</v>
      </c>
      <c r="C3832">
        <v>6</v>
      </c>
      <c r="D3832">
        <v>2021</v>
      </c>
      <c r="E3832">
        <v>14.528700000000001</v>
      </c>
      <c r="F3832">
        <v>22</v>
      </c>
      <c r="G3832">
        <v>30.5</v>
      </c>
      <c r="H3832">
        <v>55</v>
      </c>
      <c r="I3832">
        <v>100</v>
      </c>
      <c r="J3832" t="s">
        <v>14</v>
      </c>
      <c r="K3832">
        <v>41.930925969999997</v>
      </c>
      <c r="L3832" t="s">
        <v>14</v>
      </c>
      <c r="M3832" t="s">
        <v>13</v>
      </c>
      <c r="N3832">
        <v>-2.4431404E-2</v>
      </c>
      <c r="O3832">
        <v>1.024431404</v>
      </c>
      <c r="Q3832">
        <v>0.78802415699999995</v>
      </c>
      <c r="R3832">
        <v>0.78802415699999995</v>
      </c>
      <c r="S3832">
        <v>0.37524959899999999</v>
      </c>
      <c r="T3832">
        <v>0.56287439800000005</v>
      </c>
    </row>
    <row r="3833" spans="1:20" x14ac:dyDescent="0.25">
      <c r="A3833" s="1">
        <v>44376</v>
      </c>
      <c r="B3833">
        <v>29</v>
      </c>
      <c r="C3833">
        <v>6</v>
      </c>
      <c r="D3833">
        <v>2021</v>
      </c>
      <c r="E3833">
        <v>9.2172000000000001</v>
      </c>
      <c r="F3833">
        <v>20.5</v>
      </c>
      <c r="G3833">
        <v>28.5</v>
      </c>
      <c r="H3833">
        <v>62</v>
      </c>
      <c r="I3833">
        <v>99</v>
      </c>
      <c r="J3833" t="s">
        <v>14</v>
      </c>
      <c r="K3833">
        <v>20.154144299999999</v>
      </c>
      <c r="L3833" t="s">
        <v>14</v>
      </c>
      <c r="M3833" t="s">
        <v>13</v>
      </c>
      <c r="N3833">
        <v>-5.2208022999999999E-2</v>
      </c>
      <c r="O3833">
        <v>1.0522080229999999</v>
      </c>
      <c r="Q3833">
        <v>0.809390787</v>
      </c>
      <c r="R3833">
        <v>0.44966154800000002</v>
      </c>
      <c r="S3833">
        <v>0.44966154800000002</v>
      </c>
      <c r="T3833">
        <v>0.67449232199999998</v>
      </c>
    </row>
    <row r="3834" spans="1:20" x14ac:dyDescent="0.25">
      <c r="A3834" s="1">
        <v>44377</v>
      </c>
      <c r="B3834">
        <v>30</v>
      </c>
      <c r="C3834">
        <v>6</v>
      </c>
      <c r="D3834">
        <v>2021</v>
      </c>
      <c r="E3834">
        <v>14.007</v>
      </c>
      <c r="F3834">
        <v>23</v>
      </c>
      <c r="G3834">
        <v>30.1</v>
      </c>
      <c r="H3834">
        <v>62</v>
      </c>
      <c r="I3834">
        <v>99</v>
      </c>
      <c r="J3834" t="s">
        <v>14</v>
      </c>
      <c r="K3834">
        <v>67.698060549999994</v>
      </c>
      <c r="L3834" t="s">
        <v>14</v>
      </c>
      <c r="M3834" t="s">
        <v>13</v>
      </c>
      <c r="N3834">
        <v>-1.499294E-2</v>
      </c>
      <c r="O3834">
        <v>1.01499294</v>
      </c>
      <c r="Q3834">
        <v>0.78076380000000001</v>
      </c>
      <c r="R3834">
        <v>0.78076380000000001</v>
      </c>
      <c r="S3834">
        <v>0.37179228600000003</v>
      </c>
      <c r="T3834">
        <v>0.55768842900000004</v>
      </c>
    </row>
    <row r="3835" spans="1:20" x14ac:dyDescent="0.25">
      <c r="A3835" s="1">
        <v>44378</v>
      </c>
      <c r="B3835">
        <v>1</v>
      </c>
      <c r="C3835">
        <v>7</v>
      </c>
      <c r="D3835">
        <v>2021</v>
      </c>
      <c r="E3835">
        <v>11.961600000000001</v>
      </c>
      <c r="F3835">
        <v>23</v>
      </c>
      <c r="G3835">
        <v>29.5</v>
      </c>
      <c r="H3835">
        <v>60</v>
      </c>
      <c r="I3835">
        <v>99</v>
      </c>
      <c r="J3835" t="s">
        <v>14</v>
      </c>
      <c r="K3835">
        <v>49.410761729999997</v>
      </c>
      <c r="L3835" t="s">
        <v>14</v>
      </c>
      <c r="M3835" t="s">
        <v>13</v>
      </c>
      <c r="N3835">
        <v>-2.0656563999999999E-2</v>
      </c>
      <c r="O3835">
        <v>1.020656564</v>
      </c>
      <c r="Q3835">
        <v>0.78512043399999998</v>
      </c>
      <c r="R3835">
        <v>0.78512043399999998</v>
      </c>
      <c r="S3835">
        <v>0.37386687299999999</v>
      </c>
      <c r="T3835">
        <v>0.56080030999999997</v>
      </c>
    </row>
    <row r="3836" spans="1:20" x14ac:dyDescent="0.25">
      <c r="A3836" s="1">
        <v>44379</v>
      </c>
      <c r="B3836">
        <v>2</v>
      </c>
      <c r="C3836">
        <v>7</v>
      </c>
      <c r="D3836">
        <v>2021</v>
      </c>
      <c r="E3836">
        <v>9.0482999999999993</v>
      </c>
      <c r="F3836">
        <v>22.5</v>
      </c>
      <c r="G3836">
        <v>29.5</v>
      </c>
      <c r="H3836">
        <v>72</v>
      </c>
      <c r="I3836">
        <v>99</v>
      </c>
      <c r="J3836" t="s">
        <v>14</v>
      </c>
      <c r="K3836">
        <v>59.085309760000001</v>
      </c>
      <c r="L3836" t="s">
        <v>14</v>
      </c>
      <c r="M3836" t="s">
        <v>13</v>
      </c>
      <c r="N3836">
        <v>-1.7216057E-2</v>
      </c>
      <c r="O3836">
        <v>1.017216057</v>
      </c>
      <c r="Q3836">
        <v>0.78247389000000001</v>
      </c>
      <c r="R3836">
        <v>0.78247389000000001</v>
      </c>
      <c r="S3836">
        <v>0.372606614</v>
      </c>
      <c r="T3836">
        <v>0.55890992100000003</v>
      </c>
    </row>
    <row r="3837" spans="1:20" x14ac:dyDescent="0.25">
      <c r="A3837" s="1">
        <v>44380</v>
      </c>
      <c r="B3837">
        <v>3</v>
      </c>
      <c r="C3837">
        <v>7</v>
      </c>
      <c r="D3837">
        <v>2021</v>
      </c>
      <c r="E3837">
        <v>10.0047</v>
      </c>
      <c r="F3837">
        <v>23.2</v>
      </c>
      <c r="G3837">
        <v>29.5</v>
      </c>
      <c r="H3837">
        <v>69</v>
      </c>
      <c r="I3837">
        <v>96</v>
      </c>
      <c r="J3837" t="s">
        <v>14</v>
      </c>
      <c r="K3837">
        <v>59.533787660000002</v>
      </c>
      <c r="L3837" t="s">
        <v>14</v>
      </c>
      <c r="M3837" t="s">
        <v>13</v>
      </c>
      <c r="N3837">
        <v>-1.7084149999999999E-2</v>
      </c>
      <c r="O3837">
        <v>1.0170841500000001</v>
      </c>
      <c r="Q3837">
        <v>0.78237242299999998</v>
      </c>
      <c r="R3837">
        <v>0.78237242299999998</v>
      </c>
      <c r="S3837">
        <v>0.37255829699999998</v>
      </c>
      <c r="T3837">
        <v>0.55883744499999999</v>
      </c>
    </row>
    <row r="3838" spans="1:20" x14ac:dyDescent="0.25">
      <c r="A3838" s="1">
        <v>44381</v>
      </c>
      <c r="B3838">
        <v>4</v>
      </c>
      <c r="C3838">
        <v>7</v>
      </c>
      <c r="D3838">
        <v>2021</v>
      </c>
      <c r="E3838">
        <v>8.2878000000000007</v>
      </c>
      <c r="F3838">
        <v>21</v>
      </c>
      <c r="G3838">
        <v>26.2</v>
      </c>
      <c r="H3838">
        <v>79</v>
      </c>
      <c r="I3838">
        <v>98</v>
      </c>
      <c r="J3838" t="s">
        <v>14</v>
      </c>
      <c r="K3838">
        <v>32.219055949999998</v>
      </c>
      <c r="L3838" t="s">
        <v>14</v>
      </c>
      <c r="M3838" t="s">
        <v>13</v>
      </c>
      <c r="N3838">
        <v>-3.2031718000000001E-2</v>
      </c>
      <c r="O3838">
        <v>1.032031718</v>
      </c>
      <c r="Q3838">
        <v>0.79387055200000001</v>
      </c>
      <c r="R3838">
        <v>0.79387055200000001</v>
      </c>
      <c r="S3838">
        <v>0.37803359600000003</v>
      </c>
      <c r="T3838">
        <v>0.56705039499999998</v>
      </c>
    </row>
    <row r="3839" spans="1:20" x14ac:dyDescent="0.25">
      <c r="A3839" s="1">
        <v>44382</v>
      </c>
      <c r="B3839">
        <v>5</v>
      </c>
      <c r="C3839">
        <v>7</v>
      </c>
      <c r="D3839">
        <v>2021</v>
      </c>
      <c r="E3839">
        <v>17.4405</v>
      </c>
      <c r="F3839">
        <v>21</v>
      </c>
      <c r="G3839">
        <v>30.5</v>
      </c>
      <c r="H3839">
        <v>58</v>
      </c>
      <c r="I3839">
        <v>96</v>
      </c>
      <c r="J3839" t="s">
        <v>14</v>
      </c>
      <c r="K3839">
        <v>36.572107549999998</v>
      </c>
      <c r="L3839" t="s">
        <v>14</v>
      </c>
      <c r="M3839" t="s">
        <v>13</v>
      </c>
      <c r="N3839">
        <v>-2.8111912999999999E-2</v>
      </c>
      <c r="O3839">
        <v>1.028111913</v>
      </c>
      <c r="Q3839">
        <v>0.79085531799999997</v>
      </c>
      <c r="R3839">
        <v>0.79085531799999997</v>
      </c>
      <c r="S3839">
        <v>0.37659777</v>
      </c>
      <c r="T3839">
        <v>0.56489665499999997</v>
      </c>
    </row>
    <row r="3840" spans="1:20" x14ac:dyDescent="0.25">
      <c r="A3840" s="1">
        <v>44383</v>
      </c>
      <c r="B3840">
        <v>6</v>
      </c>
      <c r="C3840">
        <v>7</v>
      </c>
      <c r="D3840">
        <v>2021</v>
      </c>
      <c r="E3840">
        <v>15.0924</v>
      </c>
      <c r="F3840">
        <v>21.5</v>
      </c>
      <c r="G3840">
        <v>30.8</v>
      </c>
      <c r="H3840">
        <v>58</v>
      </c>
      <c r="I3840">
        <v>98</v>
      </c>
      <c r="J3840" t="s">
        <v>14</v>
      </c>
      <c r="K3840">
        <v>46.283296700000001</v>
      </c>
      <c r="L3840" t="s">
        <v>14</v>
      </c>
      <c r="M3840" t="s">
        <v>13</v>
      </c>
      <c r="N3840">
        <v>-2.2083197999999998E-2</v>
      </c>
      <c r="O3840">
        <v>1.022083198</v>
      </c>
      <c r="Q3840">
        <v>0.78621784500000003</v>
      </c>
      <c r="R3840">
        <v>0.78621784500000003</v>
      </c>
      <c r="S3840">
        <v>0.37438945000000001</v>
      </c>
      <c r="T3840">
        <v>0.56158417500000002</v>
      </c>
    </row>
    <row r="3841" spans="1:20" x14ac:dyDescent="0.25">
      <c r="A3841" s="1">
        <v>44384</v>
      </c>
      <c r="B3841">
        <v>7</v>
      </c>
      <c r="C3841">
        <v>7</v>
      </c>
      <c r="D3841">
        <v>2021</v>
      </c>
      <c r="E3841">
        <v>15.949199999999999</v>
      </c>
      <c r="F3841">
        <v>21.2</v>
      </c>
      <c r="G3841">
        <v>29.2</v>
      </c>
      <c r="H3841">
        <v>61</v>
      </c>
      <c r="I3841">
        <v>96</v>
      </c>
      <c r="J3841" t="s">
        <v>14</v>
      </c>
      <c r="K3841">
        <v>32.041560599999997</v>
      </c>
      <c r="L3841" t="s">
        <v>14</v>
      </c>
      <c r="M3841" t="s">
        <v>13</v>
      </c>
      <c r="N3841">
        <v>-3.2214874999999997E-2</v>
      </c>
      <c r="O3841">
        <v>1.032214875</v>
      </c>
      <c r="Q3841">
        <v>0.79401144199999996</v>
      </c>
      <c r="R3841">
        <v>0.79401144199999996</v>
      </c>
      <c r="S3841">
        <v>0.37810068699999999</v>
      </c>
      <c r="T3841">
        <v>0.56715103</v>
      </c>
    </row>
    <row r="3842" spans="1:20" x14ac:dyDescent="0.25">
      <c r="A3842" s="1">
        <v>44385</v>
      </c>
      <c r="B3842">
        <v>8</v>
      </c>
      <c r="C3842">
        <v>7</v>
      </c>
      <c r="D3842">
        <v>2021</v>
      </c>
      <c r="E3842">
        <v>12.305999999999999</v>
      </c>
      <c r="F3842">
        <v>21.5</v>
      </c>
      <c r="G3842">
        <v>28.5</v>
      </c>
      <c r="H3842">
        <v>75</v>
      </c>
      <c r="I3842">
        <v>97</v>
      </c>
      <c r="J3842" t="s">
        <v>14</v>
      </c>
      <c r="K3842">
        <v>58.884527349999999</v>
      </c>
      <c r="L3842" t="s">
        <v>14</v>
      </c>
      <c r="M3842" t="s">
        <v>13</v>
      </c>
      <c r="N3842">
        <v>-1.7275774000000001E-2</v>
      </c>
      <c r="O3842">
        <v>1.017275774</v>
      </c>
      <c r="Q3842">
        <v>0.78251982600000003</v>
      </c>
      <c r="R3842">
        <v>0.78251982600000003</v>
      </c>
      <c r="S3842">
        <v>0.37262848900000001</v>
      </c>
      <c r="T3842">
        <v>0.55894273299999997</v>
      </c>
    </row>
    <row r="3843" spans="1:20" x14ac:dyDescent="0.25">
      <c r="A3843" s="1">
        <v>44386</v>
      </c>
      <c r="B3843">
        <v>9</v>
      </c>
      <c r="C3843">
        <v>7</v>
      </c>
      <c r="D3843">
        <v>2021</v>
      </c>
      <c r="E3843">
        <v>5.2869000000000002</v>
      </c>
      <c r="F3843">
        <v>23.5</v>
      </c>
      <c r="G3843">
        <v>26.5</v>
      </c>
      <c r="H3843">
        <v>95</v>
      </c>
      <c r="I3843">
        <v>99</v>
      </c>
      <c r="J3843" t="s">
        <v>14</v>
      </c>
      <c r="K3843">
        <v>52.371471130000003</v>
      </c>
      <c r="L3843" t="s">
        <v>14</v>
      </c>
      <c r="M3843" t="s">
        <v>13</v>
      </c>
      <c r="N3843">
        <v>-1.9466056999999998E-2</v>
      </c>
      <c r="O3843">
        <v>1.019466057</v>
      </c>
      <c r="Q3843">
        <v>0.78420465900000003</v>
      </c>
      <c r="R3843">
        <v>0.78420465900000003</v>
      </c>
      <c r="S3843">
        <v>0.37343079000000001</v>
      </c>
      <c r="T3843">
        <v>0.56014618500000002</v>
      </c>
    </row>
    <row r="3844" spans="1:20" x14ac:dyDescent="0.25">
      <c r="A3844" s="1">
        <v>44387</v>
      </c>
      <c r="B3844">
        <v>10</v>
      </c>
      <c r="C3844">
        <v>7</v>
      </c>
      <c r="D3844">
        <v>2021</v>
      </c>
      <c r="E3844">
        <v>15.6075</v>
      </c>
      <c r="F3844">
        <v>23</v>
      </c>
      <c r="G3844">
        <v>29.8</v>
      </c>
      <c r="H3844">
        <v>60</v>
      </c>
      <c r="I3844">
        <v>97</v>
      </c>
      <c r="J3844" t="s">
        <v>14</v>
      </c>
      <c r="K3844">
        <v>59.336169679999998</v>
      </c>
      <c r="L3844" t="s">
        <v>14</v>
      </c>
      <c r="M3844" t="s">
        <v>13</v>
      </c>
      <c r="N3844">
        <v>-1.7142023999999999E-2</v>
      </c>
      <c r="O3844">
        <v>1.017142024</v>
      </c>
      <c r="Q3844">
        <v>0.782416942</v>
      </c>
      <c r="R3844">
        <v>0.782416942</v>
      </c>
      <c r="S3844">
        <v>0.37257949600000001</v>
      </c>
      <c r="T3844">
        <v>0.55886924400000004</v>
      </c>
    </row>
    <row r="3845" spans="1:20" x14ac:dyDescent="0.25">
      <c r="A3845" s="1">
        <v>44388</v>
      </c>
      <c r="B3845">
        <v>11</v>
      </c>
      <c r="C3845">
        <v>7</v>
      </c>
      <c r="D3845">
        <v>2021</v>
      </c>
      <c r="E3845">
        <v>12.890700000000001</v>
      </c>
      <c r="F3845">
        <v>23.2</v>
      </c>
      <c r="G3845">
        <v>29</v>
      </c>
      <c r="H3845">
        <v>65</v>
      </c>
      <c r="I3845">
        <v>98</v>
      </c>
      <c r="J3845" t="s">
        <v>14</v>
      </c>
      <c r="K3845">
        <v>60.742031050000001</v>
      </c>
      <c r="L3845" t="s">
        <v>14</v>
      </c>
      <c r="M3845" t="s">
        <v>13</v>
      </c>
      <c r="N3845">
        <v>-1.6738633999999999E-2</v>
      </c>
      <c r="O3845">
        <v>1.016738634</v>
      </c>
      <c r="Q3845">
        <v>0.78210664200000002</v>
      </c>
      <c r="R3845">
        <v>0.78210664200000002</v>
      </c>
      <c r="S3845">
        <v>0.37243173400000001</v>
      </c>
      <c r="T3845">
        <v>0.55864760099999999</v>
      </c>
    </row>
    <row r="3846" spans="1:20" x14ac:dyDescent="0.25">
      <c r="A3846" s="1">
        <v>44389</v>
      </c>
      <c r="B3846">
        <v>12</v>
      </c>
      <c r="C3846">
        <v>7</v>
      </c>
      <c r="D3846">
        <v>2021</v>
      </c>
      <c r="E3846">
        <v>11.389200000000001</v>
      </c>
      <c r="F3846">
        <v>23</v>
      </c>
      <c r="G3846">
        <v>29</v>
      </c>
      <c r="H3846">
        <v>70</v>
      </c>
      <c r="I3846">
        <v>100</v>
      </c>
      <c r="J3846" t="s">
        <v>14</v>
      </c>
      <c r="K3846">
        <v>67.788448360000004</v>
      </c>
      <c r="L3846" t="s">
        <v>14</v>
      </c>
      <c r="M3846" t="s">
        <v>13</v>
      </c>
      <c r="N3846">
        <v>-1.4972648999999999E-2</v>
      </c>
      <c r="O3846">
        <v>1.0149726489999999</v>
      </c>
      <c r="Q3846">
        <v>0.78074819200000001</v>
      </c>
      <c r="R3846">
        <v>0.78074819200000001</v>
      </c>
      <c r="S3846">
        <v>0.37178485300000003</v>
      </c>
      <c r="T3846">
        <v>0.55767728000000005</v>
      </c>
    </row>
    <row r="3847" spans="1:20" x14ac:dyDescent="0.25">
      <c r="A3847" s="1">
        <v>44390</v>
      </c>
      <c r="B3847">
        <v>13</v>
      </c>
      <c r="C3847">
        <v>7</v>
      </c>
      <c r="D3847">
        <v>2021</v>
      </c>
      <c r="E3847">
        <v>14.1555</v>
      </c>
      <c r="F3847">
        <v>21.5</v>
      </c>
      <c r="G3847">
        <v>29.5</v>
      </c>
      <c r="H3847">
        <v>66</v>
      </c>
      <c r="I3847">
        <v>97</v>
      </c>
      <c r="J3847" t="s">
        <v>14</v>
      </c>
      <c r="K3847">
        <v>52.302586470000001</v>
      </c>
      <c r="L3847" t="s">
        <v>14</v>
      </c>
      <c r="M3847" t="s">
        <v>13</v>
      </c>
      <c r="N3847">
        <v>-1.9492195E-2</v>
      </c>
      <c r="O3847">
        <v>1.019492195</v>
      </c>
      <c r="Q3847">
        <v>0.78422476500000005</v>
      </c>
      <c r="R3847">
        <v>0.78422476500000005</v>
      </c>
      <c r="S3847">
        <v>0.37344036400000002</v>
      </c>
      <c r="T3847">
        <v>0.56016054699999995</v>
      </c>
    </row>
    <row r="3848" spans="1:20" x14ac:dyDescent="0.25">
      <c r="A3848" s="1">
        <v>44391</v>
      </c>
      <c r="B3848">
        <v>14</v>
      </c>
      <c r="C3848">
        <v>7</v>
      </c>
      <c r="D3848">
        <v>2021</v>
      </c>
      <c r="E3848">
        <v>10.5021</v>
      </c>
      <c r="F3848">
        <v>22.2</v>
      </c>
      <c r="G3848">
        <v>28.5</v>
      </c>
      <c r="H3848">
        <v>68</v>
      </c>
      <c r="I3848">
        <v>97</v>
      </c>
      <c r="J3848" t="s">
        <v>14</v>
      </c>
      <c r="K3848">
        <v>43.986119100000003</v>
      </c>
      <c r="L3848" t="s">
        <v>14</v>
      </c>
      <c r="M3848" t="s">
        <v>13</v>
      </c>
      <c r="N3848">
        <v>-2.3263323999999998E-2</v>
      </c>
      <c r="O3848">
        <v>1.023263324</v>
      </c>
      <c r="Q3848">
        <v>0.78712563400000002</v>
      </c>
      <c r="R3848">
        <v>0.78712563400000002</v>
      </c>
      <c r="S3848">
        <v>0.37482173000000002</v>
      </c>
      <c r="T3848">
        <v>0.56223259599999997</v>
      </c>
    </row>
    <row r="3849" spans="1:20" x14ac:dyDescent="0.25">
      <c r="A3849" s="1">
        <v>44392</v>
      </c>
      <c r="B3849">
        <v>15</v>
      </c>
      <c r="C3849">
        <v>7</v>
      </c>
      <c r="D3849">
        <v>2021</v>
      </c>
      <c r="E3849">
        <v>10.6113</v>
      </c>
      <c r="F3849">
        <v>23.2</v>
      </c>
      <c r="G3849">
        <v>29</v>
      </c>
      <c r="H3849">
        <v>67</v>
      </c>
      <c r="I3849">
        <v>95</v>
      </c>
      <c r="J3849" t="s">
        <v>14</v>
      </c>
      <c r="K3849">
        <v>52.163125600000001</v>
      </c>
      <c r="L3849" t="s">
        <v>14</v>
      </c>
      <c r="M3849" t="s">
        <v>13</v>
      </c>
      <c r="N3849">
        <v>-1.9545327000000001E-2</v>
      </c>
      <c r="O3849">
        <v>1.0195453269999999</v>
      </c>
      <c r="Q3849">
        <v>0.78426563599999999</v>
      </c>
      <c r="R3849">
        <v>0.78426563599999999</v>
      </c>
      <c r="S3849">
        <v>0.37345982700000002</v>
      </c>
      <c r="T3849">
        <v>0.56018973999999999</v>
      </c>
    </row>
    <row r="3850" spans="1:20" x14ac:dyDescent="0.25">
      <c r="A3850" s="1">
        <v>44393</v>
      </c>
      <c r="B3850">
        <v>16</v>
      </c>
      <c r="C3850">
        <v>7</v>
      </c>
      <c r="D3850">
        <v>2021</v>
      </c>
      <c r="E3850">
        <v>4.2354000000000003</v>
      </c>
      <c r="F3850">
        <v>23.5</v>
      </c>
      <c r="G3850">
        <v>26</v>
      </c>
      <c r="H3850">
        <v>76</v>
      </c>
      <c r="I3850">
        <v>98</v>
      </c>
      <c r="J3850" t="s">
        <v>14</v>
      </c>
      <c r="K3850">
        <v>28.784292010000001</v>
      </c>
      <c r="L3850" t="s">
        <v>14</v>
      </c>
      <c r="M3850" t="s">
        <v>13</v>
      </c>
      <c r="N3850">
        <v>-3.5991559999999999E-2</v>
      </c>
      <c r="O3850">
        <v>1.03599156</v>
      </c>
      <c r="Q3850">
        <v>0.79691658499999996</v>
      </c>
      <c r="R3850">
        <v>0.79691658499999996</v>
      </c>
      <c r="S3850">
        <v>0.379484088</v>
      </c>
      <c r="T3850">
        <v>0.56922613200000005</v>
      </c>
    </row>
    <row r="3851" spans="1:20" x14ac:dyDescent="0.25">
      <c r="A3851" s="1">
        <v>44394</v>
      </c>
      <c r="B3851">
        <v>17</v>
      </c>
      <c r="C3851">
        <v>7</v>
      </c>
      <c r="D3851">
        <v>2021</v>
      </c>
      <c r="E3851">
        <v>11.379899999999999</v>
      </c>
      <c r="F3851">
        <v>22</v>
      </c>
      <c r="G3851">
        <v>28.5</v>
      </c>
      <c r="H3851">
        <v>66</v>
      </c>
      <c r="I3851">
        <v>96</v>
      </c>
      <c r="J3851" t="s">
        <v>14</v>
      </c>
      <c r="K3851">
        <v>38.907273689999997</v>
      </c>
      <c r="L3851" t="s">
        <v>14</v>
      </c>
      <c r="M3851" t="s">
        <v>13</v>
      </c>
      <c r="N3851">
        <v>-2.6380160999999999E-2</v>
      </c>
      <c r="O3851">
        <v>1.0263801610000001</v>
      </c>
      <c r="Q3851">
        <v>0.78952320099999995</v>
      </c>
      <c r="R3851">
        <v>0.78952320099999995</v>
      </c>
      <c r="S3851">
        <v>0.37596342900000002</v>
      </c>
      <c r="T3851">
        <v>0.56394514299999998</v>
      </c>
    </row>
    <row r="3852" spans="1:20" x14ac:dyDescent="0.25">
      <c r="A3852" s="1">
        <v>44395</v>
      </c>
      <c r="B3852">
        <v>18</v>
      </c>
      <c r="C3852">
        <v>7</v>
      </c>
      <c r="D3852">
        <v>2021</v>
      </c>
      <c r="E3852">
        <v>11.3895</v>
      </c>
      <c r="F3852">
        <v>23</v>
      </c>
      <c r="G3852">
        <v>28.5</v>
      </c>
      <c r="H3852">
        <v>71</v>
      </c>
      <c r="I3852">
        <v>97</v>
      </c>
      <c r="J3852" t="s">
        <v>14</v>
      </c>
      <c r="K3852">
        <v>60.550244450000001</v>
      </c>
      <c r="L3852" t="s">
        <v>14</v>
      </c>
      <c r="M3852" t="s">
        <v>13</v>
      </c>
      <c r="N3852">
        <v>-1.6792542000000001E-2</v>
      </c>
      <c r="O3852">
        <v>1.0167925419999999</v>
      </c>
      <c r="Q3852">
        <v>0.78214810899999998</v>
      </c>
      <c r="R3852">
        <v>0.78214810899999998</v>
      </c>
      <c r="S3852">
        <v>0.37245148099999997</v>
      </c>
      <c r="T3852">
        <v>0.55867722099999995</v>
      </c>
    </row>
    <row r="3853" spans="1:20" x14ac:dyDescent="0.25">
      <c r="A3853" s="1">
        <v>44396</v>
      </c>
      <c r="B3853">
        <v>19</v>
      </c>
      <c r="C3853">
        <v>7</v>
      </c>
      <c r="D3853">
        <v>2021</v>
      </c>
      <c r="E3853">
        <v>10.647</v>
      </c>
      <c r="F3853">
        <v>23</v>
      </c>
      <c r="G3853">
        <v>28</v>
      </c>
      <c r="H3853">
        <v>75</v>
      </c>
      <c r="I3853">
        <v>98</v>
      </c>
      <c r="J3853" t="s">
        <v>14</v>
      </c>
      <c r="K3853">
        <v>62.579701350000001</v>
      </c>
      <c r="L3853" t="s">
        <v>14</v>
      </c>
      <c r="M3853" t="s">
        <v>13</v>
      </c>
      <c r="N3853">
        <v>-1.6239117000000001E-2</v>
      </c>
      <c r="O3853">
        <v>1.016239117</v>
      </c>
      <c r="Q3853">
        <v>0.78172239799999998</v>
      </c>
      <c r="R3853">
        <v>0.78172239799999998</v>
      </c>
      <c r="S3853">
        <v>0.37224876099999998</v>
      </c>
      <c r="T3853">
        <v>0.55837314100000002</v>
      </c>
    </row>
    <row r="3854" spans="1:20" x14ac:dyDescent="0.25">
      <c r="A3854" s="1">
        <v>44397</v>
      </c>
      <c r="B3854">
        <v>20</v>
      </c>
      <c r="C3854">
        <v>7</v>
      </c>
      <c r="D3854">
        <v>2021</v>
      </c>
      <c r="E3854">
        <v>5.8449</v>
      </c>
      <c r="F3854">
        <v>22.5</v>
      </c>
      <c r="G3854">
        <v>26.1</v>
      </c>
      <c r="H3854">
        <v>90</v>
      </c>
      <c r="I3854">
        <v>98</v>
      </c>
      <c r="J3854" t="s">
        <v>14</v>
      </c>
      <c r="K3854">
        <v>43.520141979999998</v>
      </c>
      <c r="L3854" t="s">
        <v>14</v>
      </c>
      <c r="M3854" t="s">
        <v>13</v>
      </c>
      <c r="N3854">
        <v>-2.3518265999999999E-2</v>
      </c>
      <c r="O3854">
        <v>1.023518266</v>
      </c>
      <c r="Q3854">
        <v>0.78732174300000002</v>
      </c>
      <c r="R3854">
        <v>0.78732174300000002</v>
      </c>
      <c r="S3854">
        <v>0.37491511599999999</v>
      </c>
      <c r="T3854">
        <v>0.56237267400000002</v>
      </c>
    </row>
    <row r="3855" spans="1:20" x14ac:dyDescent="0.25">
      <c r="A3855" s="1">
        <v>44398</v>
      </c>
      <c r="B3855">
        <v>21</v>
      </c>
      <c r="C3855">
        <v>7</v>
      </c>
      <c r="D3855">
        <v>2021</v>
      </c>
      <c r="E3855">
        <v>10.5639</v>
      </c>
      <c r="F3855">
        <v>23</v>
      </c>
      <c r="G3855">
        <v>28.1</v>
      </c>
      <c r="H3855">
        <v>68</v>
      </c>
      <c r="I3855">
        <v>97</v>
      </c>
      <c r="J3855" t="s">
        <v>14</v>
      </c>
      <c r="K3855">
        <v>47.798931000000003</v>
      </c>
      <c r="L3855" t="s">
        <v>14</v>
      </c>
      <c r="M3855" t="s">
        <v>13</v>
      </c>
      <c r="N3855">
        <v>-2.1368009E-2</v>
      </c>
      <c r="O3855">
        <v>1.0213680089999999</v>
      </c>
      <c r="Q3855">
        <v>0.785667699</v>
      </c>
      <c r="R3855">
        <v>0.785667699</v>
      </c>
      <c r="S3855">
        <v>0.37412747600000001</v>
      </c>
      <c r="T3855">
        <v>0.56119121400000005</v>
      </c>
    </row>
    <row r="3856" spans="1:20" x14ac:dyDescent="0.25">
      <c r="A3856" s="1">
        <v>44399</v>
      </c>
      <c r="B3856">
        <v>22</v>
      </c>
      <c r="C3856">
        <v>7</v>
      </c>
      <c r="D3856">
        <v>2021</v>
      </c>
      <c r="E3856">
        <v>13.584899999999999</v>
      </c>
      <c r="F3856">
        <v>22</v>
      </c>
      <c r="G3856">
        <v>29</v>
      </c>
      <c r="H3856">
        <v>62</v>
      </c>
      <c r="I3856">
        <v>97</v>
      </c>
      <c r="J3856" t="s">
        <v>14</v>
      </c>
      <c r="K3856">
        <v>40.012875700000002</v>
      </c>
      <c r="L3856" t="s">
        <v>14</v>
      </c>
      <c r="M3856" t="s">
        <v>13</v>
      </c>
      <c r="N3856">
        <v>-2.5632563000000001E-2</v>
      </c>
      <c r="O3856">
        <v>1.0256325630000001</v>
      </c>
      <c r="Q3856">
        <v>0.788948125</v>
      </c>
      <c r="R3856">
        <v>0.788948125</v>
      </c>
      <c r="S3856">
        <v>0.37568958400000002</v>
      </c>
      <c r="T3856">
        <v>0.56353437500000003</v>
      </c>
    </row>
    <row r="3857" spans="1:20" x14ac:dyDescent="0.25">
      <c r="A3857" s="1">
        <v>44400</v>
      </c>
      <c r="B3857">
        <v>23</v>
      </c>
      <c r="C3857">
        <v>7</v>
      </c>
      <c r="D3857">
        <v>2021</v>
      </c>
      <c r="E3857">
        <v>9.2706</v>
      </c>
      <c r="F3857">
        <v>22</v>
      </c>
      <c r="G3857">
        <v>29</v>
      </c>
      <c r="H3857">
        <v>62</v>
      </c>
      <c r="I3857">
        <v>97</v>
      </c>
      <c r="J3857" t="s">
        <v>14</v>
      </c>
      <c r="K3857">
        <v>31.64516566</v>
      </c>
      <c r="L3857" t="s">
        <v>14</v>
      </c>
      <c r="M3857" t="s">
        <v>13</v>
      </c>
      <c r="N3857">
        <v>-3.2631574000000003E-2</v>
      </c>
      <c r="O3857">
        <v>1.0326315740000001</v>
      </c>
      <c r="Q3857">
        <v>0.79433198000000005</v>
      </c>
      <c r="R3857">
        <v>0.79433198000000005</v>
      </c>
      <c r="S3857">
        <v>0.378253324</v>
      </c>
      <c r="T3857">
        <v>0.56737998599999995</v>
      </c>
    </row>
    <row r="3858" spans="1:20" x14ac:dyDescent="0.25">
      <c r="A3858" s="1">
        <v>44401</v>
      </c>
      <c r="B3858">
        <v>24</v>
      </c>
      <c r="C3858">
        <v>7</v>
      </c>
      <c r="D3858">
        <v>2021</v>
      </c>
      <c r="E3858">
        <v>14.361599999999999</v>
      </c>
      <c r="F3858">
        <v>22.2</v>
      </c>
      <c r="G3858">
        <v>28</v>
      </c>
      <c r="H3858">
        <v>67</v>
      </c>
      <c r="I3858">
        <v>97</v>
      </c>
      <c r="J3858" t="s">
        <v>14</v>
      </c>
      <c r="K3858">
        <v>47.019946390000001</v>
      </c>
      <c r="L3858" t="s">
        <v>14</v>
      </c>
      <c r="M3858" t="s">
        <v>13</v>
      </c>
      <c r="N3858">
        <v>-2.1729708E-2</v>
      </c>
      <c r="O3858">
        <v>1.0217297080000001</v>
      </c>
      <c r="Q3858">
        <v>0.78594592900000004</v>
      </c>
      <c r="R3858">
        <v>0.78594592900000004</v>
      </c>
      <c r="S3858">
        <v>0.374259966</v>
      </c>
      <c r="T3858">
        <v>0.56138994900000005</v>
      </c>
    </row>
    <row r="3859" spans="1:20" x14ac:dyDescent="0.25">
      <c r="A3859" s="1">
        <v>44402</v>
      </c>
      <c r="B3859">
        <v>25</v>
      </c>
      <c r="C3859">
        <v>7</v>
      </c>
      <c r="D3859">
        <v>2021</v>
      </c>
      <c r="E3859">
        <v>13.500299999999999</v>
      </c>
      <c r="F3859">
        <v>23</v>
      </c>
      <c r="G3859">
        <v>30</v>
      </c>
      <c r="H3859">
        <v>58</v>
      </c>
      <c r="I3859">
        <v>98</v>
      </c>
      <c r="J3859" t="s">
        <v>14</v>
      </c>
      <c r="K3859">
        <v>51.382189580000002</v>
      </c>
      <c r="L3859" t="s">
        <v>14</v>
      </c>
      <c r="M3859" t="s">
        <v>13</v>
      </c>
      <c r="N3859">
        <v>-1.9848284000000001E-2</v>
      </c>
      <c r="O3859">
        <v>1.019848284</v>
      </c>
      <c r="Q3859">
        <v>0.78449868</v>
      </c>
      <c r="R3859">
        <v>0.78449868</v>
      </c>
      <c r="S3859">
        <v>0.37357079999999998</v>
      </c>
      <c r="T3859">
        <v>0.56035619999999997</v>
      </c>
    </row>
    <row r="3860" spans="1:20" x14ac:dyDescent="0.25">
      <c r="A3860" s="1">
        <v>44403</v>
      </c>
      <c r="B3860">
        <v>26</v>
      </c>
      <c r="C3860">
        <v>7</v>
      </c>
      <c r="D3860">
        <v>2021</v>
      </c>
      <c r="E3860">
        <v>6.2076000000000002</v>
      </c>
      <c r="F3860">
        <v>23.1</v>
      </c>
      <c r="G3860">
        <v>27</v>
      </c>
      <c r="H3860">
        <v>77</v>
      </c>
      <c r="I3860">
        <v>97</v>
      </c>
      <c r="J3860" t="s">
        <v>14</v>
      </c>
      <c r="K3860">
        <v>38.88934244</v>
      </c>
      <c r="L3860" t="s">
        <v>14</v>
      </c>
      <c r="M3860" t="s">
        <v>13</v>
      </c>
      <c r="N3860">
        <v>-2.6392645999999999E-2</v>
      </c>
      <c r="O3860">
        <v>1.0263926459999999</v>
      </c>
      <c r="Q3860">
        <v>0.789532805</v>
      </c>
      <c r="R3860">
        <v>0.789532805</v>
      </c>
      <c r="S3860">
        <v>0.37596800200000002</v>
      </c>
      <c r="T3860">
        <v>0.56395200300000004</v>
      </c>
    </row>
    <row r="3861" spans="1:20" x14ac:dyDescent="0.25">
      <c r="A3861" s="1">
        <v>44404</v>
      </c>
      <c r="B3861">
        <v>27</v>
      </c>
      <c r="C3861">
        <v>7</v>
      </c>
      <c r="D3861">
        <v>2021</v>
      </c>
      <c r="E3861">
        <v>4.8956999999999997</v>
      </c>
      <c r="F3861">
        <v>22.1</v>
      </c>
      <c r="G3861">
        <v>26.1</v>
      </c>
      <c r="H3861">
        <v>78</v>
      </c>
      <c r="I3861">
        <v>97</v>
      </c>
      <c r="J3861" t="s">
        <v>14</v>
      </c>
      <c r="K3861">
        <v>26.816571029999999</v>
      </c>
      <c r="L3861" t="s">
        <v>14</v>
      </c>
      <c r="M3861" t="s">
        <v>13</v>
      </c>
      <c r="N3861">
        <v>-3.8734811000000001E-2</v>
      </c>
      <c r="O3861">
        <v>1.0387348110000001</v>
      </c>
      <c r="Q3861">
        <v>0.79902677799999999</v>
      </c>
      <c r="R3861">
        <v>0.79902677799999999</v>
      </c>
      <c r="S3861">
        <v>0.380488942</v>
      </c>
      <c r="T3861">
        <v>0.57073341300000002</v>
      </c>
    </row>
    <row r="3862" spans="1:20" x14ac:dyDescent="0.25">
      <c r="A3862" s="1">
        <v>44405</v>
      </c>
      <c r="B3862">
        <v>28</v>
      </c>
      <c r="C3862">
        <v>7</v>
      </c>
      <c r="D3862">
        <v>2021</v>
      </c>
      <c r="E3862">
        <v>11.002800000000001</v>
      </c>
      <c r="F3862">
        <v>22.2</v>
      </c>
      <c r="G3862">
        <v>29.8</v>
      </c>
      <c r="H3862">
        <v>60</v>
      </c>
      <c r="I3862">
        <v>96</v>
      </c>
      <c r="J3862" t="s">
        <v>14</v>
      </c>
      <c r="K3862">
        <v>37.236300460000002</v>
      </c>
      <c r="L3862" t="s">
        <v>14</v>
      </c>
      <c r="M3862" t="s">
        <v>13</v>
      </c>
      <c r="N3862">
        <v>-2.7596636000000001E-2</v>
      </c>
      <c r="O3862">
        <v>1.027596636</v>
      </c>
      <c r="Q3862">
        <v>0.79045895099999997</v>
      </c>
      <c r="R3862">
        <v>0.79045895099999997</v>
      </c>
      <c r="S3862">
        <v>0.37640902399999998</v>
      </c>
      <c r="T3862">
        <v>0.56461353599999997</v>
      </c>
    </row>
    <row r="3863" spans="1:20" x14ac:dyDescent="0.25">
      <c r="A3863" s="1">
        <v>44406</v>
      </c>
      <c r="B3863">
        <v>29</v>
      </c>
      <c r="C3863">
        <v>7</v>
      </c>
      <c r="D3863">
        <v>2021</v>
      </c>
      <c r="E3863">
        <v>10.593</v>
      </c>
      <c r="F3863">
        <v>21.5</v>
      </c>
      <c r="G3863">
        <v>28.5</v>
      </c>
      <c r="H3863">
        <v>68</v>
      </c>
      <c r="I3863">
        <v>97</v>
      </c>
      <c r="J3863" t="s">
        <v>14</v>
      </c>
      <c r="K3863">
        <v>38.477503480000003</v>
      </c>
      <c r="L3863" t="s">
        <v>14</v>
      </c>
      <c r="M3863" t="s">
        <v>13</v>
      </c>
      <c r="N3863">
        <v>-2.6682674E-2</v>
      </c>
      <c r="O3863">
        <v>1.0266826739999999</v>
      </c>
      <c r="Q3863">
        <v>0.78975590299999998</v>
      </c>
      <c r="R3863">
        <v>0.78975590299999998</v>
      </c>
      <c r="S3863">
        <v>0.37607424</v>
      </c>
      <c r="T3863">
        <v>0.56411135899999998</v>
      </c>
    </row>
    <row r="3864" spans="1:20" x14ac:dyDescent="0.25">
      <c r="A3864" s="1">
        <v>44407</v>
      </c>
      <c r="B3864">
        <v>30</v>
      </c>
      <c r="C3864">
        <v>7</v>
      </c>
      <c r="D3864">
        <v>2021</v>
      </c>
      <c r="E3864">
        <v>9.8886000000000003</v>
      </c>
      <c r="F3864">
        <v>21.5</v>
      </c>
      <c r="G3864">
        <v>28.5</v>
      </c>
      <c r="H3864">
        <v>68</v>
      </c>
      <c r="I3864">
        <v>95</v>
      </c>
      <c r="J3864" t="s">
        <v>14</v>
      </c>
      <c r="K3864">
        <v>34.34322023</v>
      </c>
      <c r="L3864" t="s">
        <v>14</v>
      </c>
      <c r="M3864" t="s">
        <v>13</v>
      </c>
      <c r="N3864">
        <v>-2.9991104000000001E-2</v>
      </c>
      <c r="O3864">
        <v>1.029991104</v>
      </c>
      <c r="Q3864">
        <v>0.79230084899999997</v>
      </c>
      <c r="R3864">
        <v>0.79230084899999997</v>
      </c>
      <c r="S3864">
        <v>0.37728611899999998</v>
      </c>
      <c r="T3864">
        <v>0.56592917799999998</v>
      </c>
    </row>
    <row r="3865" spans="1:20" x14ac:dyDescent="0.25">
      <c r="A3865" s="1">
        <v>44408</v>
      </c>
      <c r="B3865">
        <v>31</v>
      </c>
      <c r="C3865">
        <v>7</v>
      </c>
      <c r="D3865">
        <v>2021</v>
      </c>
      <c r="E3865">
        <v>10.960800000000001</v>
      </c>
      <c r="F3865">
        <v>23</v>
      </c>
      <c r="G3865">
        <v>29.6</v>
      </c>
      <c r="H3865">
        <v>61</v>
      </c>
      <c r="I3865">
        <v>94</v>
      </c>
      <c r="J3865" t="s">
        <v>14</v>
      </c>
      <c r="K3865">
        <v>41.83871225</v>
      </c>
      <c r="L3865" t="s">
        <v>14</v>
      </c>
      <c r="M3865" t="s">
        <v>13</v>
      </c>
      <c r="N3865">
        <v>-2.4486569999999999E-2</v>
      </c>
      <c r="O3865">
        <v>1.0244865700000001</v>
      </c>
      <c r="Q3865">
        <v>0.78806659199999995</v>
      </c>
      <c r="R3865">
        <v>0.78806659199999995</v>
      </c>
      <c r="S3865">
        <v>0.37526980599999998</v>
      </c>
      <c r="T3865">
        <v>0.562904709</v>
      </c>
    </row>
    <row r="3866" spans="1:20" x14ac:dyDescent="0.25">
      <c r="A3866" s="1">
        <v>44409</v>
      </c>
      <c r="B3866">
        <v>1</v>
      </c>
      <c r="C3866">
        <v>8</v>
      </c>
      <c r="D3866">
        <v>2021</v>
      </c>
      <c r="E3866">
        <v>8.43</v>
      </c>
      <c r="F3866">
        <v>23.1</v>
      </c>
      <c r="G3866">
        <v>28</v>
      </c>
      <c r="H3866">
        <v>68</v>
      </c>
      <c r="I3866">
        <v>95</v>
      </c>
      <c r="J3866" t="s">
        <v>14</v>
      </c>
      <c r="K3866">
        <v>38.621832679999997</v>
      </c>
      <c r="L3866" t="s">
        <v>14</v>
      </c>
      <c r="M3866" t="s">
        <v>13</v>
      </c>
      <c r="N3866">
        <v>-2.6580310999999999E-2</v>
      </c>
      <c r="O3866">
        <v>1.026580311</v>
      </c>
      <c r="Q3866">
        <v>0.78967716200000004</v>
      </c>
      <c r="R3866">
        <v>0.78967716200000004</v>
      </c>
      <c r="S3866">
        <v>0.37603674399999998</v>
      </c>
      <c r="T3866">
        <v>0.56405511600000002</v>
      </c>
    </row>
    <row r="3867" spans="1:20" x14ac:dyDescent="0.25">
      <c r="A3867" s="1">
        <v>44410</v>
      </c>
      <c r="B3867">
        <v>2</v>
      </c>
      <c r="C3867">
        <v>8</v>
      </c>
      <c r="D3867">
        <v>2021</v>
      </c>
      <c r="E3867">
        <v>7.4496000000000002</v>
      </c>
      <c r="F3867">
        <v>23</v>
      </c>
      <c r="G3867">
        <v>28</v>
      </c>
      <c r="H3867">
        <v>77</v>
      </c>
      <c r="I3867">
        <v>95</v>
      </c>
      <c r="J3867" t="s">
        <v>14</v>
      </c>
      <c r="K3867">
        <v>47.570217229999997</v>
      </c>
      <c r="L3867" t="s">
        <v>14</v>
      </c>
      <c r="M3867" t="s">
        <v>13</v>
      </c>
      <c r="N3867">
        <v>-2.1472951000000001E-2</v>
      </c>
      <c r="O3867">
        <v>1.021472951</v>
      </c>
      <c r="Q3867">
        <v>0.785748424</v>
      </c>
      <c r="R3867">
        <v>0.785748424</v>
      </c>
      <c r="S3867">
        <v>0.37416591599999999</v>
      </c>
      <c r="T3867">
        <v>0.56124887400000001</v>
      </c>
    </row>
    <row r="3868" spans="1:20" x14ac:dyDescent="0.25">
      <c r="A3868" s="1">
        <v>44411</v>
      </c>
      <c r="B3868">
        <v>3</v>
      </c>
      <c r="C3868">
        <v>8</v>
      </c>
      <c r="D3868">
        <v>2021</v>
      </c>
      <c r="E3868">
        <v>12.2454</v>
      </c>
      <c r="F3868">
        <v>23</v>
      </c>
      <c r="G3868">
        <v>26.5</v>
      </c>
      <c r="H3868">
        <v>66</v>
      </c>
      <c r="I3868">
        <v>95</v>
      </c>
      <c r="J3868" t="s">
        <v>14</v>
      </c>
      <c r="K3868">
        <v>31.53386034</v>
      </c>
      <c r="L3868" t="s">
        <v>14</v>
      </c>
      <c r="M3868" t="s">
        <v>13</v>
      </c>
      <c r="N3868">
        <v>-3.2750526000000002E-2</v>
      </c>
      <c r="O3868">
        <v>1.0327505260000001</v>
      </c>
      <c r="Q3868">
        <v>0.79442348200000001</v>
      </c>
      <c r="R3868">
        <v>0.79442348200000001</v>
      </c>
      <c r="S3868">
        <v>0.37829689599999999</v>
      </c>
      <c r="T3868">
        <v>0.56744534400000002</v>
      </c>
    </row>
    <row r="3869" spans="1:20" x14ac:dyDescent="0.25">
      <c r="A3869" s="1">
        <v>44412</v>
      </c>
      <c r="B3869">
        <v>4</v>
      </c>
      <c r="C3869">
        <v>8</v>
      </c>
      <c r="D3869">
        <v>2021</v>
      </c>
      <c r="E3869">
        <v>8.3591999999999995</v>
      </c>
      <c r="F3869">
        <v>23.1</v>
      </c>
      <c r="G3869">
        <v>30.5</v>
      </c>
      <c r="H3869">
        <v>72</v>
      </c>
      <c r="I3869">
        <v>97</v>
      </c>
      <c r="J3869" t="s">
        <v>14</v>
      </c>
      <c r="K3869">
        <v>65.29230561</v>
      </c>
      <c r="L3869" t="s">
        <v>14</v>
      </c>
      <c r="M3869" t="s">
        <v>13</v>
      </c>
      <c r="N3869">
        <v>-1.5553961E-2</v>
      </c>
      <c r="O3869">
        <v>1.0155539609999999</v>
      </c>
      <c r="Q3869">
        <v>0.78119535500000004</v>
      </c>
      <c r="R3869">
        <v>0.78119535500000004</v>
      </c>
      <c r="S3869">
        <v>0.371997788</v>
      </c>
      <c r="T3869">
        <v>0.55799668199999997</v>
      </c>
    </row>
    <row r="3870" spans="1:20" x14ac:dyDescent="0.25">
      <c r="A3870" s="1">
        <v>44413</v>
      </c>
      <c r="B3870">
        <v>5</v>
      </c>
      <c r="C3870">
        <v>8</v>
      </c>
      <c r="D3870">
        <v>2021</v>
      </c>
      <c r="E3870">
        <v>5.7695999999999996</v>
      </c>
      <c r="F3870">
        <v>22</v>
      </c>
      <c r="G3870">
        <v>29</v>
      </c>
      <c r="H3870">
        <v>75</v>
      </c>
      <c r="I3870">
        <v>96</v>
      </c>
      <c r="J3870" t="s">
        <v>14</v>
      </c>
      <c r="K3870">
        <v>38.884098459999997</v>
      </c>
      <c r="L3870" t="s">
        <v>14</v>
      </c>
      <c r="M3870" t="s">
        <v>13</v>
      </c>
      <c r="N3870">
        <v>-2.6396299000000002E-2</v>
      </c>
      <c r="O3870">
        <v>1.026396299</v>
      </c>
      <c r="Q3870">
        <v>0.78953561500000002</v>
      </c>
      <c r="R3870">
        <v>0.78953561500000002</v>
      </c>
      <c r="S3870">
        <v>0.37596933999999999</v>
      </c>
      <c r="T3870">
        <v>0.56395401000000001</v>
      </c>
    </row>
    <row r="3871" spans="1:20" x14ac:dyDescent="0.25">
      <c r="A3871" s="1">
        <v>44414</v>
      </c>
      <c r="B3871">
        <v>6</v>
      </c>
      <c r="C3871">
        <v>8</v>
      </c>
      <c r="D3871">
        <v>2021</v>
      </c>
      <c r="E3871">
        <v>11.222099999999999</v>
      </c>
      <c r="F3871">
        <v>21.5</v>
      </c>
      <c r="G3871">
        <v>29</v>
      </c>
      <c r="H3871">
        <v>67</v>
      </c>
      <c r="I3871">
        <v>94</v>
      </c>
      <c r="J3871" t="s">
        <v>14</v>
      </c>
      <c r="K3871">
        <v>37.895786049999998</v>
      </c>
      <c r="L3871" t="s">
        <v>14</v>
      </c>
      <c r="M3871" t="s">
        <v>13</v>
      </c>
      <c r="N3871">
        <v>-2.7103366E-2</v>
      </c>
      <c r="O3871">
        <v>1.027103366</v>
      </c>
      <c r="Q3871">
        <v>0.79007951200000004</v>
      </c>
      <c r="R3871">
        <v>0.79007951200000004</v>
      </c>
      <c r="S3871">
        <v>0.37622833900000002</v>
      </c>
      <c r="T3871">
        <v>0.56434250900000005</v>
      </c>
    </row>
    <row r="3872" spans="1:20" x14ac:dyDescent="0.25">
      <c r="A3872" s="1">
        <v>44415</v>
      </c>
      <c r="B3872">
        <v>7</v>
      </c>
      <c r="C3872">
        <v>8</v>
      </c>
      <c r="D3872">
        <v>2021</v>
      </c>
      <c r="E3872">
        <v>7.3833000000000002</v>
      </c>
      <c r="F3872">
        <v>23</v>
      </c>
      <c r="G3872">
        <v>28</v>
      </c>
      <c r="H3872">
        <v>75</v>
      </c>
      <c r="I3872">
        <v>95</v>
      </c>
      <c r="J3872" t="s">
        <v>14</v>
      </c>
      <c r="K3872">
        <v>44.523760879999998</v>
      </c>
      <c r="L3872" t="s">
        <v>14</v>
      </c>
      <c r="M3872" t="s">
        <v>13</v>
      </c>
      <c r="N3872">
        <v>-2.2975955999999999E-2</v>
      </c>
      <c r="O3872">
        <v>1.022975956</v>
      </c>
      <c r="Q3872">
        <v>0.78690458200000002</v>
      </c>
      <c r="R3872">
        <v>0.78690458200000002</v>
      </c>
      <c r="S3872">
        <v>0.374716467</v>
      </c>
      <c r="T3872">
        <v>0.56207470100000001</v>
      </c>
    </row>
    <row r="3873" spans="1:20" x14ac:dyDescent="0.25">
      <c r="A3873" s="1">
        <v>44416</v>
      </c>
      <c r="B3873">
        <v>8</v>
      </c>
      <c r="C3873">
        <v>8</v>
      </c>
      <c r="D3873">
        <v>2021</v>
      </c>
      <c r="E3873">
        <v>10.0464</v>
      </c>
      <c r="F3873">
        <v>21.5</v>
      </c>
      <c r="G3873">
        <v>26.5</v>
      </c>
      <c r="H3873">
        <v>75</v>
      </c>
      <c r="I3873">
        <v>96</v>
      </c>
      <c r="J3873" t="s">
        <v>14</v>
      </c>
      <c r="K3873">
        <v>33.177456550000002</v>
      </c>
      <c r="L3873" t="s">
        <v>14</v>
      </c>
      <c r="M3873" t="s">
        <v>13</v>
      </c>
      <c r="N3873">
        <v>-3.1077658000000001E-2</v>
      </c>
      <c r="O3873">
        <v>1.0310776580000001</v>
      </c>
      <c r="Q3873">
        <v>0.79313666000000005</v>
      </c>
      <c r="R3873">
        <v>0.79313666000000005</v>
      </c>
      <c r="S3873">
        <v>0.37768412400000001</v>
      </c>
      <c r="T3873">
        <v>0.56652618600000004</v>
      </c>
    </row>
    <row r="3874" spans="1:20" x14ac:dyDescent="0.25">
      <c r="A3874" s="1">
        <v>44417</v>
      </c>
      <c r="B3874">
        <v>9</v>
      </c>
      <c r="C3874">
        <v>8</v>
      </c>
      <c r="D3874">
        <v>2021</v>
      </c>
      <c r="E3874">
        <v>8.7449999999999992</v>
      </c>
      <c r="F3874">
        <v>21.5</v>
      </c>
      <c r="G3874">
        <v>28.6</v>
      </c>
      <c r="H3874">
        <v>71</v>
      </c>
      <c r="I3874">
        <v>95</v>
      </c>
      <c r="J3874" t="s">
        <v>14</v>
      </c>
      <c r="K3874">
        <v>37.636381550000003</v>
      </c>
      <c r="L3874" t="s">
        <v>14</v>
      </c>
      <c r="M3874" t="s">
        <v>13</v>
      </c>
      <c r="N3874">
        <v>-2.7295271999999999E-2</v>
      </c>
      <c r="O3874">
        <v>1.0272952719999999</v>
      </c>
      <c r="Q3874">
        <v>0.79022713200000005</v>
      </c>
      <c r="R3874">
        <v>0.79022713200000005</v>
      </c>
      <c r="S3874">
        <v>0.37629863400000002</v>
      </c>
      <c r="T3874">
        <v>0.56444795199999998</v>
      </c>
    </row>
    <row r="3875" spans="1:20" x14ac:dyDescent="0.25">
      <c r="A3875" s="1">
        <v>44418</v>
      </c>
      <c r="B3875">
        <v>10</v>
      </c>
      <c r="C3875">
        <v>8</v>
      </c>
      <c r="D3875">
        <v>2021</v>
      </c>
      <c r="E3875">
        <v>8.0655000000000001</v>
      </c>
      <c r="F3875">
        <v>23</v>
      </c>
      <c r="G3875">
        <v>27.5</v>
      </c>
      <c r="H3875">
        <v>75</v>
      </c>
      <c r="I3875">
        <v>95</v>
      </c>
      <c r="J3875" t="s">
        <v>14</v>
      </c>
      <c r="K3875">
        <v>44.019980480000001</v>
      </c>
      <c r="L3875" t="s">
        <v>14</v>
      </c>
      <c r="M3875" t="s">
        <v>13</v>
      </c>
      <c r="N3875">
        <v>-2.3245012999999998E-2</v>
      </c>
      <c r="O3875">
        <v>1.0232450129999999</v>
      </c>
      <c r="Q3875">
        <v>0.78711154800000005</v>
      </c>
      <c r="R3875">
        <v>0.78711154800000005</v>
      </c>
      <c r="S3875">
        <v>0.37481502300000002</v>
      </c>
      <c r="T3875">
        <v>0.56222253499999997</v>
      </c>
    </row>
    <row r="3876" spans="1:20" x14ac:dyDescent="0.25">
      <c r="A3876" s="1">
        <v>44419</v>
      </c>
      <c r="B3876">
        <v>11</v>
      </c>
      <c r="C3876">
        <v>8</v>
      </c>
      <c r="D3876">
        <v>2021</v>
      </c>
      <c r="E3876">
        <v>5.9978999999999996</v>
      </c>
      <c r="F3876">
        <v>23</v>
      </c>
      <c r="G3876">
        <v>26</v>
      </c>
      <c r="H3876">
        <v>85</v>
      </c>
      <c r="I3876">
        <v>96</v>
      </c>
      <c r="J3876" t="s">
        <v>14</v>
      </c>
      <c r="K3876">
        <v>39.752842039999997</v>
      </c>
      <c r="L3876" t="s">
        <v>14</v>
      </c>
      <c r="M3876" t="s">
        <v>13</v>
      </c>
      <c r="N3876">
        <v>-2.5804559000000001E-2</v>
      </c>
      <c r="O3876">
        <v>1.025804559</v>
      </c>
      <c r="Q3876">
        <v>0.78908043000000005</v>
      </c>
      <c r="R3876">
        <v>0.78908043000000005</v>
      </c>
      <c r="S3876">
        <v>0.375752586</v>
      </c>
      <c r="T3876">
        <v>0.56362887900000003</v>
      </c>
    </row>
    <row r="3877" spans="1:20" x14ac:dyDescent="0.25">
      <c r="A3877" s="1">
        <v>44420</v>
      </c>
      <c r="B3877">
        <v>12</v>
      </c>
      <c r="C3877">
        <v>8</v>
      </c>
      <c r="D3877">
        <v>2021</v>
      </c>
      <c r="E3877">
        <v>9.1980000000000004</v>
      </c>
      <c r="F3877">
        <v>23.5</v>
      </c>
      <c r="G3877">
        <v>28</v>
      </c>
      <c r="H3877">
        <v>78</v>
      </c>
      <c r="I3877">
        <v>96</v>
      </c>
      <c r="J3877" t="s">
        <v>14</v>
      </c>
      <c r="K3877">
        <v>62.421088900000001</v>
      </c>
      <c r="L3877" t="s">
        <v>14</v>
      </c>
      <c r="M3877" t="s">
        <v>13</v>
      </c>
      <c r="N3877">
        <v>-1.6281053E-2</v>
      </c>
      <c r="O3877">
        <v>1.0162810529999999</v>
      </c>
      <c r="Q3877">
        <v>0.78175465600000005</v>
      </c>
      <c r="R3877">
        <v>0.78175465600000005</v>
      </c>
      <c r="S3877">
        <v>0.37226412199999998</v>
      </c>
      <c r="T3877">
        <v>0.55839618300000005</v>
      </c>
    </row>
    <row r="3878" spans="1:20" x14ac:dyDescent="0.25">
      <c r="A3878" s="1">
        <v>44421</v>
      </c>
      <c r="B3878">
        <v>13</v>
      </c>
      <c r="C3878">
        <v>8</v>
      </c>
      <c r="D3878">
        <v>2021</v>
      </c>
      <c r="E3878">
        <v>7.9386000000000001</v>
      </c>
      <c r="F3878">
        <v>23</v>
      </c>
      <c r="G3878">
        <v>27</v>
      </c>
      <c r="H3878">
        <v>78</v>
      </c>
      <c r="I3878">
        <v>95</v>
      </c>
      <c r="J3878" t="s">
        <v>14</v>
      </c>
      <c r="K3878">
        <v>44.486528409999998</v>
      </c>
      <c r="L3878" t="s">
        <v>14</v>
      </c>
      <c r="M3878" t="s">
        <v>13</v>
      </c>
      <c r="N3878">
        <v>-2.2995627000000001E-2</v>
      </c>
      <c r="O3878">
        <v>1.022995627</v>
      </c>
      <c r="Q3878">
        <v>0.78691971299999997</v>
      </c>
      <c r="R3878">
        <v>0.78691971299999997</v>
      </c>
      <c r="S3878">
        <v>0.37472367299999998</v>
      </c>
      <c r="T3878">
        <v>0.56208550899999998</v>
      </c>
    </row>
    <row r="3879" spans="1:20" x14ac:dyDescent="0.25">
      <c r="A3879" s="1">
        <v>44422</v>
      </c>
      <c r="B3879">
        <v>14</v>
      </c>
      <c r="C3879">
        <v>8</v>
      </c>
      <c r="D3879">
        <v>2021</v>
      </c>
      <c r="E3879">
        <v>10.691700000000001</v>
      </c>
      <c r="F3879">
        <v>23</v>
      </c>
      <c r="G3879">
        <v>29</v>
      </c>
      <c r="H3879">
        <v>75</v>
      </c>
      <c r="I3879">
        <v>97</v>
      </c>
      <c r="J3879" t="s">
        <v>14</v>
      </c>
      <c r="K3879">
        <v>70.619888040000006</v>
      </c>
      <c r="L3879" t="s">
        <v>14</v>
      </c>
      <c r="M3879" t="s">
        <v>13</v>
      </c>
      <c r="N3879">
        <v>-1.4363712000000001E-2</v>
      </c>
      <c r="O3879">
        <v>1.014363712</v>
      </c>
      <c r="Q3879">
        <v>0.78027977800000003</v>
      </c>
      <c r="R3879">
        <v>0.78027977800000003</v>
      </c>
      <c r="S3879">
        <v>0.37156179900000003</v>
      </c>
      <c r="T3879">
        <v>0.557342699</v>
      </c>
    </row>
    <row r="3880" spans="1:20" x14ac:dyDescent="0.25">
      <c r="A3880" s="1">
        <v>44423</v>
      </c>
      <c r="B3880">
        <v>15</v>
      </c>
      <c r="C3880">
        <v>8</v>
      </c>
      <c r="D3880">
        <v>2021</v>
      </c>
      <c r="E3880">
        <v>12.736499999999999</v>
      </c>
      <c r="F3880">
        <v>22</v>
      </c>
      <c r="G3880">
        <v>29</v>
      </c>
      <c r="H3880">
        <v>80</v>
      </c>
      <c r="I3880">
        <v>96</v>
      </c>
      <c r="J3880" t="s">
        <v>14</v>
      </c>
      <c r="K3880">
        <v>81.88573126</v>
      </c>
      <c r="L3880" t="s">
        <v>14</v>
      </c>
      <c r="M3880" t="s">
        <v>13</v>
      </c>
      <c r="N3880">
        <v>-1.236312E-2</v>
      </c>
      <c r="O3880">
        <v>1.0123631200000001</v>
      </c>
      <c r="Q3880">
        <v>0.77874086200000003</v>
      </c>
      <c r="R3880">
        <v>0.77874086200000003</v>
      </c>
      <c r="S3880">
        <v>0.37082898199999997</v>
      </c>
      <c r="T3880">
        <v>0.55624347299999999</v>
      </c>
    </row>
    <row r="3881" spans="1:20" x14ac:dyDescent="0.25">
      <c r="A3881" s="1">
        <v>44424</v>
      </c>
      <c r="B3881">
        <v>16</v>
      </c>
      <c r="C3881">
        <v>8</v>
      </c>
      <c r="D3881">
        <v>2021</v>
      </c>
      <c r="E3881">
        <v>11.878500000000001</v>
      </c>
      <c r="F3881">
        <v>23</v>
      </c>
      <c r="G3881">
        <v>28</v>
      </c>
      <c r="H3881">
        <v>65</v>
      </c>
      <c r="I3881">
        <v>96</v>
      </c>
      <c r="J3881" t="s">
        <v>14</v>
      </c>
      <c r="K3881">
        <v>42.877755819999997</v>
      </c>
      <c r="L3881" t="s">
        <v>14</v>
      </c>
      <c r="M3881" t="s">
        <v>13</v>
      </c>
      <c r="N3881">
        <v>-2.3879026000000001E-2</v>
      </c>
      <c r="O3881">
        <v>1.0238790259999999</v>
      </c>
      <c r="Q3881">
        <v>0.78759925099999994</v>
      </c>
      <c r="R3881">
        <v>0.78759925099999994</v>
      </c>
      <c r="S3881">
        <v>0.37504726199999999</v>
      </c>
      <c r="T3881">
        <v>0.56257089299999996</v>
      </c>
    </row>
    <row r="3882" spans="1:20" x14ac:dyDescent="0.25">
      <c r="A3882" s="1">
        <v>44425</v>
      </c>
      <c r="B3882">
        <v>17</v>
      </c>
      <c r="C3882">
        <v>8</v>
      </c>
      <c r="D3882">
        <v>2021</v>
      </c>
      <c r="E3882">
        <v>7.4961000000000002</v>
      </c>
      <c r="F3882">
        <v>23</v>
      </c>
      <c r="G3882">
        <v>26</v>
      </c>
      <c r="H3882">
        <v>77</v>
      </c>
      <c r="I3882">
        <v>96</v>
      </c>
      <c r="J3882" t="s">
        <v>14</v>
      </c>
      <c r="K3882">
        <v>36.539533579999997</v>
      </c>
      <c r="L3882" t="s">
        <v>14</v>
      </c>
      <c r="M3882" t="s">
        <v>13</v>
      </c>
      <c r="N3882">
        <v>-2.8137678999999999E-2</v>
      </c>
      <c r="O3882">
        <v>1.0281376790000001</v>
      </c>
      <c r="Q3882">
        <v>0.79087513799999998</v>
      </c>
      <c r="R3882">
        <v>0.79087513799999998</v>
      </c>
      <c r="S3882">
        <v>0.37660720800000003</v>
      </c>
      <c r="T3882">
        <v>0.56491081300000001</v>
      </c>
    </row>
    <row r="3883" spans="1:20" x14ac:dyDescent="0.25">
      <c r="A3883" s="1">
        <v>44426</v>
      </c>
      <c r="B3883">
        <v>18</v>
      </c>
      <c r="C3883">
        <v>8</v>
      </c>
      <c r="D3883">
        <v>2021</v>
      </c>
      <c r="E3883">
        <v>7.9188000000000001</v>
      </c>
      <c r="F3883">
        <v>23</v>
      </c>
      <c r="G3883">
        <v>27.5</v>
      </c>
      <c r="H3883">
        <v>80</v>
      </c>
      <c r="I3883">
        <v>96</v>
      </c>
      <c r="J3883" t="s">
        <v>14</v>
      </c>
      <c r="K3883">
        <v>51.680400640000002</v>
      </c>
      <c r="L3883" t="s">
        <v>14</v>
      </c>
      <c r="M3883" t="s">
        <v>13</v>
      </c>
      <c r="N3883">
        <v>-1.9731493999999999E-2</v>
      </c>
      <c r="O3883">
        <v>1.019731494</v>
      </c>
      <c r="Q3883">
        <v>0.78440884200000005</v>
      </c>
      <c r="R3883">
        <v>0.78440884200000005</v>
      </c>
      <c r="S3883">
        <v>0.37352802000000002</v>
      </c>
      <c r="T3883">
        <v>0.56029203000000005</v>
      </c>
    </row>
    <row r="3884" spans="1:20" x14ac:dyDescent="0.25">
      <c r="A3884" s="1">
        <v>44427</v>
      </c>
      <c r="B3884">
        <v>19</v>
      </c>
      <c r="C3884">
        <v>8</v>
      </c>
      <c r="D3884">
        <v>2021</v>
      </c>
      <c r="E3884">
        <v>10.5303</v>
      </c>
      <c r="F3884">
        <v>23.5</v>
      </c>
      <c r="G3884">
        <v>27.5</v>
      </c>
      <c r="H3884">
        <v>72</v>
      </c>
      <c r="I3884">
        <v>96</v>
      </c>
      <c r="J3884" t="s">
        <v>14</v>
      </c>
      <c r="K3884">
        <v>53.484318270000003</v>
      </c>
      <c r="L3884" t="s">
        <v>14</v>
      </c>
      <c r="M3884" t="s">
        <v>13</v>
      </c>
      <c r="N3884">
        <v>-1.905331E-2</v>
      </c>
      <c r="O3884">
        <v>1.0190533100000001</v>
      </c>
      <c r="Q3884">
        <v>0.78388716199999997</v>
      </c>
      <c r="R3884">
        <v>0.78388716199999997</v>
      </c>
      <c r="S3884">
        <v>0.37327960100000002</v>
      </c>
      <c r="T3884">
        <v>0.55991940100000004</v>
      </c>
    </row>
    <row r="3885" spans="1:20" x14ac:dyDescent="0.25">
      <c r="A3885" s="1">
        <v>44428</v>
      </c>
      <c r="B3885">
        <v>20</v>
      </c>
      <c r="C3885">
        <v>8</v>
      </c>
      <c r="D3885">
        <v>2021</v>
      </c>
      <c r="E3885">
        <v>9.3627000000000002</v>
      </c>
      <c r="F3885">
        <v>23</v>
      </c>
      <c r="G3885">
        <v>27.5</v>
      </c>
      <c r="H3885">
        <v>76</v>
      </c>
      <c r="I3885">
        <v>97</v>
      </c>
      <c r="J3885" t="s">
        <v>14</v>
      </c>
      <c r="K3885">
        <v>53.172978209999997</v>
      </c>
      <c r="L3885" t="s">
        <v>14</v>
      </c>
      <c r="M3885" t="s">
        <v>13</v>
      </c>
      <c r="N3885">
        <v>-1.9167010000000002E-2</v>
      </c>
      <c r="O3885">
        <v>1.0191670100000001</v>
      </c>
      <c r="Q3885">
        <v>0.78397462299999998</v>
      </c>
      <c r="R3885">
        <v>0.78397462299999998</v>
      </c>
      <c r="S3885">
        <v>0.37332124900000002</v>
      </c>
      <c r="T3885">
        <v>0.55998187399999999</v>
      </c>
    </row>
    <row r="3886" spans="1:20" x14ac:dyDescent="0.25">
      <c r="A3886" s="1">
        <v>44429</v>
      </c>
      <c r="B3886">
        <v>21</v>
      </c>
      <c r="C3886">
        <v>8</v>
      </c>
      <c r="D3886">
        <v>2021</v>
      </c>
      <c r="E3886">
        <v>7.7885999999999997</v>
      </c>
      <c r="F3886">
        <v>23</v>
      </c>
      <c r="G3886">
        <v>26</v>
      </c>
      <c r="H3886">
        <v>84</v>
      </c>
      <c r="I3886">
        <v>98</v>
      </c>
      <c r="J3886" t="s">
        <v>14</v>
      </c>
      <c r="K3886">
        <v>48.451495870000002</v>
      </c>
      <c r="L3886" t="s">
        <v>14</v>
      </c>
      <c r="M3886" t="s">
        <v>13</v>
      </c>
      <c r="N3886">
        <v>-2.1074150999999999E-2</v>
      </c>
      <c r="O3886">
        <v>1.0210741510000001</v>
      </c>
      <c r="Q3886">
        <v>0.78544165499999996</v>
      </c>
      <c r="R3886">
        <v>0.78544165499999996</v>
      </c>
      <c r="S3886">
        <v>0.37401983599999999</v>
      </c>
      <c r="T3886">
        <v>0.56102975300000002</v>
      </c>
    </row>
    <row r="3887" spans="1:20" x14ac:dyDescent="0.25">
      <c r="A3887" s="1">
        <v>44430</v>
      </c>
      <c r="B3887">
        <v>22</v>
      </c>
      <c r="C3887">
        <v>8</v>
      </c>
      <c r="D3887">
        <v>2021</v>
      </c>
      <c r="E3887">
        <v>13.3665</v>
      </c>
      <c r="F3887">
        <v>23</v>
      </c>
      <c r="G3887">
        <v>30</v>
      </c>
      <c r="H3887">
        <v>68</v>
      </c>
      <c r="I3887">
        <v>97</v>
      </c>
      <c r="J3887" t="s">
        <v>14</v>
      </c>
      <c r="K3887">
        <v>77.412897099999995</v>
      </c>
      <c r="L3887" t="s">
        <v>14</v>
      </c>
      <c r="M3887" t="s">
        <v>13</v>
      </c>
      <c r="N3887">
        <v>-1.3086795999999999E-2</v>
      </c>
      <c r="O3887">
        <v>1.0130867960000001</v>
      </c>
      <c r="Q3887">
        <v>0.77929753499999999</v>
      </c>
      <c r="R3887">
        <v>0.77929753499999999</v>
      </c>
      <c r="S3887">
        <v>0.371094064</v>
      </c>
      <c r="T3887">
        <v>0.55664109699999997</v>
      </c>
    </row>
    <row r="3888" spans="1:20" x14ac:dyDescent="0.25">
      <c r="A3888" s="1">
        <v>44431</v>
      </c>
      <c r="B3888">
        <v>23</v>
      </c>
      <c r="C3888">
        <v>8</v>
      </c>
      <c r="D3888">
        <v>2021</v>
      </c>
      <c r="E3888">
        <v>12.2325</v>
      </c>
      <c r="F3888">
        <v>22.1</v>
      </c>
      <c r="G3888">
        <v>29.5</v>
      </c>
      <c r="H3888">
        <v>60</v>
      </c>
      <c r="I3888">
        <v>97</v>
      </c>
      <c r="J3888" t="s">
        <v>14</v>
      </c>
      <c r="K3888">
        <v>37.849048629999999</v>
      </c>
      <c r="L3888" t="s">
        <v>14</v>
      </c>
      <c r="M3888" t="s">
        <v>13</v>
      </c>
      <c r="N3888">
        <v>-2.7137742999999999E-2</v>
      </c>
      <c r="O3888">
        <v>1.0271377429999999</v>
      </c>
      <c r="Q3888">
        <v>0.790105956</v>
      </c>
      <c r="R3888">
        <v>0.790105956</v>
      </c>
      <c r="S3888">
        <v>0.37624093199999997</v>
      </c>
      <c r="T3888">
        <v>0.56436139699999999</v>
      </c>
    </row>
    <row r="3889" spans="1:20" x14ac:dyDescent="0.25">
      <c r="A3889" s="1">
        <v>44432</v>
      </c>
      <c r="B3889">
        <v>24</v>
      </c>
      <c r="C3889">
        <v>8</v>
      </c>
      <c r="D3889">
        <v>2021</v>
      </c>
      <c r="E3889">
        <v>9.0381</v>
      </c>
      <c r="F3889">
        <v>21.8</v>
      </c>
      <c r="G3889">
        <v>29</v>
      </c>
      <c r="H3889">
        <v>84</v>
      </c>
      <c r="I3889">
        <v>98</v>
      </c>
      <c r="J3889" t="s">
        <v>14</v>
      </c>
      <c r="K3889">
        <v>70.074884490000002</v>
      </c>
      <c r="L3889" t="s">
        <v>14</v>
      </c>
      <c r="M3889" t="s">
        <v>13</v>
      </c>
      <c r="N3889">
        <v>-1.4477042000000001E-2</v>
      </c>
      <c r="O3889">
        <v>1.014477042</v>
      </c>
      <c r="Q3889">
        <v>0.78036695499999997</v>
      </c>
      <c r="R3889">
        <v>0.78036695499999997</v>
      </c>
      <c r="S3889">
        <v>0.37160331200000002</v>
      </c>
      <c r="T3889">
        <v>0.55740496799999995</v>
      </c>
    </row>
    <row r="3890" spans="1:20" x14ac:dyDescent="0.25">
      <c r="A3890" s="1">
        <v>44433</v>
      </c>
      <c r="B3890">
        <v>25</v>
      </c>
      <c r="C3890">
        <v>8</v>
      </c>
      <c r="D3890">
        <v>2021</v>
      </c>
      <c r="E3890">
        <v>10.644</v>
      </c>
      <c r="F3890">
        <v>20.5</v>
      </c>
      <c r="G3890">
        <v>28.5</v>
      </c>
      <c r="H3890">
        <v>78</v>
      </c>
      <c r="I3890">
        <v>97</v>
      </c>
      <c r="J3890" t="s">
        <v>14</v>
      </c>
      <c r="K3890">
        <v>50.868474519999999</v>
      </c>
      <c r="L3890" t="s">
        <v>14</v>
      </c>
      <c r="M3890" t="s">
        <v>13</v>
      </c>
      <c r="N3890">
        <v>-2.0052749000000002E-2</v>
      </c>
      <c r="O3890">
        <v>1.020052749</v>
      </c>
      <c r="Q3890">
        <v>0.78465596100000001</v>
      </c>
      <c r="R3890">
        <v>0.78465596100000001</v>
      </c>
      <c r="S3890">
        <v>0.37364569600000003</v>
      </c>
      <c r="T3890">
        <v>0.56046854300000004</v>
      </c>
    </row>
    <row r="3891" spans="1:20" x14ac:dyDescent="0.25">
      <c r="A3891" s="1">
        <v>44434</v>
      </c>
      <c r="B3891">
        <v>26</v>
      </c>
      <c r="C3891">
        <v>8</v>
      </c>
      <c r="D3891">
        <v>2021</v>
      </c>
      <c r="E3891">
        <v>12.2136</v>
      </c>
      <c r="F3891">
        <v>21.5</v>
      </c>
      <c r="G3891">
        <v>30</v>
      </c>
      <c r="H3891">
        <v>70</v>
      </c>
      <c r="I3891">
        <v>96</v>
      </c>
      <c r="J3891" t="s">
        <v>14</v>
      </c>
      <c r="K3891">
        <v>60.596255460000002</v>
      </c>
      <c r="L3891" t="s">
        <v>14</v>
      </c>
      <c r="M3891" t="s">
        <v>13</v>
      </c>
      <c r="N3891">
        <v>-1.6779578E-2</v>
      </c>
      <c r="O3891">
        <v>1.016779578</v>
      </c>
      <c r="Q3891">
        <v>0.78213813700000001</v>
      </c>
      <c r="R3891">
        <v>0.78213813700000001</v>
      </c>
      <c r="S3891">
        <v>0.372446732</v>
      </c>
      <c r="T3891">
        <v>0.558670098</v>
      </c>
    </row>
    <row r="3892" spans="1:20" x14ac:dyDescent="0.25">
      <c r="A3892" s="1">
        <v>44435</v>
      </c>
      <c r="B3892">
        <v>27</v>
      </c>
      <c r="C3892">
        <v>8</v>
      </c>
      <c r="D3892">
        <v>2021</v>
      </c>
      <c r="E3892">
        <v>7.4189999999999996</v>
      </c>
      <c r="F3892">
        <v>23</v>
      </c>
      <c r="G3892">
        <v>28</v>
      </c>
      <c r="H3892">
        <v>81</v>
      </c>
      <c r="I3892">
        <v>97</v>
      </c>
      <c r="J3892" t="s">
        <v>14</v>
      </c>
      <c r="K3892">
        <v>54.9966036</v>
      </c>
      <c r="L3892" t="s">
        <v>14</v>
      </c>
      <c r="M3892" t="s">
        <v>13</v>
      </c>
      <c r="N3892">
        <v>-1.8519682999999999E-2</v>
      </c>
      <c r="O3892">
        <v>1.0185196830000001</v>
      </c>
      <c r="Q3892">
        <v>0.78347667899999995</v>
      </c>
      <c r="R3892">
        <v>0.78347667899999995</v>
      </c>
      <c r="S3892">
        <v>0.37308413299999998</v>
      </c>
      <c r="T3892">
        <v>0.55962619899999999</v>
      </c>
    </row>
    <row r="3893" spans="1:20" x14ac:dyDescent="0.25">
      <c r="A3893" s="1">
        <v>44436</v>
      </c>
      <c r="B3893">
        <v>28</v>
      </c>
      <c r="C3893">
        <v>8</v>
      </c>
      <c r="D3893">
        <v>2021</v>
      </c>
      <c r="E3893">
        <v>13.270200000000001</v>
      </c>
      <c r="F3893">
        <v>22</v>
      </c>
      <c r="G3893">
        <v>30.2</v>
      </c>
      <c r="H3893">
        <v>78</v>
      </c>
      <c r="I3893">
        <v>97</v>
      </c>
      <c r="J3893" t="s">
        <v>14</v>
      </c>
      <c r="K3893">
        <v>96.509148060000001</v>
      </c>
      <c r="L3893" t="s">
        <v>14</v>
      </c>
      <c r="M3893" t="s">
        <v>13</v>
      </c>
      <c r="N3893">
        <v>-1.0470201E-2</v>
      </c>
      <c r="O3893">
        <v>1.010470201</v>
      </c>
      <c r="Q3893">
        <v>0.77728476999999996</v>
      </c>
      <c r="R3893">
        <v>0.77728476999999996</v>
      </c>
      <c r="S3893">
        <v>0.37013560499999998</v>
      </c>
      <c r="T3893">
        <v>0.55520340700000004</v>
      </c>
    </row>
    <row r="3894" spans="1:20" x14ac:dyDescent="0.25">
      <c r="A3894" s="1">
        <v>44437</v>
      </c>
      <c r="B3894">
        <v>29</v>
      </c>
      <c r="C3894">
        <v>8</v>
      </c>
      <c r="D3894">
        <v>2021</v>
      </c>
      <c r="E3894">
        <v>13.241099999999999</v>
      </c>
      <c r="F3894">
        <v>22.1</v>
      </c>
      <c r="G3894">
        <v>30.1</v>
      </c>
      <c r="H3894">
        <v>65</v>
      </c>
      <c r="I3894">
        <v>97</v>
      </c>
      <c r="J3894" t="s">
        <v>14</v>
      </c>
      <c r="K3894">
        <v>59.660587169999999</v>
      </c>
      <c r="L3894" t="s">
        <v>14</v>
      </c>
      <c r="M3894" t="s">
        <v>13</v>
      </c>
      <c r="N3894">
        <v>-1.7047221000000001E-2</v>
      </c>
      <c r="O3894">
        <v>1.0170472209999999</v>
      </c>
      <c r="Q3894">
        <v>0.78234401600000003</v>
      </c>
      <c r="R3894">
        <v>0.78234401600000003</v>
      </c>
      <c r="S3894">
        <v>0.37254477000000003</v>
      </c>
      <c r="T3894">
        <v>0.55881715399999998</v>
      </c>
    </row>
    <row r="3895" spans="1:20" x14ac:dyDescent="0.25">
      <c r="A3895" s="1">
        <v>44438</v>
      </c>
      <c r="B3895">
        <v>30</v>
      </c>
      <c r="C3895">
        <v>8</v>
      </c>
      <c r="D3895">
        <v>2021</v>
      </c>
      <c r="E3895">
        <v>7.5542999999999996</v>
      </c>
      <c r="F3895">
        <v>24</v>
      </c>
      <c r="G3895">
        <v>27</v>
      </c>
      <c r="H3895">
        <v>88</v>
      </c>
      <c r="I3895">
        <v>98</v>
      </c>
      <c r="J3895" t="s">
        <v>14</v>
      </c>
      <c r="K3895">
        <v>65.944114479999996</v>
      </c>
      <c r="L3895" t="s">
        <v>14</v>
      </c>
      <c r="M3895" t="s">
        <v>13</v>
      </c>
      <c r="N3895">
        <v>-1.5397854000000001E-2</v>
      </c>
      <c r="O3895">
        <v>1.0153978539999999</v>
      </c>
      <c r="Q3895">
        <v>0.78107527200000004</v>
      </c>
      <c r="R3895">
        <v>0.78107527200000004</v>
      </c>
      <c r="S3895">
        <v>0.37194060600000001</v>
      </c>
      <c r="T3895">
        <v>0.55791090899999995</v>
      </c>
    </row>
    <row r="3896" spans="1:20" x14ac:dyDescent="0.25">
      <c r="A3896" s="1">
        <v>44439</v>
      </c>
      <c r="B3896">
        <v>31</v>
      </c>
      <c r="C3896">
        <v>8</v>
      </c>
      <c r="D3896">
        <v>2021</v>
      </c>
      <c r="E3896">
        <v>14.397600000000001</v>
      </c>
      <c r="F3896">
        <v>23</v>
      </c>
      <c r="G3896">
        <v>31</v>
      </c>
      <c r="H3896">
        <v>61</v>
      </c>
      <c r="I3896">
        <v>97</v>
      </c>
      <c r="J3896" t="s">
        <v>14</v>
      </c>
      <c r="K3896">
        <v>72.321783429999996</v>
      </c>
      <c r="L3896" t="s">
        <v>14</v>
      </c>
      <c r="M3896" t="s">
        <v>13</v>
      </c>
      <c r="N3896">
        <v>-1.4020962E-2</v>
      </c>
      <c r="O3896">
        <v>1.014020962</v>
      </c>
      <c r="Q3896">
        <v>0.78001612499999995</v>
      </c>
      <c r="R3896">
        <v>0.78001612499999995</v>
      </c>
      <c r="S3896">
        <v>0.37143625000000002</v>
      </c>
      <c r="T3896">
        <v>0.55715437499999998</v>
      </c>
    </row>
    <row r="3897" spans="1:20" x14ac:dyDescent="0.25">
      <c r="A3897" s="1">
        <v>44440</v>
      </c>
      <c r="B3897">
        <v>1</v>
      </c>
      <c r="C3897">
        <v>9</v>
      </c>
      <c r="D3897">
        <v>2021</v>
      </c>
      <c r="E3897">
        <v>15.0672</v>
      </c>
      <c r="F3897">
        <v>21.5</v>
      </c>
      <c r="G3897">
        <v>30</v>
      </c>
      <c r="H3897">
        <v>66</v>
      </c>
      <c r="I3897">
        <v>99</v>
      </c>
      <c r="J3897" t="s">
        <v>14</v>
      </c>
      <c r="K3897">
        <v>64.646218529999999</v>
      </c>
      <c r="L3897" t="s">
        <v>14</v>
      </c>
      <c r="M3897" t="s">
        <v>13</v>
      </c>
      <c r="N3897">
        <v>-1.5711853000000001E-2</v>
      </c>
      <c r="O3897">
        <v>1.015711853</v>
      </c>
      <c r="Q3897">
        <v>0.78131680999999997</v>
      </c>
      <c r="R3897">
        <v>0.78131680999999997</v>
      </c>
      <c r="S3897">
        <v>0.37205562399999997</v>
      </c>
      <c r="T3897">
        <v>0.55808343599999999</v>
      </c>
    </row>
    <row r="3898" spans="1:20" x14ac:dyDescent="0.25">
      <c r="A3898" s="1">
        <v>44441</v>
      </c>
      <c r="B3898">
        <v>2</v>
      </c>
      <c r="C3898">
        <v>9</v>
      </c>
      <c r="D3898">
        <v>2021</v>
      </c>
      <c r="E3898">
        <v>12.188700000000001</v>
      </c>
      <c r="F3898">
        <v>21</v>
      </c>
      <c r="G3898">
        <v>28</v>
      </c>
      <c r="H3898">
        <v>75</v>
      </c>
      <c r="I3898">
        <v>96</v>
      </c>
      <c r="J3898" t="s">
        <v>14</v>
      </c>
      <c r="K3898">
        <v>47.28436087</v>
      </c>
      <c r="L3898" t="s">
        <v>14</v>
      </c>
      <c r="M3898" t="s">
        <v>13</v>
      </c>
      <c r="N3898">
        <v>-2.1605570000000001E-2</v>
      </c>
      <c r="O3898">
        <v>1.02160557</v>
      </c>
      <c r="Q3898">
        <v>0.78585043799999998</v>
      </c>
      <c r="R3898">
        <v>0.78585043799999998</v>
      </c>
      <c r="S3898">
        <v>0.37421449499999998</v>
      </c>
      <c r="T3898">
        <v>0.56132174199999996</v>
      </c>
    </row>
    <row r="3899" spans="1:20" x14ac:dyDescent="0.25">
      <c r="A3899" s="1">
        <v>44442</v>
      </c>
      <c r="B3899">
        <v>3</v>
      </c>
      <c r="C3899">
        <v>9</v>
      </c>
      <c r="D3899">
        <v>2021</v>
      </c>
      <c r="E3899">
        <v>9.6464999999999996</v>
      </c>
      <c r="F3899">
        <v>22</v>
      </c>
      <c r="G3899">
        <v>28</v>
      </c>
      <c r="H3899">
        <v>75</v>
      </c>
      <c r="I3899">
        <v>98</v>
      </c>
      <c r="J3899" t="s">
        <v>14</v>
      </c>
      <c r="K3899">
        <v>50.025009429999997</v>
      </c>
      <c r="L3899" t="s">
        <v>14</v>
      </c>
      <c r="M3899" t="s">
        <v>13</v>
      </c>
      <c r="N3899">
        <v>-2.0397752000000002E-2</v>
      </c>
      <c r="O3899">
        <v>1.020397752</v>
      </c>
      <c r="Q3899">
        <v>0.78492134800000002</v>
      </c>
      <c r="R3899">
        <v>0.78492134800000002</v>
      </c>
      <c r="S3899">
        <v>0.37377207000000001</v>
      </c>
      <c r="T3899">
        <v>0.56065810500000002</v>
      </c>
    </row>
    <row r="3900" spans="1:20" x14ac:dyDescent="0.25">
      <c r="A3900" s="1">
        <v>44443</v>
      </c>
      <c r="B3900">
        <v>4</v>
      </c>
      <c r="C3900">
        <v>9</v>
      </c>
      <c r="D3900">
        <v>2021</v>
      </c>
      <c r="E3900">
        <v>11.7555</v>
      </c>
      <c r="F3900">
        <v>22.1</v>
      </c>
      <c r="G3900">
        <v>29.5</v>
      </c>
      <c r="H3900">
        <v>55</v>
      </c>
      <c r="I3900">
        <v>97</v>
      </c>
      <c r="J3900" t="s">
        <v>14</v>
      </c>
      <c r="K3900">
        <v>24.93812818</v>
      </c>
      <c r="L3900" t="s">
        <v>14</v>
      </c>
      <c r="M3900" t="s">
        <v>13</v>
      </c>
      <c r="N3900">
        <v>-4.1774361000000003E-2</v>
      </c>
      <c r="O3900">
        <v>1.0417743610000001</v>
      </c>
      <c r="Q3900">
        <v>0.80136489300000002</v>
      </c>
      <c r="R3900">
        <v>0.445202718</v>
      </c>
      <c r="S3900">
        <v>0.445202718</v>
      </c>
      <c r="T3900">
        <v>0.66780407799999997</v>
      </c>
    </row>
    <row r="3901" spans="1:20" x14ac:dyDescent="0.25">
      <c r="A3901" s="1">
        <v>44444</v>
      </c>
      <c r="B3901">
        <v>5</v>
      </c>
      <c r="C3901">
        <v>9</v>
      </c>
      <c r="D3901">
        <v>2021</v>
      </c>
      <c r="E3901">
        <v>12.2601</v>
      </c>
      <c r="F3901">
        <v>21.5</v>
      </c>
      <c r="G3901">
        <v>29.5</v>
      </c>
      <c r="H3901">
        <v>67</v>
      </c>
      <c r="I3901">
        <v>96</v>
      </c>
      <c r="J3901" t="s">
        <v>14</v>
      </c>
      <c r="K3901">
        <v>48.069629800000001</v>
      </c>
      <c r="L3901" t="s">
        <v>14</v>
      </c>
      <c r="M3901" t="s">
        <v>13</v>
      </c>
      <c r="N3901">
        <v>-2.1245120999999999E-2</v>
      </c>
      <c r="O3901">
        <v>1.021245121</v>
      </c>
      <c r="Q3901">
        <v>0.78557317000000004</v>
      </c>
      <c r="R3901">
        <v>0.78557317000000004</v>
      </c>
      <c r="S3901">
        <v>0.374082462</v>
      </c>
      <c r="T3901">
        <v>0.56112369299999998</v>
      </c>
    </row>
    <row r="3902" spans="1:20" x14ac:dyDescent="0.25">
      <c r="A3902" s="1">
        <v>44445</v>
      </c>
      <c r="B3902">
        <v>6</v>
      </c>
      <c r="C3902">
        <v>9</v>
      </c>
      <c r="D3902">
        <v>2021</v>
      </c>
      <c r="E3902">
        <v>12.528600000000001</v>
      </c>
      <c r="F3902">
        <v>21.2</v>
      </c>
      <c r="G3902">
        <v>29</v>
      </c>
      <c r="H3902">
        <v>62</v>
      </c>
      <c r="I3902">
        <v>97</v>
      </c>
      <c r="J3902" t="s">
        <v>14</v>
      </c>
      <c r="K3902">
        <v>30.327041149999999</v>
      </c>
      <c r="L3902" t="s">
        <v>14</v>
      </c>
      <c r="M3902" t="s">
        <v>13</v>
      </c>
      <c r="N3902">
        <v>-3.4098222999999997E-2</v>
      </c>
      <c r="O3902">
        <v>1.034098223</v>
      </c>
      <c r="Q3902">
        <v>0.79546017199999997</v>
      </c>
      <c r="R3902">
        <v>0.79546017199999997</v>
      </c>
      <c r="S3902">
        <v>0.378790558</v>
      </c>
      <c r="T3902">
        <v>0.56818583700000003</v>
      </c>
    </row>
    <row r="3903" spans="1:20" x14ac:dyDescent="0.25">
      <c r="A3903" s="1">
        <v>44446</v>
      </c>
      <c r="B3903">
        <v>7</v>
      </c>
      <c r="C3903">
        <v>9</v>
      </c>
      <c r="D3903">
        <v>2021</v>
      </c>
      <c r="E3903">
        <v>14.1927</v>
      </c>
      <c r="F3903">
        <v>23.2</v>
      </c>
      <c r="G3903">
        <v>31.5</v>
      </c>
      <c r="H3903">
        <v>58</v>
      </c>
      <c r="I3903">
        <v>93</v>
      </c>
      <c r="J3903" t="s">
        <v>14</v>
      </c>
      <c r="K3903">
        <v>61.7207407</v>
      </c>
      <c r="L3903" t="s">
        <v>14</v>
      </c>
      <c r="M3903" t="s">
        <v>13</v>
      </c>
      <c r="N3903">
        <v>-1.6468837E-2</v>
      </c>
      <c r="O3903">
        <v>1.0164688369999999</v>
      </c>
      <c r="Q3903">
        <v>0.78189910500000004</v>
      </c>
      <c r="R3903">
        <v>0.78189910500000004</v>
      </c>
      <c r="S3903">
        <v>0.37233290699999999</v>
      </c>
      <c r="T3903">
        <v>0.55849936099999997</v>
      </c>
    </row>
    <row r="3904" spans="1:20" x14ac:dyDescent="0.25">
      <c r="A3904" s="1">
        <v>44447</v>
      </c>
      <c r="B3904">
        <v>8</v>
      </c>
      <c r="C3904">
        <v>9</v>
      </c>
      <c r="D3904">
        <v>2021</v>
      </c>
      <c r="E3904">
        <v>10.7379</v>
      </c>
      <c r="F3904">
        <v>23.5</v>
      </c>
      <c r="G3904">
        <v>29.2</v>
      </c>
      <c r="H3904">
        <v>68</v>
      </c>
      <c r="I3904">
        <v>94</v>
      </c>
      <c r="J3904" t="s">
        <v>14</v>
      </c>
      <c r="K3904">
        <v>57.678226989999999</v>
      </c>
      <c r="L3904" t="s">
        <v>14</v>
      </c>
      <c r="M3904" t="s">
        <v>13</v>
      </c>
      <c r="N3904">
        <v>-1.7643459E-2</v>
      </c>
      <c r="O3904">
        <v>1.0176434590000001</v>
      </c>
      <c r="Q3904">
        <v>0.78280266099999996</v>
      </c>
      <c r="R3904">
        <v>0.78280266099999996</v>
      </c>
      <c r="S3904">
        <v>0.37276317199999998</v>
      </c>
      <c r="T3904">
        <v>0.55914475799999996</v>
      </c>
    </row>
    <row r="3905" spans="1:20" x14ac:dyDescent="0.25">
      <c r="A3905" s="1">
        <v>44448</v>
      </c>
      <c r="B3905">
        <v>9</v>
      </c>
      <c r="C3905">
        <v>9</v>
      </c>
      <c r="D3905">
        <v>2021</v>
      </c>
      <c r="E3905">
        <v>12.841799999999999</v>
      </c>
      <c r="F3905">
        <v>22</v>
      </c>
      <c r="G3905">
        <v>31.5</v>
      </c>
      <c r="H3905">
        <v>55</v>
      </c>
      <c r="I3905">
        <v>95</v>
      </c>
      <c r="J3905" t="s">
        <v>14</v>
      </c>
      <c r="K3905">
        <v>39.391795739999999</v>
      </c>
      <c r="L3905" t="s">
        <v>14</v>
      </c>
      <c r="M3905" t="s">
        <v>13</v>
      </c>
      <c r="N3905">
        <v>-2.6047232E-2</v>
      </c>
      <c r="O3905">
        <v>1.026047232</v>
      </c>
      <c r="Q3905">
        <v>0.78926710200000005</v>
      </c>
      <c r="R3905">
        <v>0.78926710200000005</v>
      </c>
      <c r="S3905">
        <v>0.37584147699999998</v>
      </c>
      <c r="T3905">
        <v>0.56376221500000001</v>
      </c>
    </row>
    <row r="3906" spans="1:20" x14ac:dyDescent="0.25">
      <c r="A3906" s="1">
        <v>44449</v>
      </c>
      <c r="B3906">
        <v>10</v>
      </c>
      <c r="C3906">
        <v>9</v>
      </c>
      <c r="D3906">
        <v>2021</v>
      </c>
      <c r="E3906">
        <v>12.762</v>
      </c>
      <c r="F3906">
        <v>21</v>
      </c>
      <c r="G3906">
        <v>29.5</v>
      </c>
      <c r="H3906">
        <v>71</v>
      </c>
      <c r="I3906">
        <v>97</v>
      </c>
      <c r="J3906" t="s">
        <v>14</v>
      </c>
      <c r="K3906">
        <v>56.58790698</v>
      </c>
      <c r="L3906" t="s">
        <v>14</v>
      </c>
      <c r="M3906" t="s">
        <v>13</v>
      </c>
      <c r="N3906">
        <v>-1.7989524E-2</v>
      </c>
      <c r="O3906">
        <v>1.0179895240000001</v>
      </c>
      <c r="Q3906">
        <v>0.78306886499999995</v>
      </c>
      <c r="R3906">
        <v>0.78306886499999995</v>
      </c>
      <c r="S3906">
        <v>0.37288993599999998</v>
      </c>
      <c r="T3906">
        <v>0.55933490299999999</v>
      </c>
    </row>
    <row r="3907" spans="1:20" x14ac:dyDescent="0.25">
      <c r="A3907" s="1">
        <v>44450</v>
      </c>
      <c r="B3907">
        <v>11</v>
      </c>
      <c r="C3907">
        <v>9</v>
      </c>
      <c r="D3907">
        <v>2021</v>
      </c>
      <c r="E3907">
        <v>11.3553</v>
      </c>
      <c r="F3907">
        <v>21</v>
      </c>
      <c r="G3907">
        <v>28.5</v>
      </c>
      <c r="H3907">
        <v>70</v>
      </c>
      <c r="I3907">
        <v>92</v>
      </c>
      <c r="J3907" t="s">
        <v>14</v>
      </c>
      <c r="K3907">
        <v>33.45018855</v>
      </c>
      <c r="L3907" t="s">
        <v>14</v>
      </c>
      <c r="M3907" t="s">
        <v>13</v>
      </c>
      <c r="N3907">
        <v>-3.0816461999999999E-2</v>
      </c>
      <c r="O3907">
        <v>1.030816462</v>
      </c>
      <c r="Q3907">
        <v>0.79293574</v>
      </c>
      <c r="R3907">
        <v>0.79293574</v>
      </c>
      <c r="S3907">
        <v>0.37758844800000002</v>
      </c>
      <c r="T3907">
        <v>0.56638267099999995</v>
      </c>
    </row>
    <row r="3908" spans="1:20" x14ac:dyDescent="0.25">
      <c r="A3908" s="1">
        <v>44451</v>
      </c>
      <c r="B3908">
        <v>12</v>
      </c>
      <c r="C3908">
        <v>9</v>
      </c>
      <c r="D3908">
        <v>2021</v>
      </c>
      <c r="E3908">
        <v>12.543900000000001</v>
      </c>
      <c r="F3908">
        <v>23.5</v>
      </c>
      <c r="G3908">
        <v>30</v>
      </c>
      <c r="H3908">
        <v>71</v>
      </c>
      <c r="I3908">
        <v>95</v>
      </c>
      <c r="J3908" t="s">
        <v>14</v>
      </c>
      <c r="K3908">
        <v>83.289938840000005</v>
      </c>
      <c r="L3908" t="s">
        <v>14</v>
      </c>
      <c r="M3908" t="s">
        <v>13</v>
      </c>
      <c r="N3908">
        <v>-1.2152154E-2</v>
      </c>
      <c r="O3908">
        <v>1.012152154</v>
      </c>
      <c r="Q3908">
        <v>0.77857858000000002</v>
      </c>
      <c r="R3908">
        <v>0.77857858000000002</v>
      </c>
      <c r="S3908">
        <v>0.37075170499999999</v>
      </c>
      <c r="T3908">
        <v>0.55612755700000005</v>
      </c>
    </row>
    <row r="3909" spans="1:20" x14ac:dyDescent="0.25">
      <c r="A3909" s="1">
        <v>44452</v>
      </c>
      <c r="B3909">
        <v>13</v>
      </c>
      <c r="C3909">
        <v>9</v>
      </c>
      <c r="D3909">
        <v>2021</v>
      </c>
      <c r="E3909">
        <v>6.7439999999999998</v>
      </c>
      <c r="F3909">
        <v>22</v>
      </c>
      <c r="G3909">
        <v>25</v>
      </c>
      <c r="H3909">
        <v>77</v>
      </c>
      <c r="I3909">
        <v>92</v>
      </c>
      <c r="J3909" t="s">
        <v>14</v>
      </c>
      <c r="K3909">
        <v>20.504059680000001</v>
      </c>
      <c r="L3909" t="s">
        <v>14</v>
      </c>
      <c r="M3909" t="s">
        <v>13</v>
      </c>
      <c r="N3909">
        <v>-5.1271377E-2</v>
      </c>
      <c r="O3909">
        <v>1.051271377</v>
      </c>
      <c r="Q3909">
        <v>0.80867029000000001</v>
      </c>
      <c r="R3909">
        <v>0.44926127199999999</v>
      </c>
      <c r="S3909">
        <v>0.44926127199999999</v>
      </c>
      <c r="T3909">
        <v>0.67389190799999998</v>
      </c>
    </row>
    <row r="3910" spans="1:20" x14ac:dyDescent="0.25">
      <c r="A3910" s="1">
        <v>44453</v>
      </c>
      <c r="B3910">
        <v>14</v>
      </c>
      <c r="C3910">
        <v>9</v>
      </c>
      <c r="D3910">
        <v>2021</v>
      </c>
      <c r="E3910">
        <v>11.0625</v>
      </c>
      <c r="F3910">
        <v>21.2</v>
      </c>
      <c r="G3910">
        <v>28</v>
      </c>
      <c r="H3910">
        <v>65</v>
      </c>
      <c r="I3910">
        <v>93</v>
      </c>
      <c r="J3910" t="s">
        <v>14</v>
      </c>
      <c r="K3910">
        <v>21.406263389999999</v>
      </c>
      <c r="L3910" t="s">
        <v>14</v>
      </c>
      <c r="M3910" t="s">
        <v>13</v>
      </c>
      <c r="N3910">
        <v>-4.9004562000000002E-2</v>
      </c>
      <c r="O3910">
        <v>1.0490045619999999</v>
      </c>
      <c r="Q3910">
        <v>0.806926586</v>
      </c>
      <c r="R3910">
        <v>0.44829254800000001</v>
      </c>
      <c r="S3910">
        <v>0.44829254800000001</v>
      </c>
      <c r="T3910">
        <v>0.67243882200000005</v>
      </c>
    </row>
    <row r="3911" spans="1:20" x14ac:dyDescent="0.25">
      <c r="A3911" s="1">
        <v>44454</v>
      </c>
      <c r="B3911">
        <v>15</v>
      </c>
      <c r="C3911">
        <v>9</v>
      </c>
      <c r="D3911">
        <v>2021</v>
      </c>
      <c r="E3911">
        <v>10.6524</v>
      </c>
      <c r="F3911">
        <v>22</v>
      </c>
      <c r="G3911">
        <v>30</v>
      </c>
      <c r="H3911">
        <v>55</v>
      </c>
      <c r="I3911">
        <v>94</v>
      </c>
      <c r="J3911" t="s">
        <v>14</v>
      </c>
      <c r="K3911">
        <v>22.398453409999998</v>
      </c>
      <c r="L3911" t="s">
        <v>14</v>
      </c>
      <c r="M3911" t="s">
        <v>13</v>
      </c>
      <c r="N3911">
        <v>-4.6732348999999999E-2</v>
      </c>
      <c r="O3911">
        <v>1.046732349</v>
      </c>
      <c r="Q3911">
        <v>0.80517872999999995</v>
      </c>
      <c r="R3911">
        <v>0.447321517</v>
      </c>
      <c r="S3911">
        <v>0.447321517</v>
      </c>
      <c r="T3911">
        <v>0.67098227499999996</v>
      </c>
    </row>
    <row r="3912" spans="1:20" x14ac:dyDescent="0.25">
      <c r="A3912" s="1">
        <v>44455</v>
      </c>
      <c r="B3912">
        <v>16</v>
      </c>
      <c r="C3912">
        <v>9</v>
      </c>
      <c r="D3912">
        <v>2021</v>
      </c>
      <c r="E3912">
        <v>16.145099999999999</v>
      </c>
      <c r="F3912">
        <v>22.1</v>
      </c>
      <c r="G3912">
        <v>30</v>
      </c>
      <c r="H3912">
        <v>56</v>
      </c>
      <c r="I3912">
        <v>91</v>
      </c>
      <c r="J3912" t="s">
        <v>14</v>
      </c>
      <c r="K3912">
        <v>25.084468000000001</v>
      </c>
      <c r="L3912" t="s">
        <v>14</v>
      </c>
      <c r="M3912" t="s">
        <v>13</v>
      </c>
      <c r="N3912">
        <v>-4.1520534999999997E-2</v>
      </c>
      <c r="O3912">
        <v>1.0415205350000001</v>
      </c>
      <c r="Q3912">
        <v>0.80116964199999996</v>
      </c>
      <c r="R3912">
        <v>0.44509424600000003</v>
      </c>
      <c r="S3912">
        <v>0.44509424600000003</v>
      </c>
      <c r="T3912">
        <v>0.66764136900000004</v>
      </c>
    </row>
    <row r="3913" spans="1:20" x14ac:dyDescent="0.25">
      <c r="A3913" s="1">
        <v>44456</v>
      </c>
      <c r="B3913">
        <v>17</v>
      </c>
      <c r="C3913">
        <v>9</v>
      </c>
      <c r="D3913">
        <v>2021</v>
      </c>
      <c r="E3913">
        <v>16.6632</v>
      </c>
      <c r="F3913">
        <v>22.1</v>
      </c>
      <c r="G3913">
        <v>31.5</v>
      </c>
      <c r="H3913">
        <v>42</v>
      </c>
      <c r="I3913">
        <v>91</v>
      </c>
      <c r="J3913" t="s">
        <v>13</v>
      </c>
      <c r="K3913">
        <v>-10.753007009999999</v>
      </c>
      <c r="L3913" t="s">
        <v>13</v>
      </c>
      <c r="M3913" t="s">
        <v>14</v>
      </c>
      <c r="N3913">
        <v>8.5084608000000006E-2</v>
      </c>
      <c r="O3913">
        <v>0.91491539200000005</v>
      </c>
      <c r="Q3913">
        <v>0.70378107099999998</v>
      </c>
      <c r="R3913">
        <v>0.70378107099999998</v>
      </c>
      <c r="S3913">
        <v>0.70378107099999998</v>
      </c>
      <c r="T3913">
        <v>1.055671606</v>
      </c>
    </row>
    <row r="3914" spans="1:20" x14ac:dyDescent="0.25">
      <c r="A3914" s="1">
        <v>44457</v>
      </c>
      <c r="B3914">
        <v>18</v>
      </c>
      <c r="C3914">
        <v>9</v>
      </c>
      <c r="D3914">
        <v>2021</v>
      </c>
      <c r="E3914">
        <v>12.871499999999999</v>
      </c>
      <c r="F3914">
        <v>22</v>
      </c>
      <c r="G3914">
        <v>31.5</v>
      </c>
      <c r="H3914">
        <v>55</v>
      </c>
      <c r="I3914">
        <v>93</v>
      </c>
      <c r="J3914" t="s">
        <v>14</v>
      </c>
      <c r="K3914">
        <v>36.043847659999997</v>
      </c>
      <c r="L3914" t="s">
        <v>14</v>
      </c>
      <c r="M3914" t="s">
        <v>13</v>
      </c>
      <c r="N3914">
        <v>-2.8535679000000001E-2</v>
      </c>
      <c r="O3914">
        <v>1.028535679</v>
      </c>
      <c r="Q3914">
        <v>0.79118129199999998</v>
      </c>
      <c r="R3914">
        <v>0.79118129199999998</v>
      </c>
      <c r="S3914">
        <v>0.37675299600000001</v>
      </c>
      <c r="T3914">
        <v>0.56512949400000001</v>
      </c>
    </row>
    <row r="3915" spans="1:20" x14ac:dyDescent="0.25">
      <c r="A3915" s="1">
        <v>44458</v>
      </c>
      <c r="B3915">
        <v>19</v>
      </c>
      <c r="C3915">
        <v>9</v>
      </c>
      <c r="D3915">
        <v>2021</v>
      </c>
      <c r="E3915">
        <v>15.987299999999999</v>
      </c>
      <c r="F3915">
        <v>22</v>
      </c>
      <c r="G3915">
        <v>31</v>
      </c>
      <c r="H3915">
        <v>58</v>
      </c>
      <c r="I3915">
        <v>93</v>
      </c>
      <c r="J3915" t="s">
        <v>14</v>
      </c>
      <c r="K3915">
        <v>46.383809059999997</v>
      </c>
      <c r="L3915" t="s">
        <v>14</v>
      </c>
      <c r="M3915" t="s">
        <v>13</v>
      </c>
      <c r="N3915">
        <v>-2.2034290000000002E-2</v>
      </c>
      <c r="O3915">
        <v>1.0220342899999999</v>
      </c>
      <c r="Q3915">
        <v>0.78618022300000001</v>
      </c>
      <c r="R3915">
        <v>0.78618022300000001</v>
      </c>
      <c r="S3915">
        <v>0.37437153499999998</v>
      </c>
      <c r="T3915">
        <v>0.56155730199999998</v>
      </c>
    </row>
    <row r="3916" spans="1:20" x14ac:dyDescent="0.25">
      <c r="A3916" s="1">
        <v>44459</v>
      </c>
      <c r="B3916">
        <v>20</v>
      </c>
      <c r="C3916">
        <v>9</v>
      </c>
      <c r="D3916">
        <v>2021</v>
      </c>
      <c r="E3916">
        <v>15.145799999999999</v>
      </c>
      <c r="F3916">
        <v>20.5</v>
      </c>
      <c r="G3916">
        <v>30.2</v>
      </c>
      <c r="H3916">
        <v>63</v>
      </c>
      <c r="I3916">
        <v>93</v>
      </c>
      <c r="J3916" t="s">
        <v>14</v>
      </c>
      <c r="K3916">
        <v>35.463120979999999</v>
      </c>
      <c r="L3916" t="s">
        <v>14</v>
      </c>
      <c r="M3916" t="s">
        <v>13</v>
      </c>
      <c r="N3916">
        <v>-2.9016525000000001E-2</v>
      </c>
      <c r="O3916">
        <v>1.0290165250000001</v>
      </c>
      <c r="Q3916">
        <v>0.791551173</v>
      </c>
      <c r="R3916">
        <v>0.791551173</v>
      </c>
      <c r="S3916">
        <v>0.37692913</v>
      </c>
      <c r="T3916">
        <v>0.56539369500000003</v>
      </c>
    </row>
    <row r="3917" spans="1:20" x14ac:dyDescent="0.25">
      <c r="A3917" s="1">
        <v>44460</v>
      </c>
      <c r="B3917">
        <v>21</v>
      </c>
      <c r="C3917">
        <v>9</v>
      </c>
      <c r="D3917">
        <v>2021</v>
      </c>
      <c r="E3917">
        <v>10.3323</v>
      </c>
      <c r="F3917">
        <v>21</v>
      </c>
      <c r="G3917">
        <v>29</v>
      </c>
      <c r="H3917">
        <v>64</v>
      </c>
      <c r="I3917">
        <v>93</v>
      </c>
      <c r="J3917" t="s">
        <v>14</v>
      </c>
      <c r="K3917">
        <v>24.889065859999999</v>
      </c>
      <c r="L3917" t="s">
        <v>14</v>
      </c>
      <c r="M3917" t="s">
        <v>13</v>
      </c>
      <c r="N3917">
        <v>-4.1860155000000003E-2</v>
      </c>
      <c r="O3917">
        <v>1.041860155</v>
      </c>
      <c r="Q3917">
        <v>0.80143088799999995</v>
      </c>
      <c r="R3917">
        <v>0.44523938200000002</v>
      </c>
      <c r="S3917">
        <v>0.44523938200000002</v>
      </c>
      <c r="T3917">
        <v>0.667859074</v>
      </c>
    </row>
    <row r="3918" spans="1:20" x14ac:dyDescent="0.25">
      <c r="A3918" s="1">
        <v>44461</v>
      </c>
      <c r="B3918">
        <v>22</v>
      </c>
      <c r="C3918">
        <v>9</v>
      </c>
      <c r="D3918">
        <v>2021</v>
      </c>
      <c r="E3918">
        <v>6.4641000000000002</v>
      </c>
      <c r="F3918">
        <v>21.2</v>
      </c>
      <c r="G3918">
        <v>26.5</v>
      </c>
      <c r="H3918">
        <v>76</v>
      </c>
      <c r="I3918">
        <v>94</v>
      </c>
      <c r="J3918" t="s">
        <v>14</v>
      </c>
      <c r="K3918">
        <v>24.199009799999999</v>
      </c>
      <c r="L3918" t="s">
        <v>14</v>
      </c>
      <c r="M3918" t="s">
        <v>13</v>
      </c>
      <c r="N3918">
        <v>-4.3105287999999999E-2</v>
      </c>
      <c r="O3918">
        <v>1.043105288</v>
      </c>
      <c r="Q3918">
        <v>0.80238868299999999</v>
      </c>
      <c r="R3918">
        <v>0.44577149100000002</v>
      </c>
      <c r="S3918">
        <v>0.44577149100000002</v>
      </c>
      <c r="T3918">
        <v>0.66865723600000004</v>
      </c>
    </row>
    <row r="3919" spans="1:20" x14ac:dyDescent="0.25">
      <c r="A3919" s="1">
        <v>44462</v>
      </c>
      <c r="B3919">
        <v>23</v>
      </c>
      <c r="C3919">
        <v>9</v>
      </c>
      <c r="D3919">
        <v>2021</v>
      </c>
      <c r="E3919">
        <v>16.7271</v>
      </c>
      <c r="F3919">
        <v>22.5</v>
      </c>
      <c r="G3919">
        <v>30</v>
      </c>
      <c r="H3919">
        <v>55</v>
      </c>
      <c r="I3919">
        <v>92</v>
      </c>
      <c r="J3919" t="s">
        <v>14</v>
      </c>
      <c r="K3919">
        <v>29.208018280000001</v>
      </c>
      <c r="L3919" t="s">
        <v>14</v>
      </c>
      <c r="M3919" t="s">
        <v>13</v>
      </c>
      <c r="N3919">
        <v>-3.5450913000000001E-2</v>
      </c>
      <c r="O3919">
        <v>1.035450913</v>
      </c>
      <c r="Q3919">
        <v>0.796500702</v>
      </c>
      <c r="R3919">
        <v>0.796500702</v>
      </c>
      <c r="S3919">
        <v>0.37928604900000001</v>
      </c>
      <c r="T3919">
        <v>0.56892907299999995</v>
      </c>
    </row>
    <row r="3920" spans="1:20" x14ac:dyDescent="0.25">
      <c r="A3920" s="1">
        <v>44463</v>
      </c>
      <c r="B3920">
        <v>24</v>
      </c>
      <c r="C3920">
        <v>9</v>
      </c>
      <c r="D3920">
        <v>2021</v>
      </c>
      <c r="E3920">
        <v>15.9198</v>
      </c>
      <c r="F3920">
        <v>21.3</v>
      </c>
      <c r="G3920">
        <v>31.5</v>
      </c>
      <c r="H3920">
        <v>55</v>
      </c>
      <c r="I3920">
        <v>92</v>
      </c>
      <c r="J3920" t="s">
        <v>14</v>
      </c>
      <c r="K3920">
        <v>30.995610200000002</v>
      </c>
      <c r="L3920" t="s">
        <v>14</v>
      </c>
      <c r="M3920" t="s">
        <v>13</v>
      </c>
      <c r="N3920">
        <v>-3.3338211999999999E-2</v>
      </c>
      <c r="O3920">
        <v>1.0333382120000001</v>
      </c>
      <c r="Q3920">
        <v>0.79487554800000004</v>
      </c>
      <c r="R3920">
        <v>0.79487554800000004</v>
      </c>
      <c r="S3920">
        <v>0.37851216599999998</v>
      </c>
      <c r="T3920">
        <v>0.56776824800000003</v>
      </c>
    </row>
    <row r="3921" spans="1:20" x14ac:dyDescent="0.25">
      <c r="A3921" s="1">
        <v>44464</v>
      </c>
      <c r="B3921">
        <v>25</v>
      </c>
      <c r="C3921">
        <v>9</v>
      </c>
      <c r="D3921">
        <v>2021</v>
      </c>
      <c r="E3921">
        <v>10.088699999999999</v>
      </c>
      <c r="F3921">
        <v>22.5</v>
      </c>
      <c r="G3921">
        <v>29.5</v>
      </c>
      <c r="H3921">
        <v>62</v>
      </c>
      <c r="I3921">
        <v>92</v>
      </c>
      <c r="J3921" t="s">
        <v>14</v>
      </c>
      <c r="K3921">
        <v>34.166415720000003</v>
      </c>
      <c r="L3921" t="s">
        <v>14</v>
      </c>
      <c r="M3921" t="s">
        <v>13</v>
      </c>
      <c r="N3921">
        <v>-3.0150982E-2</v>
      </c>
      <c r="O3921">
        <v>1.0301509820000001</v>
      </c>
      <c r="Q3921">
        <v>0.79242383199999999</v>
      </c>
      <c r="R3921">
        <v>0.79242383199999999</v>
      </c>
      <c r="S3921">
        <v>0.37734468199999999</v>
      </c>
      <c r="T3921">
        <v>0.56601702300000001</v>
      </c>
    </row>
    <row r="3922" spans="1:20" x14ac:dyDescent="0.25">
      <c r="A3922" s="1">
        <v>44465</v>
      </c>
      <c r="B3922">
        <v>26</v>
      </c>
      <c r="C3922">
        <v>9</v>
      </c>
      <c r="D3922">
        <v>2021</v>
      </c>
      <c r="E3922">
        <v>14.6022</v>
      </c>
      <c r="F3922">
        <v>20.5</v>
      </c>
      <c r="G3922">
        <v>29.5</v>
      </c>
      <c r="H3922">
        <v>55</v>
      </c>
      <c r="I3922">
        <v>92</v>
      </c>
      <c r="J3922" t="s">
        <v>14</v>
      </c>
      <c r="K3922">
        <v>1.7079192030000001</v>
      </c>
      <c r="L3922" t="s">
        <v>14</v>
      </c>
      <c r="M3922" t="s">
        <v>13</v>
      </c>
      <c r="N3922">
        <v>-1.4125905830000001</v>
      </c>
      <c r="O3922">
        <v>2.4125905830000001</v>
      </c>
      <c r="Q3922">
        <v>2.4125905830000001</v>
      </c>
      <c r="R3922">
        <v>1.340328102</v>
      </c>
      <c r="S3922">
        <v>0.63825147699999996</v>
      </c>
      <c r="T3922">
        <v>0.95737721499999995</v>
      </c>
    </row>
    <row r="3923" spans="1:20" x14ac:dyDescent="0.25">
      <c r="A3923" s="1">
        <v>44466</v>
      </c>
      <c r="B3923">
        <v>27</v>
      </c>
      <c r="C3923">
        <v>9</v>
      </c>
      <c r="D3923">
        <v>2021</v>
      </c>
      <c r="E3923">
        <v>7.0919999999999996</v>
      </c>
      <c r="F3923">
        <v>22</v>
      </c>
      <c r="G3923">
        <v>28</v>
      </c>
      <c r="H3923">
        <v>67</v>
      </c>
      <c r="I3923">
        <v>94</v>
      </c>
      <c r="J3923" t="s">
        <v>14</v>
      </c>
      <c r="K3923">
        <v>26.230286979999999</v>
      </c>
      <c r="L3923" t="s">
        <v>14</v>
      </c>
      <c r="M3923" t="s">
        <v>13</v>
      </c>
      <c r="N3923">
        <v>-3.9634903999999999E-2</v>
      </c>
      <c r="O3923">
        <v>1.0396349039999999</v>
      </c>
      <c r="Q3923">
        <v>0.79971915699999996</v>
      </c>
      <c r="R3923">
        <v>0.79971915699999996</v>
      </c>
      <c r="S3923">
        <v>0.38081864599999998</v>
      </c>
      <c r="T3923">
        <v>0.57122796899999995</v>
      </c>
    </row>
    <row r="3924" spans="1:20" x14ac:dyDescent="0.25">
      <c r="A3924" s="1">
        <v>44467</v>
      </c>
      <c r="B3924">
        <v>28</v>
      </c>
      <c r="C3924">
        <v>9</v>
      </c>
      <c r="D3924">
        <v>2021</v>
      </c>
      <c r="E3924">
        <v>14.501099999999999</v>
      </c>
      <c r="F3924">
        <v>23</v>
      </c>
      <c r="G3924">
        <v>31</v>
      </c>
      <c r="H3924">
        <v>52</v>
      </c>
      <c r="I3924">
        <v>94</v>
      </c>
      <c r="J3924" t="s">
        <v>14</v>
      </c>
      <c r="K3924">
        <v>37.172146249999997</v>
      </c>
      <c r="L3924" t="s">
        <v>14</v>
      </c>
      <c r="M3924" t="s">
        <v>13</v>
      </c>
      <c r="N3924">
        <v>-2.7645580999999999E-2</v>
      </c>
      <c r="O3924">
        <v>1.027645581</v>
      </c>
      <c r="Q3924">
        <v>0.79049660099999997</v>
      </c>
      <c r="R3924">
        <v>0.79049660099999997</v>
      </c>
      <c r="S3924">
        <v>0.37642695300000001</v>
      </c>
      <c r="T3924">
        <v>0.564640429</v>
      </c>
    </row>
    <row r="3925" spans="1:20" x14ac:dyDescent="0.25">
      <c r="A3925" s="1">
        <v>44468</v>
      </c>
      <c r="B3925">
        <v>29</v>
      </c>
      <c r="C3925">
        <v>9</v>
      </c>
      <c r="D3925">
        <v>2021</v>
      </c>
      <c r="E3925">
        <v>11.091900000000001</v>
      </c>
      <c r="F3925">
        <v>24</v>
      </c>
      <c r="G3925">
        <v>31</v>
      </c>
      <c r="H3925">
        <v>60</v>
      </c>
      <c r="I3925">
        <v>92</v>
      </c>
      <c r="J3925" t="s">
        <v>14</v>
      </c>
      <c r="K3925">
        <v>57.831591619999998</v>
      </c>
      <c r="L3925" t="s">
        <v>14</v>
      </c>
      <c r="M3925" t="s">
        <v>13</v>
      </c>
      <c r="N3925">
        <v>-1.7595847000000001E-2</v>
      </c>
      <c r="O3925">
        <v>1.0175958469999999</v>
      </c>
      <c r="Q3925">
        <v>0.78276603600000005</v>
      </c>
      <c r="R3925">
        <v>0.78276603600000005</v>
      </c>
      <c r="S3925">
        <v>0.372745732</v>
      </c>
      <c r="T3925">
        <v>0.55911859699999999</v>
      </c>
    </row>
    <row r="3926" spans="1:20" x14ac:dyDescent="0.25">
      <c r="A3926" s="1">
        <v>44469</v>
      </c>
      <c r="B3926">
        <v>30</v>
      </c>
      <c r="C3926">
        <v>9</v>
      </c>
      <c r="D3926">
        <v>2021</v>
      </c>
      <c r="E3926">
        <v>11.081099999999999</v>
      </c>
      <c r="F3926">
        <v>24</v>
      </c>
      <c r="G3926">
        <v>30.1</v>
      </c>
      <c r="H3926">
        <v>57</v>
      </c>
      <c r="I3926">
        <v>97</v>
      </c>
      <c r="J3926" t="s">
        <v>14</v>
      </c>
      <c r="K3926">
        <v>51.163283030000002</v>
      </c>
      <c r="L3926" t="s">
        <v>14</v>
      </c>
      <c r="M3926" t="s">
        <v>13</v>
      </c>
      <c r="N3926">
        <v>-1.9934898999999999E-2</v>
      </c>
      <c r="O3926">
        <v>1.0199348989999999</v>
      </c>
      <c r="Q3926">
        <v>0.78456530700000005</v>
      </c>
      <c r="R3926">
        <v>0.78456530700000005</v>
      </c>
      <c r="S3926">
        <v>0.37360252700000002</v>
      </c>
      <c r="T3926">
        <v>0.56040379100000004</v>
      </c>
    </row>
    <row r="3927" spans="1:20" x14ac:dyDescent="0.25">
      <c r="A3927" s="1">
        <v>44470</v>
      </c>
      <c r="B3927">
        <v>1</v>
      </c>
      <c r="C3927">
        <v>10</v>
      </c>
      <c r="D3927">
        <v>2021</v>
      </c>
      <c r="E3927">
        <v>16.2819</v>
      </c>
      <c r="F3927">
        <v>23.5</v>
      </c>
      <c r="G3927">
        <v>31</v>
      </c>
      <c r="H3927">
        <v>61</v>
      </c>
      <c r="I3927">
        <v>94</v>
      </c>
      <c r="J3927" t="s">
        <v>14</v>
      </c>
      <c r="K3927">
        <v>79.890899790000006</v>
      </c>
      <c r="L3927" t="s">
        <v>14</v>
      </c>
      <c r="M3927" t="s">
        <v>13</v>
      </c>
      <c r="N3927">
        <v>-1.2675733E-2</v>
      </c>
      <c r="O3927">
        <v>1.012675733</v>
      </c>
      <c r="Q3927">
        <v>0.77898133300000005</v>
      </c>
      <c r="R3927">
        <v>0.77898133300000005</v>
      </c>
      <c r="S3927">
        <v>0.37094349199999999</v>
      </c>
      <c r="T3927">
        <v>0.55641523800000003</v>
      </c>
    </row>
    <row r="3928" spans="1:20" x14ac:dyDescent="0.25">
      <c r="A3928" s="1">
        <v>44471</v>
      </c>
      <c r="B3928">
        <v>2</v>
      </c>
      <c r="C3928">
        <v>10</v>
      </c>
      <c r="D3928">
        <v>2021</v>
      </c>
      <c r="E3928">
        <v>13.001099999999999</v>
      </c>
      <c r="F3928">
        <v>23</v>
      </c>
      <c r="G3928">
        <v>31</v>
      </c>
      <c r="H3928">
        <v>57</v>
      </c>
      <c r="I3928">
        <v>93</v>
      </c>
      <c r="J3928" t="s">
        <v>14</v>
      </c>
      <c r="K3928">
        <v>47.596520050000002</v>
      </c>
      <c r="L3928" t="s">
        <v>14</v>
      </c>
      <c r="M3928" t="s">
        <v>13</v>
      </c>
      <c r="N3928">
        <v>-2.146083E-2</v>
      </c>
      <c r="O3928">
        <v>1.0214608300000001</v>
      </c>
      <c r="Q3928">
        <v>0.78573910000000002</v>
      </c>
      <c r="R3928">
        <v>0.78573910000000002</v>
      </c>
      <c r="S3928">
        <v>0.37416147599999999</v>
      </c>
      <c r="T3928">
        <v>0.56124221399999996</v>
      </c>
    </row>
    <row r="3929" spans="1:20" x14ac:dyDescent="0.25">
      <c r="A3929" s="1">
        <v>44472</v>
      </c>
      <c r="B3929">
        <v>3</v>
      </c>
      <c r="C3929">
        <v>10</v>
      </c>
      <c r="D3929">
        <v>2021</v>
      </c>
      <c r="E3929">
        <v>14.1267</v>
      </c>
      <c r="F3929">
        <v>21</v>
      </c>
      <c r="G3929">
        <v>31.2</v>
      </c>
      <c r="H3929">
        <v>63</v>
      </c>
      <c r="I3929">
        <v>93</v>
      </c>
      <c r="J3929" t="s">
        <v>14</v>
      </c>
      <c r="K3929">
        <v>50.245782300000002</v>
      </c>
      <c r="L3929" t="s">
        <v>14</v>
      </c>
      <c r="M3929" t="s">
        <v>13</v>
      </c>
      <c r="N3929">
        <v>-2.0306307999999999E-2</v>
      </c>
      <c r="O3929">
        <v>1.0203063080000001</v>
      </c>
      <c r="Q3929">
        <v>0.78485100600000002</v>
      </c>
      <c r="R3929">
        <v>0.78485100600000002</v>
      </c>
      <c r="S3929">
        <v>0.37373857399999999</v>
      </c>
      <c r="T3929">
        <v>0.56060786200000001</v>
      </c>
    </row>
    <row r="3930" spans="1:20" x14ac:dyDescent="0.25">
      <c r="A3930" s="1">
        <v>44473</v>
      </c>
      <c r="B3930">
        <v>4</v>
      </c>
      <c r="C3930">
        <v>10</v>
      </c>
      <c r="D3930">
        <v>2021</v>
      </c>
      <c r="E3930">
        <v>14.6739</v>
      </c>
      <c r="F3930">
        <v>24</v>
      </c>
      <c r="G3930">
        <v>32</v>
      </c>
      <c r="H3930">
        <v>45</v>
      </c>
      <c r="I3930">
        <v>94</v>
      </c>
      <c r="J3930" t="s">
        <v>14</v>
      </c>
      <c r="K3930">
        <v>35.32858718</v>
      </c>
      <c r="L3930" t="s">
        <v>14</v>
      </c>
      <c r="M3930" t="s">
        <v>13</v>
      </c>
      <c r="N3930">
        <v>-2.9130240000000002E-2</v>
      </c>
      <c r="O3930">
        <v>1.02913024</v>
      </c>
      <c r="Q3930">
        <v>0.791638646</v>
      </c>
      <c r="R3930">
        <v>0.791638646</v>
      </c>
      <c r="S3930">
        <v>0.376970784</v>
      </c>
      <c r="T3930">
        <v>0.56545617599999998</v>
      </c>
    </row>
    <row r="3931" spans="1:20" x14ac:dyDescent="0.25">
      <c r="A3931" s="1">
        <v>44474</v>
      </c>
      <c r="B3931">
        <v>5</v>
      </c>
      <c r="C3931">
        <v>10</v>
      </c>
      <c r="D3931">
        <v>2021</v>
      </c>
      <c r="E3931">
        <v>11.8917</v>
      </c>
      <c r="F3931">
        <v>22.5</v>
      </c>
      <c r="G3931">
        <v>32</v>
      </c>
      <c r="H3931">
        <v>55</v>
      </c>
      <c r="I3931">
        <v>94</v>
      </c>
      <c r="J3931" t="s">
        <v>14</v>
      </c>
      <c r="K3931">
        <v>45.065948050000003</v>
      </c>
      <c r="L3931" t="s">
        <v>14</v>
      </c>
      <c r="M3931" t="s">
        <v>13</v>
      </c>
      <c r="N3931">
        <v>-2.269326E-2</v>
      </c>
      <c r="O3931">
        <v>1.02269326</v>
      </c>
      <c r="Q3931">
        <v>0.78668712299999999</v>
      </c>
      <c r="R3931">
        <v>0.78668712299999999</v>
      </c>
      <c r="S3931">
        <v>0.37461291600000002</v>
      </c>
      <c r="T3931">
        <v>0.56191937400000003</v>
      </c>
    </row>
    <row r="3932" spans="1:20" x14ac:dyDescent="0.25">
      <c r="A3932" s="1">
        <v>44475</v>
      </c>
      <c r="B3932">
        <v>6</v>
      </c>
      <c r="C3932">
        <v>10</v>
      </c>
      <c r="D3932">
        <v>2021</v>
      </c>
      <c r="E3932">
        <v>12.924899999999999</v>
      </c>
      <c r="F3932">
        <v>23.5</v>
      </c>
      <c r="G3932">
        <v>30</v>
      </c>
      <c r="H3932">
        <v>55</v>
      </c>
      <c r="I3932">
        <v>94</v>
      </c>
      <c r="J3932" t="s">
        <v>14</v>
      </c>
      <c r="K3932">
        <v>39.639657679999999</v>
      </c>
      <c r="L3932" t="s">
        <v>14</v>
      </c>
      <c r="M3932" t="s">
        <v>13</v>
      </c>
      <c r="N3932">
        <v>-2.5880146E-2</v>
      </c>
      <c r="O3932">
        <v>1.025880146</v>
      </c>
      <c r="Q3932">
        <v>0.78913857399999998</v>
      </c>
      <c r="R3932">
        <v>0.78913857399999998</v>
      </c>
      <c r="S3932">
        <v>0.375780273</v>
      </c>
      <c r="T3932">
        <v>0.56367040999999996</v>
      </c>
    </row>
    <row r="3933" spans="1:20" x14ac:dyDescent="0.25">
      <c r="A3933" s="1">
        <v>44476</v>
      </c>
      <c r="B3933">
        <v>7</v>
      </c>
      <c r="C3933">
        <v>10</v>
      </c>
      <c r="D3933">
        <v>2021</v>
      </c>
      <c r="E3933">
        <v>13.464</v>
      </c>
      <c r="F3933">
        <v>23</v>
      </c>
      <c r="G3933">
        <v>31</v>
      </c>
      <c r="H3933">
        <v>60</v>
      </c>
      <c r="I3933">
        <v>95</v>
      </c>
      <c r="J3933" t="s">
        <v>14</v>
      </c>
      <c r="K3933">
        <v>61.702052709999997</v>
      </c>
      <c r="L3933" t="s">
        <v>14</v>
      </c>
      <c r="M3933" t="s">
        <v>13</v>
      </c>
      <c r="N3933">
        <v>-1.6473906999999999E-2</v>
      </c>
      <c r="O3933">
        <v>1.016473907</v>
      </c>
      <c r="Q3933">
        <v>0.78190300499999998</v>
      </c>
      <c r="R3933">
        <v>0.78190300499999998</v>
      </c>
      <c r="S3933">
        <v>0.37233476399999998</v>
      </c>
      <c r="T3933">
        <v>0.558502147</v>
      </c>
    </row>
    <row r="3934" spans="1:20" x14ac:dyDescent="0.25">
      <c r="A3934" s="1">
        <v>44477</v>
      </c>
      <c r="B3934">
        <v>8</v>
      </c>
      <c r="C3934">
        <v>10</v>
      </c>
      <c r="D3934">
        <v>2021</v>
      </c>
      <c r="E3934">
        <v>10.645200000000001</v>
      </c>
      <c r="F3934">
        <v>23</v>
      </c>
      <c r="G3934">
        <v>31.5</v>
      </c>
      <c r="H3934">
        <v>58</v>
      </c>
      <c r="I3934">
        <v>93</v>
      </c>
      <c r="J3934" t="s">
        <v>14</v>
      </c>
      <c r="K3934">
        <v>48.041788480000001</v>
      </c>
      <c r="L3934" t="s">
        <v>14</v>
      </c>
      <c r="M3934" t="s">
        <v>13</v>
      </c>
      <c r="N3934">
        <v>-2.1257695E-2</v>
      </c>
      <c r="O3934">
        <v>1.0212576950000001</v>
      </c>
      <c r="Q3934">
        <v>0.78558284199999995</v>
      </c>
      <c r="R3934">
        <v>0.78558284199999995</v>
      </c>
      <c r="S3934">
        <v>0.37408706800000002</v>
      </c>
      <c r="T3934">
        <v>0.56113060199999998</v>
      </c>
    </row>
    <row r="3935" spans="1:20" x14ac:dyDescent="0.25">
      <c r="A3935" s="1">
        <v>44478</v>
      </c>
      <c r="B3935">
        <v>9</v>
      </c>
      <c r="C3935">
        <v>10</v>
      </c>
      <c r="D3935">
        <v>2021</v>
      </c>
      <c r="E3935">
        <v>13.4163</v>
      </c>
      <c r="F3935">
        <v>23</v>
      </c>
      <c r="G3935">
        <v>30</v>
      </c>
      <c r="H3935">
        <v>73</v>
      </c>
      <c r="I3935">
        <v>95</v>
      </c>
      <c r="J3935" t="s">
        <v>14</v>
      </c>
      <c r="K3935">
        <v>88.081572910000006</v>
      </c>
      <c r="L3935" t="s">
        <v>14</v>
      </c>
      <c r="M3935" t="s">
        <v>13</v>
      </c>
      <c r="N3935">
        <v>-1.1483485999999999E-2</v>
      </c>
      <c r="O3935">
        <v>1.0114834859999999</v>
      </c>
      <c r="Q3935">
        <v>0.77806421999999997</v>
      </c>
      <c r="R3935">
        <v>0.77806421999999997</v>
      </c>
      <c r="S3935">
        <v>0.37050677100000001</v>
      </c>
      <c r="T3935">
        <v>0.55576015700000003</v>
      </c>
    </row>
    <row r="3936" spans="1:20" x14ac:dyDescent="0.25">
      <c r="A3936" s="1">
        <v>44479</v>
      </c>
      <c r="B3936">
        <v>10</v>
      </c>
      <c r="C3936">
        <v>10</v>
      </c>
      <c r="D3936">
        <v>2021</v>
      </c>
      <c r="E3936">
        <v>14.0268</v>
      </c>
      <c r="F3936">
        <v>22.5</v>
      </c>
      <c r="G3936">
        <v>30.5</v>
      </c>
      <c r="H3936">
        <v>63</v>
      </c>
      <c r="I3936">
        <v>95</v>
      </c>
      <c r="J3936" t="s">
        <v>14</v>
      </c>
      <c r="K3936">
        <v>61.657678079999997</v>
      </c>
      <c r="L3936" t="s">
        <v>14</v>
      </c>
      <c r="M3936" t="s">
        <v>13</v>
      </c>
      <c r="N3936">
        <v>-1.6485959000000001E-2</v>
      </c>
      <c r="O3936">
        <v>1.0164859589999999</v>
      </c>
      <c r="Q3936">
        <v>0.78191227600000002</v>
      </c>
      <c r="R3936">
        <v>0.78191227600000002</v>
      </c>
      <c r="S3936">
        <v>0.37233917900000002</v>
      </c>
      <c r="T3936">
        <v>0.55850876900000002</v>
      </c>
    </row>
    <row r="3937" spans="1:20" x14ac:dyDescent="0.25">
      <c r="A3937" s="1">
        <v>44480</v>
      </c>
      <c r="B3937">
        <v>11</v>
      </c>
      <c r="C3937">
        <v>10</v>
      </c>
      <c r="D3937">
        <v>2021</v>
      </c>
      <c r="E3937">
        <v>16.594200000000001</v>
      </c>
      <c r="F3937">
        <v>23.5</v>
      </c>
      <c r="G3937">
        <v>31</v>
      </c>
      <c r="H3937">
        <v>50</v>
      </c>
      <c r="I3937">
        <v>95</v>
      </c>
      <c r="J3937" t="s">
        <v>14</v>
      </c>
      <c r="K3937">
        <v>42.27553219</v>
      </c>
      <c r="L3937" t="s">
        <v>14</v>
      </c>
      <c r="M3937" t="s">
        <v>13</v>
      </c>
      <c r="N3937">
        <v>-2.4227427999999999E-2</v>
      </c>
      <c r="O3937">
        <v>1.0242274280000001</v>
      </c>
      <c r="Q3937">
        <v>0.78786725199999996</v>
      </c>
      <c r="R3937">
        <v>0.78786725199999996</v>
      </c>
      <c r="S3937">
        <v>0.37517488199999999</v>
      </c>
      <c r="T3937">
        <v>0.56276232299999995</v>
      </c>
    </row>
    <row r="3938" spans="1:20" x14ac:dyDescent="0.25">
      <c r="A3938" s="1">
        <v>44481</v>
      </c>
      <c r="B3938">
        <v>12</v>
      </c>
      <c r="C3938">
        <v>10</v>
      </c>
      <c r="D3938">
        <v>2021</v>
      </c>
      <c r="E3938">
        <v>14.392799999999999</v>
      </c>
      <c r="F3938">
        <v>22.5</v>
      </c>
      <c r="G3938">
        <v>32</v>
      </c>
      <c r="H3938">
        <v>60</v>
      </c>
      <c r="I3938">
        <v>95</v>
      </c>
      <c r="J3938" t="s">
        <v>14</v>
      </c>
      <c r="K3938">
        <v>70.819115819999993</v>
      </c>
      <c r="L3938" t="s">
        <v>14</v>
      </c>
      <c r="M3938" t="s">
        <v>13</v>
      </c>
      <c r="N3938">
        <v>-1.4322725E-2</v>
      </c>
      <c r="O3938">
        <v>1.014322725</v>
      </c>
      <c r="Q3938">
        <v>0.78024824999999998</v>
      </c>
      <c r="R3938">
        <v>0.78024824999999998</v>
      </c>
      <c r="S3938">
        <v>0.37154678600000002</v>
      </c>
      <c r="T3938">
        <v>0.55732017899999997</v>
      </c>
    </row>
    <row r="3939" spans="1:20" x14ac:dyDescent="0.25">
      <c r="A3939" s="1">
        <v>44482</v>
      </c>
      <c r="B3939">
        <v>13</v>
      </c>
      <c r="C3939">
        <v>10</v>
      </c>
      <c r="D3939">
        <v>2021</v>
      </c>
      <c r="E3939">
        <v>16.781099999999999</v>
      </c>
      <c r="F3939">
        <v>22</v>
      </c>
      <c r="G3939">
        <v>31</v>
      </c>
      <c r="H3939">
        <v>59</v>
      </c>
      <c r="I3939">
        <v>94</v>
      </c>
      <c r="J3939" t="s">
        <v>14</v>
      </c>
      <c r="K3939">
        <v>53.972565250000002</v>
      </c>
      <c r="L3939" t="s">
        <v>14</v>
      </c>
      <c r="M3939" t="s">
        <v>13</v>
      </c>
      <c r="N3939">
        <v>-1.8877695999999999E-2</v>
      </c>
      <c r="O3939">
        <v>1.0188776960000001</v>
      </c>
      <c r="Q3939">
        <v>0.78375207400000002</v>
      </c>
      <c r="R3939">
        <v>0.78375207400000002</v>
      </c>
      <c r="S3939">
        <v>0.37321527300000001</v>
      </c>
      <c r="T3939">
        <v>0.55982290999999995</v>
      </c>
    </row>
    <row r="3940" spans="1:20" x14ac:dyDescent="0.25">
      <c r="A3940" s="1">
        <v>44483</v>
      </c>
      <c r="B3940">
        <v>14</v>
      </c>
      <c r="C3940">
        <v>10</v>
      </c>
      <c r="D3940">
        <v>2021</v>
      </c>
      <c r="E3940">
        <v>16.3443</v>
      </c>
      <c r="F3940">
        <v>22.5</v>
      </c>
      <c r="G3940">
        <v>32</v>
      </c>
      <c r="H3940">
        <v>55</v>
      </c>
      <c r="I3940">
        <v>96</v>
      </c>
      <c r="J3940" t="s">
        <v>14</v>
      </c>
      <c r="K3940">
        <v>61.188522220000003</v>
      </c>
      <c r="L3940" t="s">
        <v>14</v>
      </c>
      <c r="M3940" t="s">
        <v>13</v>
      </c>
      <c r="N3940">
        <v>-1.6614462999999999E-2</v>
      </c>
      <c r="O3940">
        <v>1.016614463</v>
      </c>
      <c r="Q3940">
        <v>0.78201112500000003</v>
      </c>
      <c r="R3940">
        <v>0.78201112500000003</v>
      </c>
      <c r="S3940">
        <v>0.37238624999999997</v>
      </c>
      <c r="T3940">
        <v>0.55857937499999999</v>
      </c>
    </row>
    <row r="3941" spans="1:20" x14ac:dyDescent="0.25">
      <c r="A3941" s="1">
        <v>44484</v>
      </c>
      <c r="B3941">
        <v>15</v>
      </c>
      <c r="C3941">
        <v>10</v>
      </c>
      <c r="D3941">
        <v>2021</v>
      </c>
      <c r="E3941">
        <v>13.179600000000001</v>
      </c>
      <c r="F3941">
        <v>25</v>
      </c>
      <c r="G3941">
        <v>31.5</v>
      </c>
      <c r="H3941">
        <v>58</v>
      </c>
      <c r="I3941">
        <v>95</v>
      </c>
      <c r="J3941" t="s">
        <v>14</v>
      </c>
      <c r="K3941">
        <v>83.371880099999998</v>
      </c>
      <c r="L3941" t="s">
        <v>14</v>
      </c>
      <c r="M3941" t="s">
        <v>13</v>
      </c>
      <c r="N3941">
        <v>-1.2140065E-2</v>
      </c>
      <c r="O3941">
        <v>1.0121400650000001</v>
      </c>
      <c r="Q3941">
        <v>0.778569281</v>
      </c>
      <c r="R3941">
        <v>0.778569281</v>
      </c>
      <c r="S3941">
        <v>0.37074727699999999</v>
      </c>
      <c r="T3941">
        <v>0.55612091500000005</v>
      </c>
    </row>
    <row r="3942" spans="1:20" x14ac:dyDescent="0.25">
      <c r="A3942" s="1">
        <v>44485</v>
      </c>
      <c r="B3942">
        <v>16</v>
      </c>
      <c r="C3942">
        <v>10</v>
      </c>
      <c r="D3942">
        <v>2021</v>
      </c>
      <c r="E3942">
        <v>13.419600000000001</v>
      </c>
      <c r="F3942">
        <v>22.5</v>
      </c>
      <c r="G3942">
        <v>30.5</v>
      </c>
      <c r="H3942">
        <v>59</v>
      </c>
      <c r="I3942">
        <v>94</v>
      </c>
      <c r="J3942" t="s">
        <v>14</v>
      </c>
      <c r="K3942">
        <v>46.076762649999999</v>
      </c>
      <c r="L3942" t="s">
        <v>14</v>
      </c>
      <c r="M3942" t="s">
        <v>13</v>
      </c>
      <c r="N3942">
        <v>-2.2184379000000001E-2</v>
      </c>
      <c r="O3942">
        <v>1.022184379</v>
      </c>
      <c r="Q3942">
        <v>0.78629567600000005</v>
      </c>
      <c r="R3942">
        <v>0.78629567600000005</v>
      </c>
      <c r="S3942">
        <v>0.37442651199999999</v>
      </c>
      <c r="T3942">
        <v>0.56163976900000001</v>
      </c>
    </row>
    <row r="3943" spans="1:20" x14ac:dyDescent="0.25">
      <c r="A3943" s="1">
        <v>44486</v>
      </c>
      <c r="B3943">
        <v>17</v>
      </c>
      <c r="C3943">
        <v>10</v>
      </c>
      <c r="D3943">
        <v>2021</v>
      </c>
      <c r="E3943">
        <v>10.956</v>
      </c>
      <c r="F3943">
        <v>23</v>
      </c>
      <c r="G3943">
        <v>30.2</v>
      </c>
      <c r="H3943">
        <v>67</v>
      </c>
      <c r="I3943">
        <v>96</v>
      </c>
      <c r="J3943" t="s">
        <v>14</v>
      </c>
      <c r="K3943">
        <v>63.961003820000002</v>
      </c>
      <c r="L3943" t="s">
        <v>14</v>
      </c>
      <c r="M3943" t="s">
        <v>13</v>
      </c>
      <c r="N3943">
        <v>-1.5882846999999999E-2</v>
      </c>
      <c r="O3943">
        <v>1.0158828470000001</v>
      </c>
      <c r="Q3943">
        <v>0.78144834399999996</v>
      </c>
      <c r="R3943">
        <v>0.78144834399999996</v>
      </c>
      <c r="S3943">
        <v>0.37211825900000001</v>
      </c>
      <c r="T3943">
        <v>0.55817738800000005</v>
      </c>
    </row>
    <row r="3944" spans="1:20" x14ac:dyDescent="0.25">
      <c r="A3944" s="1">
        <v>44487</v>
      </c>
      <c r="B3944">
        <v>18</v>
      </c>
      <c r="C3944">
        <v>10</v>
      </c>
      <c r="D3944">
        <v>2021</v>
      </c>
      <c r="E3944">
        <v>17.1723</v>
      </c>
      <c r="F3944">
        <v>22.1</v>
      </c>
      <c r="G3944">
        <v>29</v>
      </c>
      <c r="H3944">
        <v>70</v>
      </c>
      <c r="I3944">
        <v>95</v>
      </c>
      <c r="J3944" t="s">
        <v>14</v>
      </c>
      <c r="K3944">
        <v>70.905526879999996</v>
      </c>
      <c r="L3944" t="s">
        <v>14</v>
      </c>
      <c r="M3944" t="s">
        <v>13</v>
      </c>
      <c r="N3944">
        <v>-1.4305020999999999E-2</v>
      </c>
      <c r="O3944">
        <v>1.014305021</v>
      </c>
      <c r="Q3944">
        <v>0.78023463199999998</v>
      </c>
      <c r="R3944">
        <v>0.78023463199999998</v>
      </c>
      <c r="S3944">
        <v>0.37154030100000002</v>
      </c>
      <c r="T3944">
        <v>0.55731045099999998</v>
      </c>
    </row>
    <row r="3945" spans="1:20" x14ac:dyDescent="0.25">
      <c r="A3945" s="1">
        <v>44488</v>
      </c>
      <c r="B3945">
        <v>19</v>
      </c>
      <c r="C3945">
        <v>10</v>
      </c>
      <c r="D3945">
        <v>2021</v>
      </c>
      <c r="E3945">
        <v>12.3942</v>
      </c>
      <c r="F3945">
        <v>23</v>
      </c>
      <c r="G3945">
        <v>30.5</v>
      </c>
      <c r="H3945">
        <v>49</v>
      </c>
      <c r="I3945">
        <v>94</v>
      </c>
      <c r="J3945" t="s">
        <v>14</v>
      </c>
      <c r="K3945">
        <v>21.528957859999998</v>
      </c>
      <c r="L3945" t="s">
        <v>14</v>
      </c>
      <c r="M3945" t="s">
        <v>13</v>
      </c>
      <c r="N3945">
        <v>-4.8711679000000001E-2</v>
      </c>
      <c r="O3945">
        <v>1.048711679</v>
      </c>
      <c r="Q3945">
        <v>0.80670129199999996</v>
      </c>
      <c r="R3945">
        <v>0.448167384</v>
      </c>
      <c r="S3945">
        <v>0.448167384</v>
      </c>
      <c r="T3945">
        <v>0.672251076</v>
      </c>
    </row>
    <row r="3946" spans="1:20" x14ac:dyDescent="0.25">
      <c r="A3946" s="1">
        <v>44489</v>
      </c>
      <c r="B3946">
        <v>20</v>
      </c>
      <c r="C3946">
        <v>10</v>
      </c>
      <c r="D3946">
        <v>2021</v>
      </c>
      <c r="E3946">
        <v>14.226900000000001</v>
      </c>
      <c r="F3946">
        <v>22.2</v>
      </c>
      <c r="G3946">
        <v>30.5</v>
      </c>
      <c r="H3946">
        <v>48</v>
      </c>
      <c r="I3946">
        <v>94</v>
      </c>
      <c r="J3946" t="s">
        <v>14</v>
      </c>
      <c r="K3946">
        <v>10.663308779999999</v>
      </c>
      <c r="L3946" t="s">
        <v>14</v>
      </c>
      <c r="M3946" t="s">
        <v>13</v>
      </c>
      <c r="N3946">
        <v>-0.103484223</v>
      </c>
      <c r="O3946">
        <v>1.1034842229999999</v>
      </c>
      <c r="Q3946">
        <v>0.84883401800000002</v>
      </c>
      <c r="R3946">
        <v>0.47157445399999998</v>
      </c>
      <c r="S3946">
        <v>0.47157445399999998</v>
      </c>
      <c r="T3946">
        <v>0.70736168099999996</v>
      </c>
    </row>
    <row r="3947" spans="1:20" x14ac:dyDescent="0.25">
      <c r="A3947" s="1">
        <v>44490</v>
      </c>
      <c r="B3947">
        <v>21</v>
      </c>
      <c r="C3947">
        <v>10</v>
      </c>
      <c r="D3947">
        <v>2021</v>
      </c>
      <c r="E3947">
        <v>9.0411000000000001</v>
      </c>
      <c r="F3947">
        <v>23.5</v>
      </c>
      <c r="G3947">
        <v>31.2</v>
      </c>
      <c r="H3947">
        <v>62</v>
      </c>
      <c r="I3947">
        <v>96</v>
      </c>
      <c r="J3947" t="s">
        <v>14</v>
      </c>
      <c r="K3947">
        <v>56.78292407</v>
      </c>
      <c r="L3947" t="s">
        <v>14</v>
      </c>
      <c r="M3947" t="s">
        <v>13</v>
      </c>
      <c r="N3947">
        <v>-1.7926633000000001E-2</v>
      </c>
      <c r="O3947">
        <v>1.0179266330000001</v>
      </c>
      <c r="Q3947">
        <v>0.78302048700000004</v>
      </c>
      <c r="R3947">
        <v>0.78302048700000004</v>
      </c>
      <c r="S3947">
        <v>0.37286689899999997</v>
      </c>
      <c r="T3947">
        <v>0.55930034799999995</v>
      </c>
    </row>
    <row r="3948" spans="1:20" x14ac:dyDescent="0.25">
      <c r="A3948" s="1">
        <v>44491</v>
      </c>
      <c r="B3948">
        <v>22</v>
      </c>
      <c r="C3948">
        <v>10</v>
      </c>
      <c r="D3948">
        <v>2021</v>
      </c>
      <c r="E3948">
        <v>7.5476999999999999</v>
      </c>
      <c r="F3948">
        <v>23.5</v>
      </c>
      <c r="G3948">
        <v>30</v>
      </c>
      <c r="H3948">
        <v>68</v>
      </c>
      <c r="I3948">
        <v>96</v>
      </c>
      <c r="J3948" t="s">
        <v>14</v>
      </c>
      <c r="K3948">
        <v>51.9371729</v>
      </c>
      <c r="L3948" t="s">
        <v>14</v>
      </c>
      <c r="M3948" t="s">
        <v>13</v>
      </c>
      <c r="N3948">
        <v>-1.9632027999999999E-2</v>
      </c>
      <c r="O3948">
        <v>1.019632028</v>
      </c>
      <c r="Q3948">
        <v>0.78433232900000005</v>
      </c>
      <c r="R3948">
        <v>0.78433232900000005</v>
      </c>
      <c r="S3948">
        <v>0.37349158500000001</v>
      </c>
      <c r="T3948">
        <v>0.56023737799999995</v>
      </c>
    </row>
    <row r="3949" spans="1:20" x14ac:dyDescent="0.25">
      <c r="A3949" s="1">
        <v>44492</v>
      </c>
      <c r="B3949">
        <v>23</v>
      </c>
      <c r="C3949">
        <v>10</v>
      </c>
      <c r="D3949">
        <v>2021</v>
      </c>
      <c r="E3949">
        <v>17.382300000000001</v>
      </c>
      <c r="F3949">
        <v>21</v>
      </c>
      <c r="G3949">
        <v>27</v>
      </c>
      <c r="H3949">
        <v>80</v>
      </c>
      <c r="I3949">
        <v>96</v>
      </c>
      <c r="J3949" t="s">
        <v>14</v>
      </c>
      <c r="K3949">
        <v>62.832295330000001</v>
      </c>
      <c r="L3949" t="s">
        <v>14</v>
      </c>
      <c r="M3949" t="s">
        <v>13</v>
      </c>
      <c r="N3949">
        <v>-1.6172777999999999E-2</v>
      </c>
      <c r="O3949">
        <v>1.0161727780000001</v>
      </c>
      <c r="Q3949">
        <v>0.78167136800000003</v>
      </c>
      <c r="R3949">
        <v>0.78167136800000003</v>
      </c>
      <c r="S3949">
        <v>0.37222446100000001</v>
      </c>
      <c r="T3949">
        <v>0.55833669100000005</v>
      </c>
    </row>
    <row r="3950" spans="1:20" x14ac:dyDescent="0.25">
      <c r="A3950" s="1">
        <v>44493</v>
      </c>
      <c r="B3950">
        <v>24</v>
      </c>
      <c r="C3950">
        <v>10</v>
      </c>
      <c r="D3950">
        <v>2021</v>
      </c>
      <c r="E3950">
        <v>12.106199999999999</v>
      </c>
      <c r="F3950">
        <v>21.5</v>
      </c>
      <c r="G3950">
        <v>30.5</v>
      </c>
      <c r="H3950">
        <v>56</v>
      </c>
      <c r="I3950">
        <v>99</v>
      </c>
      <c r="J3950" t="s">
        <v>14</v>
      </c>
      <c r="K3950">
        <v>33.472898630000003</v>
      </c>
      <c r="L3950" t="s">
        <v>14</v>
      </c>
      <c r="M3950" t="s">
        <v>13</v>
      </c>
      <c r="N3950">
        <v>-3.0794910000000002E-2</v>
      </c>
      <c r="O3950">
        <v>1.03079491</v>
      </c>
      <c r="Q3950">
        <v>0.79291916200000001</v>
      </c>
      <c r="R3950">
        <v>0.79291916200000001</v>
      </c>
      <c r="S3950">
        <v>0.37758055299999999</v>
      </c>
      <c r="T3950">
        <v>0.56637082999999999</v>
      </c>
    </row>
    <row r="3951" spans="1:20" x14ac:dyDescent="0.25">
      <c r="A3951" s="1">
        <v>44494</v>
      </c>
      <c r="B3951">
        <v>25</v>
      </c>
      <c r="C3951">
        <v>10</v>
      </c>
      <c r="D3951">
        <v>2021</v>
      </c>
      <c r="E3951">
        <v>17.8767</v>
      </c>
      <c r="F3951">
        <v>22.5</v>
      </c>
      <c r="G3951">
        <v>31</v>
      </c>
      <c r="H3951">
        <v>58</v>
      </c>
      <c r="I3951">
        <v>95</v>
      </c>
      <c r="J3951" t="s">
        <v>14</v>
      </c>
      <c r="K3951">
        <v>62.000955939999997</v>
      </c>
      <c r="L3951" t="s">
        <v>14</v>
      </c>
      <c r="M3951" t="s">
        <v>13</v>
      </c>
      <c r="N3951">
        <v>-1.6393186000000001E-2</v>
      </c>
      <c r="O3951">
        <v>1.0163931859999999</v>
      </c>
      <c r="Q3951">
        <v>0.78184091200000005</v>
      </c>
      <c r="R3951">
        <v>0.78184091200000005</v>
      </c>
      <c r="S3951">
        <v>0.372305196</v>
      </c>
      <c r="T3951">
        <v>0.55845779500000003</v>
      </c>
    </row>
    <row r="3952" spans="1:20" x14ac:dyDescent="0.25">
      <c r="A3952" s="1">
        <v>44495</v>
      </c>
      <c r="B3952">
        <v>26</v>
      </c>
      <c r="C3952">
        <v>10</v>
      </c>
      <c r="D3952">
        <v>2021</v>
      </c>
      <c r="E3952">
        <v>11.7081</v>
      </c>
      <c r="F3952">
        <v>22.5</v>
      </c>
      <c r="G3952">
        <v>31</v>
      </c>
      <c r="H3952">
        <v>47</v>
      </c>
      <c r="I3952">
        <v>96</v>
      </c>
      <c r="J3952" t="s">
        <v>14</v>
      </c>
      <c r="K3952">
        <v>18.046823419999999</v>
      </c>
      <c r="L3952" t="s">
        <v>14</v>
      </c>
      <c r="M3952" t="s">
        <v>13</v>
      </c>
      <c r="N3952">
        <v>-5.8661956000000001E-2</v>
      </c>
      <c r="O3952">
        <v>1.0586619559999999</v>
      </c>
      <c r="Q3952">
        <v>0.81435535100000001</v>
      </c>
      <c r="R3952">
        <v>0.45241963899999998</v>
      </c>
      <c r="S3952">
        <v>0.45241963899999998</v>
      </c>
      <c r="T3952">
        <v>0.67862945900000005</v>
      </c>
    </row>
    <row r="3953" spans="1:20" x14ac:dyDescent="0.25">
      <c r="A3953" s="1">
        <v>44496</v>
      </c>
      <c r="B3953">
        <v>27</v>
      </c>
      <c r="C3953">
        <v>10</v>
      </c>
      <c r="D3953">
        <v>2021</v>
      </c>
      <c r="E3953">
        <v>12.317399999999999</v>
      </c>
      <c r="F3953">
        <v>23</v>
      </c>
      <c r="G3953">
        <v>31.2</v>
      </c>
      <c r="H3953">
        <v>54</v>
      </c>
      <c r="I3953">
        <v>94</v>
      </c>
      <c r="J3953" t="s">
        <v>14</v>
      </c>
      <c r="K3953">
        <v>40.98640022</v>
      </c>
      <c r="L3953" t="s">
        <v>14</v>
      </c>
      <c r="M3953" t="s">
        <v>13</v>
      </c>
      <c r="N3953">
        <v>-2.5008503000000001E-2</v>
      </c>
      <c r="O3953">
        <v>1.025008503</v>
      </c>
      <c r="Q3953">
        <v>0.78846807900000004</v>
      </c>
      <c r="R3953">
        <v>0.78846807900000004</v>
      </c>
      <c r="S3953">
        <v>0.37546098999999999</v>
      </c>
      <c r="T3953">
        <v>0.56319148500000005</v>
      </c>
    </row>
    <row r="3954" spans="1:20" x14ac:dyDescent="0.25">
      <c r="A3954" s="1">
        <v>44497</v>
      </c>
      <c r="B3954">
        <v>28</v>
      </c>
      <c r="C3954">
        <v>10</v>
      </c>
      <c r="D3954">
        <v>2021</v>
      </c>
      <c r="E3954">
        <v>13.1265</v>
      </c>
      <c r="F3954">
        <v>22.5</v>
      </c>
      <c r="G3954">
        <v>31.5</v>
      </c>
      <c r="H3954">
        <v>46</v>
      </c>
      <c r="I3954">
        <v>95</v>
      </c>
      <c r="J3954" t="s">
        <v>14</v>
      </c>
      <c r="K3954">
        <v>17.73607277</v>
      </c>
      <c r="L3954" t="s">
        <v>14</v>
      </c>
      <c r="M3954" t="s">
        <v>13</v>
      </c>
      <c r="N3954">
        <v>-5.9751173999999997E-2</v>
      </c>
      <c r="O3954">
        <v>1.0597511740000001</v>
      </c>
      <c r="Q3954">
        <v>0.81519321099999997</v>
      </c>
      <c r="R3954">
        <v>0.452885117</v>
      </c>
      <c r="S3954">
        <v>0.452885117</v>
      </c>
      <c r="T3954">
        <v>0.67932767599999999</v>
      </c>
    </row>
    <row r="3955" spans="1:20" x14ac:dyDescent="0.25">
      <c r="A3955" s="1">
        <v>44498</v>
      </c>
      <c r="B3955">
        <v>29</v>
      </c>
      <c r="C3955">
        <v>10</v>
      </c>
      <c r="D3955">
        <v>2021</v>
      </c>
      <c r="E3955">
        <v>14.0106</v>
      </c>
      <c r="F3955">
        <v>24</v>
      </c>
      <c r="G3955">
        <v>31.5</v>
      </c>
      <c r="H3955">
        <v>48</v>
      </c>
      <c r="I3955">
        <v>94</v>
      </c>
      <c r="J3955" t="s">
        <v>14</v>
      </c>
      <c r="K3955">
        <v>39.907701099999997</v>
      </c>
      <c r="L3955" t="s">
        <v>14</v>
      </c>
      <c r="M3955" t="s">
        <v>13</v>
      </c>
      <c r="N3955">
        <v>-2.5701853E-2</v>
      </c>
      <c r="O3955">
        <v>1.0257018529999999</v>
      </c>
      <c r="Q3955">
        <v>0.78900142500000003</v>
      </c>
      <c r="R3955">
        <v>0.78900142500000003</v>
      </c>
      <c r="S3955">
        <v>0.37571496399999998</v>
      </c>
      <c r="T3955">
        <v>0.56357244699999998</v>
      </c>
    </row>
    <row r="3956" spans="1:20" x14ac:dyDescent="0.25">
      <c r="A3956" s="1">
        <v>44499</v>
      </c>
      <c r="B3956">
        <v>30</v>
      </c>
      <c r="C3956">
        <v>10</v>
      </c>
      <c r="D3956">
        <v>2021</v>
      </c>
      <c r="E3956">
        <v>13.070399999999999</v>
      </c>
      <c r="F3956">
        <v>24</v>
      </c>
      <c r="G3956">
        <v>31.5</v>
      </c>
      <c r="H3956">
        <v>53</v>
      </c>
      <c r="I3956">
        <v>94</v>
      </c>
      <c r="J3956" t="s">
        <v>14</v>
      </c>
      <c r="K3956">
        <v>53.488319689999997</v>
      </c>
      <c r="L3956" t="s">
        <v>14</v>
      </c>
      <c r="M3956" t="s">
        <v>13</v>
      </c>
      <c r="N3956">
        <v>-1.9051858000000001E-2</v>
      </c>
      <c r="O3956">
        <v>1.0190518580000001</v>
      </c>
      <c r="Q3956">
        <v>0.78388604500000003</v>
      </c>
      <c r="R3956">
        <v>0.78388604500000003</v>
      </c>
      <c r="S3956">
        <v>0.37327906900000002</v>
      </c>
      <c r="T3956">
        <v>0.55991860299999996</v>
      </c>
    </row>
    <row r="3957" spans="1:20" x14ac:dyDescent="0.25">
      <c r="A3957" s="1">
        <v>44500</v>
      </c>
      <c r="B3957">
        <v>31</v>
      </c>
      <c r="C3957">
        <v>10</v>
      </c>
      <c r="D3957">
        <v>2021</v>
      </c>
      <c r="E3957">
        <v>16.509599999999999</v>
      </c>
      <c r="F3957">
        <v>24</v>
      </c>
      <c r="G3957">
        <v>32.5</v>
      </c>
      <c r="H3957">
        <v>52</v>
      </c>
      <c r="I3957">
        <v>95</v>
      </c>
      <c r="J3957" t="s">
        <v>14</v>
      </c>
      <c r="K3957">
        <v>74.580607650000005</v>
      </c>
      <c r="L3957" t="s">
        <v>14</v>
      </c>
      <c r="M3957" t="s">
        <v>13</v>
      </c>
      <c r="N3957">
        <v>-1.3590537E-2</v>
      </c>
      <c r="O3957">
        <v>1.013590537</v>
      </c>
      <c r="Q3957">
        <v>0.77968502799999995</v>
      </c>
      <c r="R3957">
        <v>0.77968502799999995</v>
      </c>
      <c r="S3957">
        <v>0.37127858499999999</v>
      </c>
      <c r="T3957">
        <v>0.55691787699999995</v>
      </c>
    </row>
    <row r="3958" spans="1:20" x14ac:dyDescent="0.25">
      <c r="A3958" s="1">
        <v>44501</v>
      </c>
      <c r="B3958">
        <v>1</v>
      </c>
      <c r="C3958">
        <v>11</v>
      </c>
      <c r="D3958">
        <v>2021</v>
      </c>
      <c r="E3958">
        <v>13.1454</v>
      </c>
      <c r="F3958">
        <v>21.5</v>
      </c>
      <c r="G3958">
        <v>30.2</v>
      </c>
      <c r="H3958">
        <v>60</v>
      </c>
      <c r="I3958">
        <v>96</v>
      </c>
      <c r="J3958" t="s">
        <v>14</v>
      </c>
      <c r="K3958">
        <v>38.572742050000002</v>
      </c>
      <c r="L3958" t="s">
        <v>14</v>
      </c>
      <c r="M3958" t="s">
        <v>13</v>
      </c>
      <c r="N3958">
        <v>-2.6615039E-2</v>
      </c>
      <c r="O3958">
        <v>1.026615039</v>
      </c>
      <c r="Q3958">
        <v>0.78970387600000003</v>
      </c>
      <c r="R3958">
        <v>0.78970387600000003</v>
      </c>
      <c r="S3958">
        <v>0.37604946500000003</v>
      </c>
      <c r="T3958">
        <v>0.56407419700000005</v>
      </c>
    </row>
    <row r="3959" spans="1:20" x14ac:dyDescent="0.25">
      <c r="A3959" s="1">
        <v>44502</v>
      </c>
      <c r="B3959">
        <v>2</v>
      </c>
      <c r="C3959">
        <v>11</v>
      </c>
      <c r="D3959">
        <v>2021</v>
      </c>
      <c r="E3959">
        <v>15.7629</v>
      </c>
      <c r="F3959">
        <v>21.5</v>
      </c>
      <c r="G3959">
        <v>30</v>
      </c>
      <c r="H3959">
        <v>65</v>
      </c>
      <c r="I3959">
        <v>95</v>
      </c>
      <c r="J3959" t="s">
        <v>14</v>
      </c>
      <c r="K3959">
        <v>55.711657000000002</v>
      </c>
      <c r="L3959" t="s">
        <v>14</v>
      </c>
      <c r="M3959" t="s">
        <v>13</v>
      </c>
      <c r="N3959">
        <v>-1.8277641000000001E-2</v>
      </c>
      <c r="O3959">
        <v>1.0182776410000001</v>
      </c>
      <c r="Q3959">
        <v>0.78329049299999998</v>
      </c>
      <c r="R3959">
        <v>0.78329049299999998</v>
      </c>
      <c r="S3959">
        <v>0.37299547300000002</v>
      </c>
      <c r="T3959">
        <v>0.55949320899999999</v>
      </c>
    </row>
    <row r="3960" spans="1:20" x14ac:dyDescent="0.25">
      <c r="A3960" s="1">
        <v>44503</v>
      </c>
      <c r="B3960">
        <v>3</v>
      </c>
      <c r="C3960">
        <v>11</v>
      </c>
      <c r="D3960">
        <v>2021</v>
      </c>
      <c r="E3960">
        <v>12.9306</v>
      </c>
      <c r="F3960">
        <v>21.5</v>
      </c>
      <c r="G3960">
        <v>30.5</v>
      </c>
      <c r="H3960">
        <v>42</v>
      </c>
      <c r="I3960">
        <v>95</v>
      </c>
      <c r="J3960" t="s">
        <v>13</v>
      </c>
      <c r="K3960">
        <v>-10.921669440000001</v>
      </c>
      <c r="L3960" t="s">
        <v>13</v>
      </c>
      <c r="M3960" t="s">
        <v>14</v>
      </c>
      <c r="N3960">
        <v>8.3880869999999996E-2</v>
      </c>
      <c r="O3960">
        <v>0.91611913</v>
      </c>
      <c r="Q3960">
        <v>0.70470702299999999</v>
      </c>
      <c r="R3960">
        <v>0.70470702299999999</v>
      </c>
      <c r="S3960">
        <v>0.70470702299999999</v>
      </c>
      <c r="T3960">
        <v>1.057060535</v>
      </c>
    </row>
    <row r="3961" spans="1:20" x14ac:dyDescent="0.25">
      <c r="A3961" s="1">
        <v>44504</v>
      </c>
      <c r="B3961">
        <v>4</v>
      </c>
      <c r="C3961">
        <v>11</v>
      </c>
      <c r="D3961">
        <v>2021</v>
      </c>
      <c r="E3961">
        <v>5.3579999999999997</v>
      </c>
      <c r="F3961">
        <v>23</v>
      </c>
      <c r="G3961">
        <v>31.5</v>
      </c>
      <c r="H3961">
        <v>50</v>
      </c>
      <c r="I3961">
        <v>95</v>
      </c>
      <c r="J3961" t="s">
        <v>14</v>
      </c>
      <c r="K3961">
        <v>22.6669357</v>
      </c>
      <c r="L3961" t="s">
        <v>14</v>
      </c>
      <c r="M3961" t="s">
        <v>13</v>
      </c>
      <c r="N3961">
        <v>-4.6153273000000002E-2</v>
      </c>
      <c r="O3961">
        <v>1.0461532730000001</v>
      </c>
      <c r="Q3961">
        <v>0.80473328700000002</v>
      </c>
      <c r="R3961">
        <v>0.447074048</v>
      </c>
      <c r="S3961">
        <v>0.447074048</v>
      </c>
      <c r="T3961">
        <v>0.67061107200000003</v>
      </c>
    </row>
    <row r="3962" spans="1:20" x14ac:dyDescent="0.25">
      <c r="A3962" s="1">
        <v>44505</v>
      </c>
      <c r="B3962">
        <v>5</v>
      </c>
      <c r="C3962">
        <v>11</v>
      </c>
      <c r="D3962">
        <v>2021</v>
      </c>
      <c r="E3962">
        <v>12.4518</v>
      </c>
      <c r="F3962">
        <v>20</v>
      </c>
      <c r="G3962">
        <v>25</v>
      </c>
      <c r="H3962">
        <v>82</v>
      </c>
      <c r="I3962">
        <v>97</v>
      </c>
      <c r="J3962" t="s">
        <v>14</v>
      </c>
      <c r="K3962">
        <v>26.074201840000001</v>
      </c>
      <c r="L3962" t="s">
        <v>14</v>
      </c>
      <c r="M3962" t="s">
        <v>13</v>
      </c>
      <c r="N3962">
        <v>-3.9881628000000002E-2</v>
      </c>
      <c r="O3962">
        <v>1.0398816280000001</v>
      </c>
      <c r="Q3962">
        <v>0.79990894499999998</v>
      </c>
      <c r="R3962">
        <v>0.79990894499999998</v>
      </c>
      <c r="S3962">
        <v>0.38090902100000001</v>
      </c>
      <c r="T3962">
        <v>0.57136353200000001</v>
      </c>
    </row>
    <row r="3963" spans="1:20" x14ac:dyDescent="0.25">
      <c r="A3963" s="1">
        <v>44506</v>
      </c>
      <c r="B3963">
        <v>6</v>
      </c>
      <c r="C3963">
        <v>11</v>
      </c>
      <c r="D3963">
        <v>2021</v>
      </c>
      <c r="E3963">
        <v>13.564500000000001</v>
      </c>
      <c r="F3963">
        <v>20.5</v>
      </c>
      <c r="G3963">
        <v>30</v>
      </c>
      <c r="H3963">
        <v>68</v>
      </c>
      <c r="I3963">
        <v>96</v>
      </c>
      <c r="J3963" t="s">
        <v>14</v>
      </c>
      <c r="K3963">
        <v>50.040668779999997</v>
      </c>
      <c r="L3963" t="s">
        <v>14</v>
      </c>
      <c r="M3963" t="s">
        <v>13</v>
      </c>
      <c r="N3963">
        <v>-2.0391238999999999E-2</v>
      </c>
      <c r="O3963">
        <v>1.0203912390000001</v>
      </c>
      <c r="Q3963">
        <v>0.78491633800000005</v>
      </c>
      <c r="R3963">
        <v>0.78491633800000005</v>
      </c>
      <c r="S3963">
        <v>0.37376968500000002</v>
      </c>
      <c r="T3963">
        <v>0.56065452699999996</v>
      </c>
    </row>
    <row r="3964" spans="1:20" x14ac:dyDescent="0.25">
      <c r="A3964" s="1">
        <v>44507</v>
      </c>
      <c r="B3964">
        <v>7</v>
      </c>
      <c r="C3964">
        <v>11</v>
      </c>
      <c r="D3964">
        <v>2021</v>
      </c>
      <c r="E3964">
        <v>11.967599999999999</v>
      </c>
      <c r="F3964">
        <v>21.5</v>
      </c>
      <c r="G3964">
        <v>30.5</v>
      </c>
      <c r="H3964">
        <v>55</v>
      </c>
      <c r="I3964">
        <v>97</v>
      </c>
      <c r="J3964" t="s">
        <v>14</v>
      </c>
      <c r="K3964">
        <v>27.616802159999999</v>
      </c>
      <c r="L3964" t="s">
        <v>14</v>
      </c>
      <c r="M3964" t="s">
        <v>13</v>
      </c>
      <c r="N3964">
        <v>-3.7570252999999998E-2</v>
      </c>
      <c r="O3964">
        <v>1.0375702529999999</v>
      </c>
      <c r="Q3964">
        <v>0.79813096400000005</v>
      </c>
      <c r="R3964">
        <v>0.79813096400000005</v>
      </c>
      <c r="S3964">
        <v>0.38006236399999999</v>
      </c>
      <c r="T3964">
        <v>0.57009354599999995</v>
      </c>
    </row>
    <row r="3965" spans="1:20" x14ac:dyDescent="0.25">
      <c r="A3965" s="1">
        <v>44508</v>
      </c>
      <c r="B3965">
        <v>8</v>
      </c>
      <c r="C3965">
        <v>11</v>
      </c>
      <c r="D3965">
        <v>2021</v>
      </c>
      <c r="E3965">
        <v>11.514900000000001</v>
      </c>
      <c r="F3965">
        <v>22</v>
      </c>
      <c r="G3965">
        <v>31.5</v>
      </c>
      <c r="H3965">
        <v>52</v>
      </c>
      <c r="I3965">
        <v>96</v>
      </c>
      <c r="J3965" t="s">
        <v>14</v>
      </c>
      <c r="K3965">
        <v>30.289945979999999</v>
      </c>
      <c r="L3965" t="s">
        <v>14</v>
      </c>
      <c r="M3965" t="s">
        <v>13</v>
      </c>
      <c r="N3965">
        <v>-3.4141407999999998E-2</v>
      </c>
      <c r="O3965">
        <v>1.034141408</v>
      </c>
      <c r="Q3965">
        <v>0.79549339100000005</v>
      </c>
      <c r="R3965">
        <v>0.79549339100000005</v>
      </c>
      <c r="S3965">
        <v>0.37880637700000003</v>
      </c>
      <c r="T3965">
        <v>0.56820956499999997</v>
      </c>
    </row>
    <row r="3966" spans="1:20" x14ac:dyDescent="0.25">
      <c r="A3966" s="1">
        <v>44509</v>
      </c>
      <c r="B3966">
        <v>9</v>
      </c>
      <c r="C3966">
        <v>11</v>
      </c>
      <c r="D3966">
        <v>2021</v>
      </c>
      <c r="E3966">
        <v>14.1351</v>
      </c>
      <c r="F3966">
        <v>23</v>
      </c>
      <c r="G3966">
        <v>31</v>
      </c>
      <c r="H3966">
        <v>62</v>
      </c>
      <c r="I3966">
        <v>97</v>
      </c>
      <c r="J3966" t="s">
        <v>14</v>
      </c>
      <c r="K3966">
        <v>74.445318360000002</v>
      </c>
      <c r="L3966" t="s">
        <v>14</v>
      </c>
      <c r="M3966" t="s">
        <v>13</v>
      </c>
      <c r="N3966">
        <v>-1.3615571999999999E-2</v>
      </c>
      <c r="O3966">
        <v>1.013615572</v>
      </c>
      <c r="Q3966">
        <v>0.77970428599999997</v>
      </c>
      <c r="R3966">
        <v>0.77970428599999997</v>
      </c>
      <c r="S3966">
        <v>0.371287755</v>
      </c>
      <c r="T3966">
        <v>0.55693163300000004</v>
      </c>
    </row>
    <row r="3967" spans="1:20" x14ac:dyDescent="0.25">
      <c r="A3967" s="1">
        <v>44510</v>
      </c>
      <c r="B3967">
        <v>10</v>
      </c>
      <c r="C3967">
        <v>11</v>
      </c>
      <c r="D3967">
        <v>2021</v>
      </c>
      <c r="E3967">
        <v>12.665699999999999</v>
      </c>
      <c r="F3967">
        <v>24</v>
      </c>
      <c r="G3967">
        <v>32</v>
      </c>
      <c r="H3967">
        <v>50</v>
      </c>
      <c r="I3967">
        <v>94</v>
      </c>
      <c r="J3967" t="s">
        <v>14</v>
      </c>
      <c r="K3967">
        <v>47.745900540000001</v>
      </c>
      <c r="L3967" t="s">
        <v>14</v>
      </c>
      <c r="M3967" t="s">
        <v>13</v>
      </c>
      <c r="N3967">
        <v>-2.1392250000000002E-2</v>
      </c>
      <c r="O3967">
        <v>1.0213922499999999</v>
      </c>
      <c r="Q3967">
        <v>0.78568634599999998</v>
      </c>
      <c r="R3967">
        <v>0.78568634599999998</v>
      </c>
      <c r="S3967">
        <v>0.37413635499999998</v>
      </c>
      <c r="T3967">
        <v>0.56120453299999995</v>
      </c>
    </row>
    <row r="3968" spans="1:20" x14ac:dyDescent="0.25">
      <c r="A3968" s="1">
        <v>44511</v>
      </c>
      <c r="B3968">
        <v>11</v>
      </c>
      <c r="C3968">
        <v>11</v>
      </c>
      <c r="D3968">
        <v>2021</v>
      </c>
      <c r="E3968">
        <v>15.5403</v>
      </c>
      <c r="F3968">
        <v>24</v>
      </c>
      <c r="G3968">
        <v>31</v>
      </c>
      <c r="H3968">
        <v>60</v>
      </c>
      <c r="I3968">
        <v>95</v>
      </c>
      <c r="J3968" t="s">
        <v>14</v>
      </c>
      <c r="K3968">
        <v>82.424921690000005</v>
      </c>
      <c r="L3968" t="s">
        <v>14</v>
      </c>
      <c r="M3968" t="s">
        <v>13</v>
      </c>
      <c r="N3968">
        <v>-1.2281251999999999E-2</v>
      </c>
      <c r="O3968">
        <v>1.012281252</v>
      </c>
      <c r="Q3968">
        <v>0.77867788599999999</v>
      </c>
      <c r="R3968">
        <v>0.77867788599999999</v>
      </c>
      <c r="S3968">
        <v>0.37079899300000002</v>
      </c>
      <c r="T3968">
        <v>0.55619848999999999</v>
      </c>
    </row>
    <row r="3969" spans="1:20" x14ac:dyDescent="0.25">
      <c r="A3969" s="1">
        <v>44512</v>
      </c>
      <c r="B3969">
        <v>12</v>
      </c>
      <c r="C3969">
        <v>11</v>
      </c>
      <c r="D3969">
        <v>2021</v>
      </c>
      <c r="E3969">
        <v>14.7933</v>
      </c>
      <c r="F3969">
        <v>23</v>
      </c>
      <c r="G3969">
        <v>31</v>
      </c>
      <c r="H3969">
        <v>59</v>
      </c>
      <c r="I3969">
        <v>93</v>
      </c>
      <c r="J3969" t="s">
        <v>14</v>
      </c>
      <c r="K3969">
        <v>58.908092480000001</v>
      </c>
      <c r="L3969" t="s">
        <v>14</v>
      </c>
      <c r="M3969" t="s">
        <v>13</v>
      </c>
      <c r="N3969">
        <v>-1.7268743999999999E-2</v>
      </c>
      <c r="O3969">
        <v>1.0172687439999999</v>
      </c>
      <c r="Q3969">
        <v>0.78251441799999999</v>
      </c>
      <c r="R3969">
        <v>0.78251441799999999</v>
      </c>
      <c r="S3969">
        <v>0.372625914</v>
      </c>
      <c r="T3969">
        <v>0.55893886999999998</v>
      </c>
    </row>
    <row r="3970" spans="1:20" x14ac:dyDescent="0.25">
      <c r="A3970" s="1">
        <v>44513</v>
      </c>
      <c r="B3970">
        <v>13</v>
      </c>
      <c r="C3970">
        <v>11</v>
      </c>
      <c r="D3970">
        <v>2021</v>
      </c>
      <c r="E3970">
        <v>15.215400000000001</v>
      </c>
      <c r="F3970">
        <v>23</v>
      </c>
      <c r="G3970">
        <v>32</v>
      </c>
      <c r="H3970">
        <v>51</v>
      </c>
      <c r="I3970">
        <v>94</v>
      </c>
      <c r="J3970" t="s">
        <v>14</v>
      </c>
      <c r="K3970">
        <v>45.30602382</v>
      </c>
      <c r="L3970" t="s">
        <v>14</v>
      </c>
      <c r="M3970" t="s">
        <v>13</v>
      </c>
      <c r="N3970">
        <v>-2.2570294000000001E-2</v>
      </c>
      <c r="O3970">
        <v>1.0225702940000001</v>
      </c>
      <c r="Q3970">
        <v>0.78659253399999995</v>
      </c>
      <c r="R3970">
        <v>0.78659253399999995</v>
      </c>
      <c r="S3970">
        <v>0.374567873</v>
      </c>
      <c r="T3970">
        <v>0.56185180999999995</v>
      </c>
    </row>
    <row r="3971" spans="1:20" x14ac:dyDescent="0.25">
      <c r="A3971" s="1">
        <v>44514</v>
      </c>
      <c r="B3971">
        <v>14</v>
      </c>
      <c r="C3971">
        <v>11</v>
      </c>
      <c r="D3971">
        <v>2021</v>
      </c>
      <c r="E3971">
        <v>14.294700000000001</v>
      </c>
      <c r="F3971">
        <v>24</v>
      </c>
      <c r="G3971">
        <v>31.2</v>
      </c>
      <c r="H3971">
        <v>55</v>
      </c>
      <c r="I3971">
        <v>93</v>
      </c>
      <c r="J3971" t="s">
        <v>14</v>
      </c>
      <c r="K3971">
        <v>58.513027110000003</v>
      </c>
      <c r="L3971" t="s">
        <v>14</v>
      </c>
      <c r="M3971" t="s">
        <v>13</v>
      </c>
      <c r="N3971">
        <v>-1.7387364999999998E-2</v>
      </c>
      <c r="O3971">
        <v>1.017387365</v>
      </c>
      <c r="Q3971">
        <v>0.78260566499999995</v>
      </c>
      <c r="R3971">
        <v>0.78260566499999995</v>
      </c>
      <c r="S3971">
        <v>0.372669364</v>
      </c>
      <c r="T3971">
        <v>0.55900404699999995</v>
      </c>
    </row>
    <row r="3972" spans="1:20" x14ac:dyDescent="0.25">
      <c r="A3972" s="1">
        <v>44515</v>
      </c>
      <c r="B3972">
        <v>15</v>
      </c>
      <c r="C3972">
        <v>11</v>
      </c>
      <c r="D3972">
        <v>2021</v>
      </c>
      <c r="E3972">
        <v>13.703099999999999</v>
      </c>
      <c r="F3972">
        <v>23.5</v>
      </c>
      <c r="G3972">
        <v>31.5</v>
      </c>
      <c r="H3972">
        <v>57</v>
      </c>
      <c r="I3972">
        <v>94</v>
      </c>
      <c r="J3972" t="s">
        <v>14</v>
      </c>
      <c r="K3972">
        <v>62.312378029999998</v>
      </c>
      <c r="L3972" t="s">
        <v>14</v>
      </c>
      <c r="M3972" t="s">
        <v>13</v>
      </c>
      <c r="N3972">
        <v>-1.6309919999999999E-2</v>
      </c>
      <c r="O3972">
        <v>1.0163099200000001</v>
      </c>
      <c r="Q3972">
        <v>0.78177686199999996</v>
      </c>
      <c r="R3972">
        <v>0.78177686199999996</v>
      </c>
      <c r="S3972">
        <v>0.37227469600000002</v>
      </c>
      <c r="T3972">
        <v>0.558412044</v>
      </c>
    </row>
    <row r="3973" spans="1:20" x14ac:dyDescent="0.25">
      <c r="A3973" s="1">
        <v>44516</v>
      </c>
      <c r="B3973">
        <v>16</v>
      </c>
      <c r="C3973">
        <v>11</v>
      </c>
      <c r="D3973">
        <v>2021</v>
      </c>
      <c r="E3973">
        <v>13.82535</v>
      </c>
      <c r="F3973">
        <v>23.5</v>
      </c>
      <c r="G3973">
        <v>31.5</v>
      </c>
      <c r="H3973">
        <v>55</v>
      </c>
      <c r="I3973">
        <v>94</v>
      </c>
      <c r="J3973" t="s">
        <v>14</v>
      </c>
      <c r="K3973">
        <v>56.284450620000001</v>
      </c>
      <c r="L3973" t="s">
        <v>14</v>
      </c>
      <c r="M3973" t="s">
        <v>13</v>
      </c>
      <c r="N3973">
        <v>-1.8088269000000001E-2</v>
      </c>
      <c r="O3973">
        <v>1.0180882689999999</v>
      </c>
      <c r="Q3973">
        <v>0.78314482200000002</v>
      </c>
      <c r="R3973">
        <v>0.78314482200000002</v>
      </c>
      <c r="S3973">
        <v>0.37292610599999998</v>
      </c>
      <c r="T3973">
        <v>0.55938915899999997</v>
      </c>
    </row>
    <row r="3974" spans="1:20" x14ac:dyDescent="0.25">
      <c r="A3974" s="1">
        <v>44517</v>
      </c>
      <c r="B3974">
        <v>17</v>
      </c>
      <c r="C3974">
        <v>11</v>
      </c>
      <c r="D3974">
        <v>2021</v>
      </c>
      <c r="E3974">
        <v>11.6172</v>
      </c>
      <c r="F3974">
        <v>23.5</v>
      </c>
      <c r="G3974">
        <v>31</v>
      </c>
      <c r="H3974">
        <v>52</v>
      </c>
      <c r="I3974">
        <v>94</v>
      </c>
      <c r="J3974" t="s">
        <v>14</v>
      </c>
      <c r="K3974">
        <v>37.354572159999996</v>
      </c>
      <c r="L3974" t="s">
        <v>14</v>
      </c>
      <c r="M3974" t="s">
        <v>13</v>
      </c>
      <c r="N3974">
        <v>-2.7506856999999999E-2</v>
      </c>
      <c r="O3974">
        <v>1.0275068570000001</v>
      </c>
      <c r="Q3974">
        <v>0.79038989000000004</v>
      </c>
      <c r="R3974">
        <v>0.79038989000000004</v>
      </c>
      <c r="S3974">
        <v>0.37637613800000003</v>
      </c>
      <c r="T3974">
        <v>0.56456420699999998</v>
      </c>
    </row>
    <row r="3975" spans="1:20" x14ac:dyDescent="0.25">
      <c r="A3975" s="1">
        <v>44518</v>
      </c>
      <c r="B3975">
        <v>18</v>
      </c>
      <c r="C3975">
        <v>11</v>
      </c>
      <c r="D3975">
        <v>2021</v>
      </c>
      <c r="E3975">
        <v>14.0397</v>
      </c>
      <c r="F3975">
        <v>23.1</v>
      </c>
      <c r="G3975">
        <v>31.5</v>
      </c>
      <c r="H3975">
        <v>48</v>
      </c>
      <c r="I3975">
        <v>94</v>
      </c>
      <c r="J3975" t="s">
        <v>14</v>
      </c>
      <c r="K3975">
        <v>29.339244409999999</v>
      </c>
      <c r="L3975" t="s">
        <v>14</v>
      </c>
      <c r="M3975" t="s">
        <v>13</v>
      </c>
      <c r="N3975">
        <v>-3.5286756000000002E-2</v>
      </c>
      <c r="O3975">
        <v>1.0352867560000001</v>
      </c>
      <c r="Q3975">
        <v>0.79637442800000002</v>
      </c>
      <c r="R3975">
        <v>0.79637442800000002</v>
      </c>
      <c r="S3975">
        <v>0.379225918</v>
      </c>
      <c r="T3975">
        <v>0.56883887700000002</v>
      </c>
    </row>
    <row r="3976" spans="1:20" x14ac:dyDescent="0.25">
      <c r="A3976" s="1">
        <v>44519</v>
      </c>
      <c r="B3976">
        <v>19</v>
      </c>
      <c r="C3976">
        <v>11</v>
      </c>
      <c r="D3976">
        <v>2021</v>
      </c>
      <c r="E3976">
        <v>10.4481</v>
      </c>
      <c r="F3976">
        <v>24</v>
      </c>
      <c r="G3976">
        <v>31.8</v>
      </c>
      <c r="H3976">
        <v>44</v>
      </c>
      <c r="I3976">
        <v>95</v>
      </c>
      <c r="J3976" t="s">
        <v>14</v>
      </c>
      <c r="K3976">
        <v>27.009433569999999</v>
      </c>
      <c r="L3976" t="s">
        <v>14</v>
      </c>
      <c r="M3976" t="s">
        <v>13</v>
      </c>
      <c r="N3976">
        <v>-3.8447588999999997E-2</v>
      </c>
      <c r="O3976">
        <v>1.038447589</v>
      </c>
      <c r="Q3976">
        <v>0.79880583800000005</v>
      </c>
      <c r="R3976">
        <v>0.79880583800000005</v>
      </c>
      <c r="S3976">
        <v>0.38038373199999997</v>
      </c>
      <c r="T3976">
        <v>0.57057559800000002</v>
      </c>
    </row>
    <row r="3977" spans="1:20" x14ac:dyDescent="0.25">
      <c r="A3977" s="1">
        <v>44520</v>
      </c>
      <c r="B3977">
        <v>20</v>
      </c>
      <c r="C3977">
        <v>11</v>
      </c>
      <c r="D3977">
        <v>2021</v>
      </c>
      <c r="E3977">
        <v>13.895099999999999</v>
      </c>
      <c r="F3977">
        <v>24</v>
      </c>
      <c r="G3977">
        <v>31.5</v>
      </c>
      <c r="H3977">
        <v>56</v>
      </c>
      <c r="I3977">
        <v>96</v>
      </c>
      <c r="J3977" t="s">
        <v>14</v>
      </c>
      <c r="K3977">
        <v>69.946624970000002</v>
      </c>
      <c r="L3977" t="s">
        <v>14</v>
      </c>
      <c r="M3977" t="s">
        <v>13</v>
      </c>
      <c r="N3977">
        <v>-1.4503973E-2</v>
      </c>
      <c r="O3977">
        <v>1.0145039730000001</v>
      </c>
      <c r="Q3977">
        <v>0.78038767200000003</v>
      </c>
      <c r="R3977">
        <v>0.78038767200000003</v>
      </c>
      <c r="S3977">
        <v>0.37161317700000002</v>
      </c>
      <c r="T3977">
        <v>0.55741976500000001</v>
      </c>
    </row>
    <row r="3978" spans="1:20" x14ac:dyDescent="0.25">
      <c r="A3978" s="1">
        <v>44521</v>
      </c>
      <c r="B3978">
        <v>21</v>
      </c>
      <c r="C3978">
        <v>11</v>
      </c>
      <c r="D3978">
        <v>2021</v>
      </c>
      <c r="E3978">
        <v>13.857900000000001</v>
      </c>
      <c r="F3978">
        <v>24</v>
      </c>
      <c r="G3978">
        <v>31.5</v>
      </c>
      <c r="H3978">
        <v>45</v>
      </c>
      <c r="I3978">
        <v>96</v>
      </c>
      <c r="J3978" t="s">
        <v>14</v>
      </c>
      <c r="K3978">
        <v>34.077188130000003</v>
      </c>
      <c r="L3978" t="s">
        <v>14</v>
      </c>
      <c r="M3978" t="s">
        <v>13</v>
      </c>
      <c r="N3978">
        <v>-3.0232315999999999E-2</v>
      </c>
      <c r="O3978">
        <v>1.030232316</v>
      </c>
      <c r="Q3978">
        <v>0.79248639700000001</v>
      </c>
      <c r="R3978">
        <v>0.79248639700000001</v>
      </c>
      <c r="S3978">
        <v>0.37737447499999999</v>
      </c>
      <c r="T3978">
        <v>0.56606171199999999</v>
      </c>
    </row>
    <row r="3979" spans="1:20" x14ac:dyDescent="0.25">
      <c r="A3979" s="1">
        <v>44522</v>
      </c>
      <c r="B3979">
        <v>22</v>
      </c>
      <c r="C3979">
        <v>11</v>
      </c>
      <c r="D3979">
        <v>2021</v>
      </c>
      <c r="E3979">
        <v>16.794</v>
      </c>
      <c r="F3979">
        <v>24.1</v>
      </c>
      <c r="G3979">
        <v>31.5</v>
      </c>
      <c r="H3979">
        <v>49</v>
      </c>
      <c r="I3979">
        <v>95</v>
      </c>
      <c r="J3979" t="s">
        <v>14</v>
      </c>
      <c r="K3979">
        <v>52.989602529999999</v>
      </c>
      <c r="L3979" t="s">
        <v>14</v>
      </c>
      <c r="M3979" t="s">
        <v>13</v>
      </c>
      <c r="N3979">
        <v>-1.9234615E-2</v>
      </c>
      <c r="O3979">
        <v>1.019234615</v>
      </c>
      <c r="Q3979">
        <v>0.78402662700000003</v>
      </c>
      <c r="R3979">
        <v>0.78402662700000003</v>
      </c>
      <c r="S3979">
        <v>0.37334601299999998</v>
      </c>
      <c r="T3979">
        <v>0.56001901899999995</v>
      </c>
    </row>
    <row r="3980" spans="1:20" x14ac:dyDescent="0.25">
      <c r="A3980" s="1">
        <v>44523</v>
      </c>
      <c r="B3980">
        <v>23</v>
      </c>
      <c r="C3980">
        <v>11</v>
      </c>
      <c r="D3980">
        <v>2021</v>
      </c>
      <c r="E3980">
        <v>16.878599999999999</v>
      </c>
      <c r="F3980">
        <v>24.5</v>
      </c>
      <c r="G3980">
        <v>32</v>
      </c>
      <c r="H3980">
        <v>40</v>
      </c>
      <c r="I3980">
        <v>94</v>
      </c>
      <c r="J3980" t="s">
        <v>14</v>
      </c>
      <c r="K3980">
        <v>25.450464449999998</v>
      </c>
      <c r="L3980" t="s">
        <v>14</v>
      </c>
      <c r="M3980" t="s">
        <v>13</v>
      </c>
      <c r="N3980">
        <v>-4.0899019000000002E-2</v>
      </c>
      <c r="O3980">
        <v>1.040899019</v>
      </c>
      <c r="Q3980">
        <v>0.80069155299999994</v>
      </c>
      <c r="R3980">
        <v>0.44482864100000002</v>
      </c>
      <c r="S3980">
        <v>0.44482864100000002</v>
      </c>
      <c r="T3980">
        <v>0.66724296100000002</v>
      </c>
    </row>
    <row r="3981" spans="1:20" x14ac:dyDescent="0.25">
      <c r="A3981" s="1">
        <v>44524</v>
      </c>
      <c r="B3981">
        <v>24</v>
      </c>
      <c r="C3981">
        <v>11</v>
      </c>
      <c r="D3981">
        <v>2021</v>
      </c>
      <c r="E3981">
        <v>16.860299999999999</v>
      </c>
      <c r="F3981">
        <v>24</v>
      </c>
      <c r="G3981">
        <v>32</v>
      </c>
      <c r="H3981">
        <v>40</v>
      </c>
      <c r="I3981">
        <v>95</v>
      </c>
      <c r="J3981" t="s">
        <v>14</v>
      </c>
      <c r="K3981">
        <v>20.654986950000001</v>
      </c>
      <c r="L3981" t="s">
        <v>14</v>
      </c>
      <c r="M3981" t="s">
        <v>13</v>
      </c>
      <c r="N3981">
        <v>-5.0877672999999998E-2</v>
      </c>
      <c r="O3981">
        <v>1.050877673</v>
      </c>
      <c r="Q3981">
        <v>0.80836744100000002</v>
      </c>
      <c r="R3981">
        <v>0.44909302299999998</v>
      </c>
      <c r="S3981">
        <v>0.44909302299999998</v>
      </c>
      <c r="T3981">
        <v>0.67363953399999998</v>
      </c>
    </row>
    <row r="3982" spans="1:20" x14ac:dyDescent="0.25">
      <c r="A3982" s="1">
        <v>44525</v>
      </c>
      <c r="B3982">
        <v>25</v>
      </c>
      <c r="C3982">
        <v>11</v>
      </c>
      <c r="D3982">
        <v>2021</v>
      </c>
      <c r="E3982">
        <v>14.295</v>
      </c>
      <c r="F3982">
        <v>24</v>
      </c>
      <c r="G3982">
        <v>32</v>
      </c>
      <c r="H3982">
        <v>33</v>
      </c>
      <c r="I3982">
        <v>95</v>
      </c>
      <c r="J3982" t="s">
        <v>13</v>
      </c>
      <c r="K3982">
        <v>-4.5419523140000004</v>
      </c>
      <c r="L3982" t="s">
        <v>13</v>
      </c>
      <c r="M3982" t="s">
        <v>14</v>
      </c>
      <c r="N3982">
        <v>0.180441827</v>
      </c>
      <c r="O3982">
        <v>0.819558173</v>
      </c>
      <c r="Q3982">
        <v>0.63042936400000005</v>
      </c>
      <c r="R3982">
        <v>0.63042936400000005</v>
      </c>
      <c r="S3982">
        <v>0.63042936400000005</v>
      </c>
      <c r="T3982">
        <v>0.94564404599999996</v>
      </c>
    </row>
    <row r="3983" spans="1:20" x14ac:dyDescent="0.25">
      <c r="A3983" s="1">
        <v>44526</v>
      </c>
      <c r="B3983">
        <v>26</v>
      </c>
      <c r="C3983">
        <v>11</v>
      </c>
      <c r="D3983">
        <v>2021</v>
      </c>
      <c r="E3983">
        <v>14.119199999999999</v>
      </c>
      <c r="F3983">
        <v>24.2</v>
      </c>
      <c r="G3983">
        <v>32</v>
      </c>
      <c r="H3983">
        <v>32</v>
      </c>
      <c r="I3983">
        <v>95</v>
      </c>
      <c r="J3983" t="s">
        <v>13</v>
      </c>
      <c r="K3983">
        <v>-5.2952169869999999</v>
      </c>
      <c r="L3983" t="s">
        <v>13</v>
      </c>
      <c r="M3983" t="s">
        <v>14</v>
      </c>
      <c r="N3983">
        <v>0.15885076000000001</v>
      </c>
      <c r="O3983">
        <v>0.84114924000000002</v>
      </c>
      <c r="Q3983">
        <v>0.64703787700000004</v>
      </c>
      <c r="R3983">
        <v>0.64703787700000004</v>
      </c>
      <c r="S3983">
        <v>0.64703787700000004</v>
      </c>
      <c r="T3983">
        <v>0.97055681500000002</v>
      </c>
    </row>
    <row r="3984" spans="1:20" x14ac:dyDescent="0.25">
      <c r="A3984" s="1">
        <v>44527</v>
      </c>
      <c r="B3984">
        <v>27</v>
      </c>
      <c r="C3984">
        <v>11</v>
      </c>
      <c r="D3984">
        <v>2021</v>
      </c>
      <c r="E3984">
        <v>16.1433</v>
      </c>
      <c r="F3984">
        <v>25</v>
      </c>
      <c r="G3984">
        <v>32.1</v>
      </c>
      <c r="H3984">
        <v>30</v>
      </c>
      <c r="I3984">
        <v>95</v>
      </c>
      <c r="J3984" t="s">
        <v>13</v>
      </c>
      <c r="K3984">
        <v>-3.803315268</v>
      </c>
      <c r="L3984" t="s">
        <v>13</v>
      </c>
      <c r="M3984" t="s">
        <v>14</v>
      </c>
      <c r="N3984">
        <v>0.20818954100000001</v>
      </c>
      <c r="O3984">
        <v>0.79181045900000002</v>
      </c>
      <c r="Q3984">
        <v>0.79181045900000002</v>
      </c>
      <c r="R3984">
        <v>0.79181045900000002</v>
      </c>
      <c r="S3984">
        <v>0.37705260000000002</v>
      </c>
      <c r="T3984">
        <v>0.56557889900000002</v>
      </c>
    </row>
    <row r="3985" spans="1:20" x14ac:dyDescent="0.25">
      <c r="A3985" s="1">
        <v>44528</v>
      </c>
      <c r="B3985">
        <v>28</v>
      </c>
      <c r="C3985">
        <v>11</v>
      </c>
      <c r="D3985">
        <v>2021</v>
      </c>
      <c r="E3985">
        <v>13.326599999999999</v>
      </c>
      <c r="F3985">
        <v>25.1</v>
      </c>
      <c r="G3985">
        <v>33</v>
      </c>
      <c r="H3985">
        <v>16</v>
      </c>
      <c r="I3985">
        <v>94</v>
      </c>
      <c r="J3985" t="s">
        <v>13</v>
      </c>
      <c r="K3985">
        <v>-44.99452119</v>
      </c>
      <c r="L3985" t="s">
        <v>13</v>
      </c>
      <c r="M3985" t="s">
        <v>14</v>
      </c>
      <c r="N3985">
        <v>2.1741719999999999E-2</v>
      </c>
      <c r="O3985">
        <v>0.97825828000000004</v>
      </c>
      <c r="Q3985">
        <v>0.75250636900000001</v>
      </c>
      <c r="R3985">
        <v>0.75250636900000001</v>
      </c>
      <c r="S3985">
        <v>0.35833636600000002</v>
      </c>
      <c r="T3985">
        <v>0.537504549</v>
      </c>
    </row>
    <row r="3986" spans="1:20" x14ac:dyDescent="0.25">
      <c r="A3986" s="1">
        <v>44529</v>
      </c>
      <c r="B3986">
        <v>29</v>
      </c>
      <c r="C3986">
        <v>11</v>
      </c>
      <c r="D3986">
        <v>2021</v>
      </c>
      <c r="E3986">
        <v>14.507999999999999</v>
      </c>
      <c r="F3986">
        <v>24.1</v>
      </c>
      <c r="G3986">
        <v>30.5</v>
      </c>
      <c r="H3986">
        <v>55</v>
      </c>
      <c r="I3986">
        <v>92</v>
      </c>
      <c r="J3986" t="s">
        <v>14</v>
      </c>
      <c r="K3986">
        <v>50.872340680000001</v>
      </c>
      <c r="L3986" t="s">
        <v>14</v>
      </c>
      <c r="M3986" t="s">
        <v>13</v>
      </c>
      <c r="N3986">
        <v>-2.0051194000000001E-2</v>
      </c>
      <c r="O3986">
        <v>1.0200511940000001</v>
      </c>
      <c r="Q3986">
        <v>0.78465476499999998</v>
      </c>
      <c r="R3986">
        <v>0.78465476499999998</v>
      </c>
      <c r="S3986">
        <v>0.37364512599999999</v>
      </c>
      <c r="T3986">
        <v>0.56046768899999999</v>
      </c>
    </row>
    <row r="3987" spans="1:20" x14ac:dyDescent="0.25">
      <c r="A3987" s="1">
        <v>44530</v>
      </c>
      <c r="B3987">
        <v>30</v>
      </c>
      <c r="C3987">
        <v>11</v>
      </c>
      <c r="D3987">
        <v>2021</v>
      </c>
      <c r="E3987">
        <v>14.978999999999999</v>
      </c>
      <c r="F3987">
        <v>23</v>
      </c>
      <c r="G3987">
        <v>32</v>
      </c>
      <c r="H3987">
        <v>23</v>
      </c>
      <c r="I3987">
        <v>92</v>
      </c>
      <c r="J3987" t="s">
        <v>13</v>
      </c>
      <c r="K3987">
        <v>-60.240918270000002</v>
      </c>
      <c r="L3987" t="s">
        <v>14</v>
      </c>
      <c r="M3987" t="s">
        <v>14</v>
      </c>
      <c r="N3987">
        <v>1.6328952000000001E-2</v>
      </c>
      <c r="O3987">
        <v>0.98367104800000005</v>
      </c>
      <c r="Q3987">
        <v>0.75667003700000002</v>
      </c>
      <c r="R3987">
        <v>0.75667003700000002</v>
      </c>
      <c r="S3987">
        <v>0.36031906499999999</v>
      </c>
      <c r="T3987">
        <v>0.54047859799999998</v>
      </c>
    </row>
    <row r="3988" spans="1:20" x14ac:dyDescent="0.25">
      <c r="A3988" s="1">
        <v>44531</v>
      </c>
      <c r="B3988">
        <v>1</v>
      </c>
      <c r="C3988">
        <v>12</v>
      </c>
      <c r="D3988">
        <v>2021</v>
      </c>
      <c r="E3988">
        <v>15.456</v>
      </c>
      <c r="F3988">
        <v>23.5</v>
      </c>
      <c r="G3988">
        <v>32.5</v>
      </c>
      <c r="H3988">
        <v>28</v>
      </c>
      <c r="I3988">
        <v>95</v>
      </c>
      <c r="J3988" t="s">
        <v>13</v>
      </c>
      <c r="K3988">
        <v>-28.371764949999999</v>
      </c>
      <c r="L3988" t="s">
        <v>13</v>
      </c>
      <c r="M3988" t="s">
        <v>14</v>
      </c>
      <c r="N3988">
        <v>3.4046303E-2</v>
      </c>
      <c r="O3988">
        <v>0.965953697</v>
      </c>
      <c r="Q3988">
        <v>0.74304130499999999</v>
      </c>
      <c r="R3988">
        <v>0.74304130499999999</v>
      </c>
      <c r="S3988">
        <v>0.35382919299999999</v>
      </c>
      <c r="T3988">
        <v>0.53074379000000005</v>
      </c>
    </row>
    <row r="3989" spans="1:20" x14ac:dyDescent="0.25">
      <c r="A3989" s="1">
        <v>44532</v>
      </c>
      <c r="B3989">
        <v>2</v>
      </c>
      <c r="C3989">
        <v>12</v>
      </c>
      <c r="D3989">
        <v>2021</v>
      </c>
      <c r="E3989">
        <v>15.456899999999999</v>
      </c>
      <c r="F3989">
        <v>24</v>
      </c>
      <c r="G3989">
        <v>32.200000000000003</v>
      </c>
      <c r="H3989">
        <v>38</v>
      </c>
      <c r="I3989">
        <v>94</v>
      </c>
      <c r="J3989" t="s">
        <v>14</v>
      </c>
      <c r="K3989">
        <v>11.896698580000001</v>
      </c>
      <c r="L3989" t="s">
        <v>14</v>
      </c>
      <c r="M3989" t="s">
        <v>13</v>
      </c>
      <c r="N3989">
        <v>-9.1770914999999995E-2</v>
      </c>
      <c r="O3989">
        <v>1.0917709149999999</v>
      </c>
      <c r="Q3989">
        <v>0.83982378099999999</v>
      </c>
      <c r="R3989">
        <v>0.466568767</v>
      </c>
      <c r="S3989">
        <v>0.466568767</v>
      </c>
      <c r="T3989">
        <v>0.69985315100000001</v>
      </c>
    </row>
    <row r="3990" spans="1:20" x14ac:dyDescent="0.25">
      <c r="A3990" s="1">
        <v>44533</v>
      </c>
      <c r="B3990">
        <v>3</v>
      </c>
      <c r="C3990">
        <v>12</v>
      </c>
      <c r="D3990">
        <v>2021</v>
      </c>
      <c r="E3990">
        <v>14.6526</v>
      </c>
      <c r="F3990">
        <v>24</v>
      </c>
      <c r="G3990">
        <v>32.5</v>
      </c>
      <c r="H3990">
        <v>28</v>
      </c>
      <c r="I3990">
        <v>96</v>
      </c>
      <c r="J3990" t="s">
        <v>13</v>
      </c>
      <c r="K3990">
        <v>-17.779347139999999</v>
      </c>
      <c r="L3990" t="s">
        <v>13</v>
      </c>
      <c r="M3990" t="s">
        <v>14</v>
      </c>
      <c r="N3990">
        <v>5.3249986999999999E-2</v>
      </c>
      <c r="O3990">
        <v>0.94675001299999995</v>
      </c>
      <c r="Q3990">
        <v>0.72826924100000001</v>
      </c>
      <c r="R3990">
        <v>0.72826924100000001</v>
      </c>
      <c r="S3990">
        <v>0.346794877</v>
      </c>
      <c r="T3990">
        <v>0.52019231499999996</v>
      </c>
    </row>
    <row r="3991" spans="1:20" x14ac:dyDescent="0.25">
      <c r="A3991" s="1">
        <v>44534</v>
      </c>
      <c r="B3991">
        <v>4</v>
      </c>
      <c r="C3991">
        <v>12</v>
      </c>
      <c r="D3991">
        <v>2021</v>
      </c>
      <c r="E3991">
        <v>15.2661</v>
      </c>
      <c r="F3991">
        <v>24</v>
      </c>
      <c r="G3991">
        <v>32</v>
      </c>
      <c r="H3991">
        <v>29</v>
      </c>
      <c r="I3991">
        <v>95</v>
      </c>
      <c r="J3991" t="s">
        <v>13</v>
      </c>
      <c r="K3991">
        <v>-20.58110598</v>
      </c>
      <c r="L3991" t="s">
        <v>13</v>
      </c>
      <c r="M3991" t="s">
        <v>14</v>
      </c>
      <c r="N3991">
        <v>4.6336827999999997E-2</v>
      </c>
      <c r="O3991">
        <v>0.95366317199999995</v>
      </c>
      <c r="Q3991">
        <v>0.73358705499999999</v>
      </c>
      <c r="R3991">
        <v>0.73358705499999999</v>
      </c>
      <c r="S3991">
        <v>0.34932716899999999</v>
      </c>
      <c r="T3991">
        <v>0.52399075399999995</v>
      </c>
    </row>
    <row r="3992" spans="1:20" x14ac:dyDescent="0.25">
      <c r="A3992" s="1">
        <v>44535</v>
      </c>
      <c r="B3992">
        <v>5</v>
      </c>
      <c r="C3992">
        <v>12</v>
      </c>
      <c r="D3992">
        <v>2021</v>
      </c>
      <c r="E3992">
        <v>15.043200000000001</v>
      </c>
      <c r="F3992">
        <v>24</v>
      </c>
      <c r="G3992">
        <v>32</v>
      </c>
      <c r="H3992">
        <v>30</v>
      </c>
      <c r="I3992">
        <v>95</v>
      </c>
      <c r="J3992" t="s">
        <v>13</v>
      </c>
      <c r="K3992">
        <v>-16.435530400000001</v>
      </c>
      <c r="L3992" t="s">
        <v>13</v>
      </c>
      <c r="M3992" t="s">
        <v>14</v>
      </c>
      <c r="N3992">
        <v>5.7354149E-2</v>
      </c>
      <c r="O3992">
        <v>0.94264585099999998</v>
      </c>
      <c r="Q3992">
        <v>0.72511219299999996</v>
      </c>
      <c r="R3992">
        <v>0.72511219299999996</v>
      </c>
      <c r="S3992">
        <v>0.34529152099999999</v>
      </c>
      <c r="T3992">
        <v>0.51793728100000003</v>
      </c>
    </row>
    <row r="3993" spans="1:20" x14ac:dyDescent="0.25">
      <c r="A3993" s="1">
        <v>44536</v>
      </c>
      <c r="B3993">
        <v>6</v>
      </c>
      <c r="C3993">
        <v>12</v>
      </c>
      <c r="D3993">
        <v>2021</v>
      </c>
      <c r="E3993">
        <v>12.7338</v>
      </c>
      <c r="F3993">
        <v>24</v>
      </c>
      <c r="G3993">
        <v>33</v>
      </c>
      <c r="H3993">
        <v>17</v>
      </c>
      <c r="I3993">
        <v>93</v>
      </c>
      <c r="J3993" t="s">
        <v>13</v>
      </c>
      <c r="K3993">
        <v>-53.071349869999999</v>
      </c>
      <c r="L3993" t="s">
        <v>14</v>
      </c>
      <c r="M3993" t="s">
        <v>14</v>
      </c>
      <c r="N3993">
        <v>1.8494081999999998E-2</v>
      </c>
      <c r="O3993">
        <v>0.98150591799999998</v>
      </c>
      <c r="Q3993">
        <v>0.75500455200000005</v>
      </c>
      <c r="R3993">
        <v>0.75500455200000005</v>
      </c>
      <c r="S3993">
        <v>0.359525977</v>
      </c>
      <c r="T3993">
        <v>0.53928896599999998</v>
      </c>
    </row>
    <row r="3994" spans="1:20" x14ac:dyDescent="0.25">
      <c r="A3994" s="1">
        <v>44537</v>
      </c>
      <c r="B3994">
        <v>7</v>
      </c>
      <c r="C3994">
        <v>12</v>
      </c>
      <c r="D3994">
        <v>2021</v>
      </c>
      <c r="E3994">
        <v>12.8247</v>
      </c>
      <c r="F3994">
        <v>24</v>
      </c>
      <c r="G3994">
        <v>32.5</v>
      </c>
      <c r="H3994">
        <v>40</v>
      </c>
      <c r="I3994">
        <v>94</v>
      </c>
      <c r="J3994" t="s">
        <v>14</v>
      </c>
      <c r="K3994">
        <v>20.72320414</v>
      </c>
      <c r="L3994" t="s">
        <v>14</v>
      </c>
      <c r="M3994" t="s">
        <v>13</v>
      </c>
      <c r="N3994">
        <v>-5.0701701000000002E-2</v>
      </c>
      <c r="O3994">
        <v>1.0507017009999999</v>
      </c>
      <c r="Q3994">
        <v>0.80823207799999996</v>
      </c>
      <c r="R3994">
        <v>0.44901782099999998</v>
      </c>
      <c r="S3994">
        <v>0.44901782099999998</v>
      </c>
      <c r="T3994">
        <v>0.67352673100000005</v>
      </c>
    </row>
    <row r="3995" spans="1:20" x14ac:dyDescent="0.25">
      <c r="A3995" s="1">
        <v>44538</v>
      </c>
      <c r="B3995">
        <v>8</v>
      </c>
      <c r="C3995">
        <v>12</v>
      </c>
      <c r="D3995">
        <v>2021</v>
      </c>
      <c r="E3995">
        <v>16.0548</v>
      </c>
      <c r="F3995">
        <v>24.5</v>
      </c>
      <c r="G3995">
        <v>32.5</v>
      </c>
      <c r="H3995">
        <v>28</v>
      </c>
      <c r="I3995">
        <v>95</v>
      </c>
      <c r="J3995" t="s">
        <v>13</v>
      </c>
      <c r="K3995">
        <v>-16.321741979999999</v>
      </c>
      <c r="L3995" t="s">
        <v>13</v>
      </c>
      <c r="M3995" t="s">
        <v>14</v>
      </c>
      <c r="N3995">
        <v>5.7730914000000001E-2</v>
      </c>
      <c r="O3995">
        <v>0.94226908600000003</v>
      </c>
      <c r="Q3995">
        <v>0.72482237400000005</v>
      </c>
      <c r="R3995">
        <v>0.72482237400000005</v>
      </c>
      <c r="S3995">
        <v>0.34515351100000002</v>
      </c>
      <c r="T3995">
        <v>0.51773026700000002</v>
      </c>
    </row>
    <row r="3996" spans="1:20" x14ac:dyDescent="0.25">
      <c r="A3996" s="1">
        <v>44539</v>
      </c>
      <c r="B3996">
        <v>9</v>
      </c>
      <c r="C3996">
        <v>12</v>
      </c>
      <c r="D3996">
        <v>2021</v>
      </c>
      <c r="E3996">
        <v>14.0472</v>
      </c>
      <c r="F3996">
        <v>23.5</v>
      </c>
      <c r="G3996">
        <v>32.5</v>
      </c>
      <c r="H3996">
        <v>8</v>
      </c>
      <c r="I3996">
        <v>94</v>
      </c>
      <c r="J3996" t="s">
        <v>13</v>
      </c>
      <c r="K3996">
        <v>-96.486965209999994</v>
      </c>
      <c r="L3996" t="s">
        <v>14</v>
      </c>
      <c r="M3996" t="s">
        <v>14</v>
      </c>
      <c r="N3996">
        <v>1.0257782E-2</v>
      </c>
      <c r="O3996">
        <v>0.98974221799999995</v>
      </c>
      <c r="Q3996">
        <v>0.76134016800000004</v>
      </c>
      <c r="R3996">
        <v>0.76134016800000004</v>
      </c>
      <c r="S3996">
        <v>0.36254293700000001</v>
      </c>
      <c r="T3996">
        <v>0.543814405</v>
      </c>
    </row>
    <row r="3997" spans="1:20" x14ac:dyDescent="0.25">
      <c r="A3997" s="1">
        <v>44540</v>
      </c>
      <c r="B3997">
        <v>10</v>
      </c>
      <c r="C3997">
        <v>12</v>
      </c>
      <c r="D3997">
        <v>2021</v>
      </c>
      <c r="E3997">
        <v>13.730399999999999</v>
      </c>
      <c r="F3997">
        <v>26.5</v>
      </c>
      <c r="G3997">
        <v>32</v>
      </c>
      <c r="H3997">
        <v>19</v>
      </c>
      <c r="I3997">
        <v>91</v>
      </c>
      <c r="J3997" t="s">
        <v>13</v>
      </c>
      <c r="K3997">
        <v>-28.921755430000001</v>
      </c>
      <c r="L3997" t="s">
        <v>13</v>
      </c>
      <c r="M3997" t="s">
        <v>14</v>
      </c>
      <c r="N3997">
        <v>3.3420498999999999E-2</v>
      </c>
      <c r="O3997">
        <v>0.96657950100000001</v>
      </c>
      <c r="Q3997">
        <v>0.74352269299999996</v>
      </c>
      <c r="R3997">
        <v>0.74352269299999996</v>
      </c>
      <c r="S3997">
        <v>0.35405842500000001</v>
      </c>
      <c r="T3997">
        <v>0.53108763800000003</v>
      </c>
    </row>
    <row r="3998" spans="1:20" x14ac:dyDescent="0.25">
      <c r="A3998" s="1">
        <v>44541</v>
      </c>
      <c r="B3998">
        <v>11</v>
      </c>
      <c r="C3998">
        <v>12</v>
      </c>
      <c r="D3998">
        <v>2021</v>
      </c>
      <c r="E3998">
        <v>13.480499999999999</v>
      </c>
      <c r="F3998">
        <v>22</v>
      </c>
      <c r="G3998">
        <v>32.5</v>
      </c>
      <c r="H3998">
        <v>12</v>
      </c>
      <c r="I3998">
        <v>91</v>
      </c>
      <c r="J3998" t="s">
        <v>13</v>
      </c>
      <c r="K3998">
        <v>-99.195509729999998</v>
      </c>
      <c r="L3998" t="s">
        <v>14</v>
      </c>
      <c r="M3998" t="s">
        <v>13</v>
      </c>
      <c r="N3998">
        <v>9.9804869999999997E-3</v>
      </c>
      <c r="O3998">
        <v>0.99001951300000002</v>
      </c>
      <c r="Q3998">
        <v>0.76155347200000001</v>
      </c>
      <c r="R3998">
        <v>0.76155347200000001</v>
      </c>
      <c r="S3998">
        <v>0.36264450999999998</v>
      </c>
      <c r="T3998">
        <v>0.54396676499999996</v>
      </c>
    </row>
    <row r="3999" spans="1:20" x14ac:dyDescent="0.25">
      <c r="A3999" s="1">
        <v>44542</v>
      </c>
      <c r="B3999">
        <v>12</v>
      </c>
      <c r="C3999">
        <v>12</v>
      </c>
      <c r="D3999">
        <v>2021</v>
      </c>
      <c r="E3999">
        <v>13.480499999999999</v>
      </c>
      <c r="F3999">
        <v>22.5</v>
      </c>
      <c r="G3999">
        <v>33</v>
      </c>
      <c r="H3999">
        <v>15</v>
      </c>
      <c r="I3999">
        <v>94</v>
      </c>
      <c r="J3999" t="s">
        <v>13</v>
      </c>
      <c r="K3999">
        <v>-77.804425609999996</v>
      </c>
      <c r="L3999" t="s">
        <v>14</v>
      </c>
      <c r="M3999" t="s">
        <v>14</v>
      </c>
      <c r="N3999">
        <v>1.2689643E-2</v>
      </c>
      <c r="O3999">
        <v>0.98731035700000003</v>
      </c>
      <c r="Q3999">
        <v>0.75946950499999999</v>
      </c>
      <c r="R3999">
        <v>0.75946950499999999</v>
      </c>
      <c r="S3999">
        <v>0.36165214499999998</v>
      </c>
      <c r="T3999">
        <v>0.54247821799999996</v>
      </c>
    </row>
    <row r="4000" spans="1:20" x14ac:dyDescent="0.25">
      <c r="A4000" s="1">
        <v>44543</v>
      </c>
      <c r="B4000">
        <v>13</v>
      </c>
      <c r="C4000">
        <v>12</v>
      </c>
      <c r="D4000">
        <v>2021</v>
      </c>
      <c r="E4000">
        <v>14.7606</v>
      </c>
      <c r="F4000">
        <v>23</v>
      </c>
      <c r="G4000">
        <v>35</v>
      </c>
      <c r="H4000">
        <v>21</v>
      </c>
      <c r="I4000">
        <v>94</v>
      </c>
      <c r="J4000" t="s">
        <v>13</v>
      </c>
      <c r="K4000">
        <v>-49.798576390000001</v>
      </c>
      <c r="L4000" t="s">
        <v>14</v>
      </c>
      <c r="M4000" t="s">
        <v>14</v>
      </c>
      <c r="N4000">
        <v>1.9685590999999999E-2</v>
      </c>
      <c r="O4000">
        <v>0.980314409</v>
      </c>
      <c r="Q4000">
        <v>0.754088007</v>
      </c>
      <c r="R4000">
        <v>0.754088007</v>
      </c>
      <c r="S4000">
        <v>0.35908952700000002</v>
      </c>
      <c r="T4000">
        <v>0.53863429100000004</v>
      </c>
    </row>
    <row r="4001" spans="1:20" x14ac:dyDescent="0.25">
      <c r="A4001" s="1">
        <v>44544</v>
      </c>
      <c r="B4001">
        <v>14</v>
      </c>
      <c r="C4001">
        <v>12</v>
      </c>
      <c r="D4001">
        <v>2021</v>
      </c>
      <c r="E4001">
        <v>14.005800000000001</v>
      </c>
      <c r="F4001">
        <v>24.1</v>
      </c>
      <c r="G4001">
        <v>34</v>
      </c>
      <c r="H4001">
        <v>23</v>
      </c>
      <c r="I4001">
        <v>95</v>
      </c>
      <c r="J4001" t="s">
        <v>13</v>
      </c>
      <c r="K4001">
        <v>-28.182376210000001</v>
      </c>
      <c r="L4001" t="s">
        <v>13</v>
      </c>
      <c r="M4001" t="s">
        <v>14</v>
      </c>
      <c r="N4001">
        <v>3.4267257000000002E-2</v>
      </c>
      <c r="O4001">
        <v>0.965732743</v>
      </c>
      <c r="Q4001">
        <v>0.74287134099999996</v>
      </c>
      <c r="R4001">
        <v>0.74287134099999996</v>
      </c>
      <c r="S4001">
        <v>0.35374825799999998</v>
      </c>
      <c r="T4001">
        <v>0.530622386</v>
      </c>
    </row>
    <row r="4002" spans="1:20" x14ac:dyDescent="0.25">
      <c r="A4002" s="1">
        <v>44545</v>
      </c>
      <c r="B4002">
        <v>15</v>
      </c>
      <c r="C4002">
        <v>12</v>
      </c>
      <c r="D4002">
        <v>2021</v>
      </c>
      <c r="E4002">
        <v>13.353899999999999</v>
      </c>
      <c r="F4002">
        <v>24</v>
      </c>
      <c r="G4002">
        <v>33.5</v>
      </c>
      <c r="H4002">
        <v>28</v>
      </c>
      <c r="I4002">
        <v>93</v>
      </c>
      <c r="J4002" t="s">
        <v>13</v>
      </c>
      <c r="K4002">
        <v>-15.864653219999999</v>
      </c>
      <c r="L4002" t="s">
        <v>13</v>
      </c>
      <c r="M4002" t="s">
        <v>14</v>
      </c>
      <c r="N4002">
        <v>5.9295616000000002E-2</v>
      </c>
      <c r="O4002">
        <v>0.940704384</v>
      </c>
      <c r="Q4002">
        <v>0.723618757</v>
      </c>
      <c r="R4002">
        <v>0.723618757</v>
      </c>
      <c r="S4002">
        <v>0.34458035999999997</v>
      </c>
      <c r="T4002">
        <v>0.51687054099999996</v>
      </c>
    </row>
    <row r="4003" spans="1:20" x14ac:dyDescent="0.25">
      <c r="A4003" s="1">
        <v>44546</v>
      </c>
      <c r="B4003">
        <v>16</v>
      </c>
      <c r="C4003">
        <v>12</v>
      </c>
      <c r="D4003">
        <v>2021</v>
      </c>
      <c r="E4003">
        <v>14.9337</v>
      </c>
      <c r="F4003">
        <v>23.5</v>
      </c>
      <c r="G4003">
        <v>32.5</v>
      </c>
      <c r="H4003">
        <v>5</v>
      </c>
      <c r="I4003">
        <v>85</v>
      </c>
      <c r="J4003" t="s">
        <v>13</v>
      </c>
      <c r="K4003">
        <v>-134.42150960000001</v>
      </c>
      <c r="L4003" t="s">
        <v>14</v>
      </c>
      <c r="M4003" t="s">
        <v>13</v>
      </c>
      <c r="N4003">
        <v>7.3843509999999999E-3</v>
      </c>
      <c r="O4003">
        <v>0.99261564899999999</v>
      </c>
      <c r="Q4003">
        <v>0.76355049900000005</v>
      </c>
      <c r="R4003">
        <v>0.76355049900000005</v>
      </c>
      <c r="S4003">
        <v>0.36359547599999997</v>
      </c>
      <c r="T4003">
        <v>0.54539321399999996</v>
      </c>
    </row>
    <row r="4004" spans="1:20" x14ac:dyDescent="0.25">
      <c r="A4004" s="1">
        <v>44547</v>
      </c>
      <c r="B4004">
        <v>17</v>
      </c>
      <c r="C4004">
        <v>12</v>
      </c>
      <c r="D4004">
        <v>2021</v>
      </c>
      <c r="E4004">
        <v>13.4709</v>
      </c>
      <c r="F4004">
        <v>20.5</v>
      </c>
      <c r="G4004">
        <v>32</v>
      </c>
      <c r="H4004">
        <v>23</v>
      </c>
      <c r="I4004">
        <v>80</v>
      </c>
      <c r="J4004" t="s">
        <v>13</v>
      </c>
      <c r="K4004">
        <v>-95.651909619999998</v>
      </c>
      <c r="L4004" t="s">
        <v>14</v>
      </c>
      <c r="M4004" t="s">
        <v>14</v>
      </c>
      <c r="N4004">
        <v>1.0346407E-2</v>
      </c>
      <c r="O4004">
        <v>0.989653593</v>
      </c>
      <c r="Q4004">
        <v>0.76127199499999998</v>
      </c>
      <c r="R4004">
        <v>0.76127199499999998</v>
      </c>
      <c r="S4004">
        <v>0.36251047400000003</v>
      </c>
      <c r="T4004">
        <v>0.54376570999999996</v>
      </c>
    </row>
    <row r="4005" spans="1:20" x14ac:dyDescent="0.25">
      <c r="A4005" s="1">
        <v>44548</v>
      </c>
      <c r="B4005">
        <v>18</v>
      </c>
      <c r="C4005">
        <v>12</v>
      </c>
      <c r="D4005">
        <v>2021</v>
      </c>
      <c r="E4005">
        <v>14.994</v>
      </c>
      <c r="F4005">
        <v>24</v>
      </c>
      <c r="G4005">
        <v>32</v>
      </c>
      <c r="H4005">
        <v>2</v>
      </c>
      <c r="I4005">
        <v>50</v>
      </c>
      <c r="J4005" t="s">
        <v>13</v>
      </c>
      <c r="K4005">
        <v>-220.3102087</v>
      </c>
      <c r="L4005" t="s">
        <v>14</v>
      </c>
      <c r="M4005" t="s">
        <v>13</v>
      </c>
      <c r="N4005">
        <v>4.5185440000000002E-3</v>
      </c>
      <c r="O4005">
        <v>0.99548145600000004</v>
      </c>
      <c r="Q4005">
        <v>0.76575496600000004</v>
      </c>
      <c r="R4005">
        <v>0.76575496600000004</v>
      </c>
      <c r="S4005">
        <v>0.36464522199999999</v>
      </c>
      <c r="T4005">
        <v>0.54696783299999996</v>
      </c>
    </row>
    <row r="4006" spans="1:20" x14ac:dyDescent="0.25">
      <c r="A4006" s="1">
        <v>44549</v>
      </c>
      <c r="B4006">
        <v>19</v>
      </c>
      <c r="C4006">
        <v>12</v>
      </c>
      <c r="D4006">
        <v>2021</v>
      </c>
      <c r="E4006">
        <v>15.375299999999999</v>
      </c>
      <c r="F4006">
        <v>22</v>
      </c>
      <c r="G4006">
        <v>32</v>
      </c>
      <c r="H4006">
        <v>7</v>
      </c>
      <c r="I4006">
        <v>67</v>
      </c>
      <c r="J4006" t="s">
        <v>13</v>
      </c>
      <c r="K4006">
        <v>-183.2781746</v>
      </c>
      <c r="L4006" t="s">
        <v>14</v>
      </c>
      <c r="M4006" t="s">
        <v>13</v>
      </c>
      <c r="N4006">
        <v>5.426579E-3</v>
      </c>
      <c r="O4006">
        <v>0.99457342100000001</v>
      </c>
      <c r="Q4006">
        <v>0.76505647799999998</v>
      </c>
      <c r="R4006">
        <v>0.76505647799999998</v>
      </c>
      <c r="S4006">
        <v>0.36431260799999998</v>
      </c>
      <c r="T4006">
        <v>0.546468913</v>
      </c>
    </row>
    <row r="4007" spans="1:20" x14ac:dyDescent="0.25">
      <c r="A4007" s="1">
        <v>44550</v>
      </c>
      <c r="B4007">
        <v>20</v>
      </c>
      <c r="C4007">
        <v>12</v>
      </c>
      <c r="D4007">
        <v>2021</v>
      </c>
      <c r="E4007">
        <v>16.275300000000001</v>
      </c>
      <c r="F4007">
        <v>20</v>
      </c>
      <c r="G4007">
        <v>28</v>
      </c>
      <c r="H4007">
        <v>8</v>
      </c>
      <c r="I4007">
        <v>37</v>
      </c>
      <c r="J4007" t="s">
        <v>13</v>
      </c>
      <c r="K4007">
        <v>-259.91148249999998</v>
      </c>
      <c r="L4007" t="s">
        <v>14</v>
      </c>
      <c r="M4007" t="s">
        <v>13</v>
      </c>
      <c r="N4007">
        <v>3.8327169999999998E-3</v>
      </c>
      <c r="O4007">
        <v>0.99616728300000001</v>
      </c>
      <c r="Q4007">
        <v>0.76628252500000005</v>
      </c>
      <c r="R4007">
        <v>0.76628252500000005</v>
      </c>
      <c r="S4007">
        <v>0.36489644100000002</v>
      </c>
      <c r="T4007">
        <v>0.54734466100000001</v>
      </c>
    </row>
    <row r="4008" spans="1:20" x14ac:dyDescent="0.25">
      <c r="A4008" s="1">
        <v>44551</v>
      </c>
      <c r="B4008">
        <v>21</v>
      </c>
      <c r="C4008">
        <v>12</v>
      </c>
      <c r="D4008">
        <v>2021</v>
      </c>
      <c r="E4008">
        <v>15.965400000000001</v>
      </c>
      <c r="F4008">
        <v>20</v>
      </c>
      <c r="G4008">
        <v>28.5</v>
      </c>
      <c r="H4008">
        <v>7</v>
      </c>
      <c r="I4008">
        <v>61</v>
      </c>
      <c r="J4008" t="s">
        <v>13</v>
      </c>
      <c r="K4008">
        <v>-214.6160763</v>
      </c>
      <c r="L4008" t="s">
        <v>14</v>
      </c>
      <c r="M4008" t="s">
        <v>13</v>
      </c>
      <c r="N4008">
        <v>4.6378729999999998E-3</v>
      </c>
      <c r="O4008">
        <v>0.99536212700000004</v>
      </c>
      <c r="Q4008">
        <v>0.76566317500000003</v>
      </c>
      <c r="R4008">
        <v>0.76566317500000003</v>
      </c>
      <c r="S4008">
        <v>0.36460151200000002</v>
      </c>
      <c r="T4008">
        <v>0.54690226799999997</v>
      </c>
    </row>
    <row r="4009" spans="1:20" x14ac:dyDescent="0.25">
      <c r="A4009" s="1">
        <v>44552</v>
      </c>
      <c r="B4009">
        <v>22</v>
      </c>
      <c r="C4009">
        <v>12</v>
      </c>
      <c r="D4009">
        <v>2021</v>
      </c>
      <c r="E4009">
        <v>15.812099999999999</v>
      </c>
      <c r="F4009">
        <v>19.5</v>
      </c>
      <c r="G4009">
        <v>34</v>
      </c>
      <c r="H4009">
        <v>7</v>
      </c>
      <c r="I4009">
        <v>69</v>
      </c>
      <c r="J4009" t="s">
        <v>13</v>
      </c>
      <c r="K4009">
        <v>-201.88072880000001</v>
      </c>
      <c r="L4009" t="s">
        <v>14</v>
      </c>
      <c r="M4009" t="s">
        <v>13</v>
      </c>
      <c r="N4009">
        <v>4.9290039999999999E-3</v>
      </c>
      <c r="O4009">
        <v>0.99507099600000004</v>
      </c>
      <c r="Q4009">
        <v>0.76543922799999997</v>
      </c>
      <c r="R4009">
        <v>0.76543922799999997</v>
      </c>
      <c r="S4009">
        <v>0.36449487000000003</v>
      </c>
      <c r="T4009">
        <v>0.54674230499999998</v>
      </c>
    </row>
    <row r="4010" spans="1:20" x14ac:dyDescent="0.25">
      <c r="A4010" s="1">
        <v>44553</v>
      </c>
      <c r="B4010">
        <v>23</v>
      </c>
      <c r="C4010">
        <v>12</v>
      </c>
      <c r="D4010">
        <v>2021</v>
      </c>
      <c r="E4010">
        <v>15.2865</v>
      </c>
      <c r="F4010">
        <v>20</v>
      </c>
      <c r="G4010">
        <v>35</v>
      </c>
      <c r="H4010">
        <v>10</v>
      </c>
      <c r="I4010">
        <v>87</v>
      </c>
      <c r="J4010" t="s">
        <v>13</v>
      </c>
      <c r="K4010">
        <v>-145.7358064</v>
      </c>
      <c r="L4010" t="s">
        <v>14</v>
      </c>
      <c r="M4010" t="s">
        <v>13</v>
      </c>
      <c r="N4010">
        <v>6.8149689999999997E-3</v>
      </c>
      <c r="O4010">
        <v>0.993185031</v>
      </c>
      <c r="Q4010">
        <v>0.76398848500000005</v>
      </c>
      <c r="R4010">
        <v>0.76398848500000005</v>
      </c>
      <c r="S4010">
        <v>0.36380404100000002</v>
      </c>
      <c r="T4010">
        <v>0.54570606099999996</v>
      </c>
    </row>
    <row r="4011" spans="1:20" x14ac:dyDescent="0.25">
      <c r="A4011" s="1">
        <v>44554</v>
      </c>
      <c r="B4011">
        <v>24</v>
      </c>
      <c r="C4011">
        <v>12</v>
      </c>
      <c r="D4011">
        <v>2021</v>
      </c>
      <c r="E4011">
        <v>14.0928</v>
      </c>
      <c r="F4011">
        <v>20</v>
      </c>
      <c r="G4011">
        <v>33.1</v>
      </c>
      <c r="H4011">
        <v>20</v>
      </c>
      <c r="I4011">
        <v>95</v>
      </c>
      <c r="J4011" t="s">
        <v>13</v>
      </c>
      <c r="K4011">
        <v>-86.437365069999998</v>
      </c>
      <c r="L4011" t="s">
        <v>14</v>
      </c>
      <c r="M4011" t="s">
        <v>14</v>
      </c>
      <c r="N4011">
        <v>1.1436758E-2</v>
      </c>
      <c r="O4011">
        <v>0.98856324200000001</v>
      </c>
      <c r="Q4011">
        <v>0.76043326300000003</v>
      </c>
      <c r="R4011">
        <v>0.76043326300000003</v>
      </c>
      <c r="S4011">
        <v>0.36211107799999998</v>
      </c>
      <c r="T4011">
        <v>0.54316661600000005</v>
      </c>
    </row>
    <row r="4012" spans="1:20" x14ac:dyDescent="0.25">
      <c r="A4012" s="1">
        <v>44555</v>
      </c>
      <c r="B4012">
        <v>25</v>
      </c>
      <c r="C4012">
        <v>12</v>
      </c>
      <c r="D4012">
        <v>2021</v>
      </c>
      <c r="E4012">
        <v>14.9139</v>
      </c>
      <c r="F4012">
        <v>20</v>
      </c>
      <c r="G4012">
        <v>34</v>
      </c>
      <c r="H4012">
        <v>12</v>
      </c>
      <c r="I4012">
        <v>94</v>
      </c>
      <c r="J4012" t="s">
        <v>13</v>
      </c>
      <c r="K4012">
        <v>-122.7403602</v>
      </c>
      <c r="L4012" t="s">
        <v>14</v>
      </c>
      <c r="M4012" t="s">
        <v>13</v>
      </c>
      <c r="N4012">
        <v>8.0814379999999998E-3</v>
      </c>
      <c r="O4012">
        <v>0.99191856199999995</v>
      </c>
      <c r="Q4012">
        <v>0.76301427799999999</v>
      </c>
      <c r="R4012">
        <v>0.76301427799999999</v>
      </c>
      <c r="S4012">
        <v>0.36334013300000001</v>
      </c>
      <c r="T4012">
        <v>0.54501019900000003</v>
      </c>
    </row>
    <row r="4013" spans="1:20" x14ac:dyDescent="0.25">
      <c r="A4013" s="1">
        <v>44556</v>
      </c>
      <c r="B4013">
        <v>26</v>
      </c>
      <c r="C4013">
        <v>12</v>
      </c>
      <c r="D4013">
        <v>2021</v>
      </c>
      <c r="E4013">
        <v>15.5838</v>
      </c>
      <c r="F4013">
        <v>24</v>
      </c>
      <c r="G4013">
        <v>29.5</v>
      </c>
      <c r="H4013">
        <v>10</v>
      </c>
      <c r="I4013">
        <v>94</v>
      </c>
      <c r="J4013" t="s">
        <v>13</v>
      </c>
      <c r="K4013">
        <v>-98.324149779999999</v>
      </c>
      <c r="L4013" t="s">
        <v>14</v>
      </c>
      <c r="M4013" t="s">
        <v>14</v>
      </c>
      <c r="N4013">
        <v>1.0068044999999999E-2</v>
      </c>
      <c r="O4013">
        <v>0.98993195499999997</v>
      </c>
      <c r="Q4013">
        <v>0.76148611899999996</v>
      </c>
      <c r="R4013">
        <v>0.76148611899999996</v>
      </c>
      <c r="S4013">
        <v>0.36261243799999998</v>
      </c>
      <c r="T4013">
        <v>0.54391865699999997</v>
      </c>
    </row>
    <row r="4014" spans="1:20" x14ac:dyDescent="0.25">
      <c r="A4014" s="1">
        <v>44557</v>
      </c>
      <c r="B4014">
        <v>27</v>
      </c>
      <c r="C4014">
        <v>12</v>
      </c>
      <c r="D4014">
        <v>2021</v>
      </c>
      <c r="E4014">
        <v>16.040700000000001</v>
      </c>
      <c r="F4014">
        <v>23</v>
      </c>
      <c r="G4014">
        <v>34</v>
      </c>
      <c r="H4014">
        <v>5</v>
      </c>
      <c r="I4014">
        <v>100</v>
      </c>
      <c r="J4014" t="s">
        <v>13</v>
      </c>
      <c r="K4014">
        <v>-116.2205012</v>
      </c>
      <c r="L4014" t="s">
        <v>14</v>
      </c>
      <c r="M4014" t="s">
        <v>13</v>
      </c>
      <c r="N4014">
        <v>8.5309310000000003E-3</v>
      </c>
      <c r="O4014">
        <v>0.99146906899999998</v>
      </c>
      <c r="Q4014">
        <v>0.76266851499999999</v>
      </c>
      <c r="R4014">
        <v>0.76266851499999999</v>
      </c>
      <c r="S4014">
        <v>0.36317548300000002</v>
      </c>
      <c r="T4014">
        <v>0.54476322499999996</v>
      </c>
    </row>
    <row r="4015" spans="1:20" x14ac:dyDescent="0.25">
      <c r="A4015" s="1">
        <v>44558</v>
      </c>
      <c r="B4015">
        <v>28</v>
      </c>
      <c r="C4015">
        <v>12</v>
      </c>
      <c r="D4015">
        <v>2021</v>
      </c>
      <c r="E4015">
        <v>15.229799999999999</v>
      </c>
      <c r="F4015">
        <v>24</v>
      </c>
      <c r="G4015">
        <v>33</v>
      </c>
      <c r="H4015">
        <v>25</v>
      </c>
      <c r="I4015">
        <v>90</v>
      </c>
      <c r="J4015" t="s">
        <v>13</v>
      </c>
      <c r="K4015">
        <v>-41.852794080000002</v>
      </c>
      <c r="L4015" t="s">
        <v>13</v>
      </c>
      <c r="M4015" t="s">
        <v>14</v>
      </c>
      <c r="N4015">
        <v>2.3335701E-2</v>
      </c>
      <c r="O4015">
        <v>0.97666429899999996</v>
      </c>
      <c r="Q4015">
        <v>0.75128022999999999</v>
      </c>
      <c r="R4015">
        <v>0.75128022999999999</v>
      </c>
      <c r="S4015">
        <v>0.35775248999999998</v>
      </c>
      <c r="T4015">
        <v>0.53662873600000005</v>
      </c>
    </row>
    <row r="4016" spans="1:20" x14ac:dyDescent="0.25">
      <c r="A4016" s="1">
        <v>44559</v>
      </c>
      <c r="B4016">
        <v>29</v>
      </c>
      <c r="C4016">
        <v>12</v>
      </c>
      <c r="D4016">
        <v>2021</v>
      </c>
      <c r="E4016">
        <v>10.647600000000001</v>
      </c>
      <c r="F4016">
        <v>23.2</v>
      </c>
      <c r="G4016">
        <v>31</v>
      </c>
      <c r="H4016">
        <v>38</v>
      </c>
      <c r="I4016">
        <v>97</v>
      </c>
      <c r="J4016" t="s">
        <v>14</v>
      </c>
      <c r="K4016">
        <v>3.6482970419999998</v>
      </c>
      <c r="L4016" t="s">
        <v>14</v>
      </c>
      <c r="M4016" t="s">
        <v>13</v>
      </c>
      <c r="N4016">
        <v>-0.37760114700000003</v>
      </c>
      <c r="O4016">
        <v>1.377601147</v>
      </c>
      <c r="Q4016">
        <v>1.05969319</v>
      </c>
      <c r="R4016">
        <v>0.58871843899999998</v>
      </c>
      <c r="S4016">
        <v>0.58871843899999998</v>
      </c>
      <c r="T4016">
        <v>0.88307765800000004</v>
      </c>
    </row>
    <row r="4017" spans="1:20" x14ac:dyDescent="0.25">
      <c r="A4017" s="1">
        <v>44560</v>
      </c>
      <c r="B4017">
        <v>30</v>
      </c>
      <c r="C4017">
        <v>12</v>
      </c>
      <c r="D4017">
        <v>2021</v>
      </c>
      <c r="E4017">
        <v>15.1722</v>
      </c>
      <c r="F4017">
        <v>22</v>
      </c>
      <c r="G4017">
        <v>32.1</v>
      </c>
      <c r="H4017">
        <v>5</v>
      </c>
      <c r="I4017">
        <v>96</v>
      </c>
      <c r="J4017" t="s">
        <v>13</v>
      </c>
      <c r="K4017">
        <v>-129.4849518</v>
      </c>
      <c r="L4017" t="s">
        <v>14</v>
      </c>
      <c r="M4017" t="s">
        <v>13</v>
      </c>
      <c r="N4017">
        <v>7.6637190000000003E-3</v>
      </c>
      <c r="O4017">
        <v>0.99233628100000004</v>
      </c>
      <c r="Q4017">
        <v>0.76333560099999997</v>
      </c>
      <c r="R4017">
        <v>0.76333560099999997</v>
      </c>
      <c r="S4017">
        <v>0.36349314300000002</v>
      </c>
      <c r="T4017">
        <v>0.54523971500000001</v>
      </c>
    </row>
    <row r="4018" spans="1:20" x14ac:dyDescent="0.25">
      <c r="A4018" s="1">
        <v>44561</v>
      </c>
      <c r="B4018">
        <v>31</v>
      </c>
      <c r="C4018">
        <v>12</v>
      </c>
      <c r="D4018">
        <v>2021</v>
      </c>
      <c r="E4018">
        <v>12.6912</v>
      </c>
      <c r="F4018">
        <v>22.1</v>
      </c>
      <c r="G4018">
        <v>32</v>
      </c>
      <c r="H4018">
        <v>29</v>
      </c>
      <c r="I4018">
        <v>95</v>
      </c>
      <c r="J4018" t="s">
        <v>13</v>
      </c>
      <c r="K4018">
        <v>-34.021175329999998</v>
      </c>
      <c r="L4018" t="s">
        <v>13</v>
      </c>
      <c r="M4018" t="s">
        <v>14</v>
      </c>
      <c r="N4018">
        <v>2.8554152999999999E-2</v>
      </c>
      <c r="O4018">
        <v>0.97144584700000003</v>
      </c>
      <c r="Q4018">
        <v>0.74726603599999997</v>
      </c>
      <c r="R4018">
        <v>0.74726603599999997</v>
      </c>
      <c r="S4018">
        <v>0.35584096999999998</v>
      </c>
      <c r="T4018">
        <v>0.53376145399999997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18"/>
  <sheetViews>
    <sheetView topLeftCell="I121" workbookViewId="0">
      <selection activeCell="N266" sqref="N266"/>
    </sheetView>
  </sheetViews>
  <sheetFormatPr defaultRowHeight="15" x14ac:dyDescent="0.25"/>
  <cols>
    <col min="1" max="1" width="10.7109375" bestFit="1" customWidth="1"/>
    <col min="2" max="2" width="4.28515625" bestFit="1" customWidth="1"/>
    <col min="3" max="3" width="6.85546875" bestFit="1" customWidth="1"/>
    <col min="4" max="4" width="5" bestFit="1" customWidth="1"/>
    <col min="5" max="5" width="25.5703125" bestFit="1" customWidth="1"/>
    <col min="6" max="6" width="14.5703125" bestFit="1" customWidth="1"/>
    <col min="7" max="7" width="14.85546875" bestFit="1" customWidth="1"/>
    <col min="8" max="8" width="15" bestFit="1" customWidth="1"/>
    <col min="9" max="9" width="15.28515625" bestFit="1" customWidth="1"/>
    <col min="10" max="10" width="18.140625" bestFit="1" customWidth="1"/>
    <col min="11" max="11" width="12.7109375" bestFit="1" customWidth="1"/>
    <col min="12" max="12" width="10.28515625" bestFit="1" customWidth="1"/>
    <col min="13" max="13" width="9.5703125" bestFit="1" customWidth="1"/>
    <col min="14" max="15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40544</v>
      </c>
      <c r="B2">
        <v>1</v>
      </c>
      <c r="C2">
        <v>1</v>
      </c>
      <c r="D2">
        <v>2011</v>
      </c>
      <c r="E2">
        <v>13.00196281</v>
      </c>
      <c r="F2">
        <v>19</v>
      </c>
      <c r="G2">
        <v>33.5</v>
      </c>
      <c r="H2">
        <v>21</v>
      </c>
      <c r="I2">
        <v>90</v>
      </c>
      <c r="J2" t="s">
        <v>13</v>
      </c>
      <c r="K2">
        <v>-89.317602370000003</v>
      </c>
      <c r="L2" t="s">
        <v>14</v>
      </c>
      <c r="M2" t="s">
        <v>14</v>
      </c>
      <c r="N2">
        <v>1.1072039000000001E-2</v>
      </c>
      <c r="O2">
        <v>0.98892796100000002</v>
      </c>
    </row>
    <row r="3" spans="1:15" x14ac:dyDescent="0.25">
      <c r="A3" s="1">
        <v>40545</v>
      </c>
      <c r="B3">
        <v>2</v>
      </c>
      <c r="C3">
        <v>1</v>
      </c>
      <c r="D3">
        <v>2011</v>
      </c>
      <c r="E3">
        <v>9.8727747919999995</v>
      </c>
      <c r="F3">
        <v>17</v>
      </c>
      <c r="G3">
        <v>31.5</v>
      </c>
      <c r="H3">
        <v>26</v>
      </c>
      <c r="I3">
        <v>89</v>
      </c>
      <c r="J3" t="s">
        <v>13</v>
      </c>
      <c r="K3">
        <v>-69.119353390000001</v>
      </c>
      <c r="L3" t="s">
        <v>14</v>
      </c>
      <c r="M3" t="s">
        <v>14</v>
      </c>
      <c r="N3">
        <v>1.4261398E-2</v>
      </c>
      <c r="O3">
        <v>0.98573860199999996</v>
      </c>
    </row>
    <row r="4" spans="1:15" x14ac:dyDescent="0.25">
      <c r="A4" s="1">
        <v>40546</v>
      </c>
      <c r="B4">
        <v>3</v>
      </c>
      <c r="C4">
        <v>1</v>
      </c>
      <c r="D4">
        <v>2011</v>
      </c>
      <c r="E4">
        <v>10.60551559</v>
      </c>
      <c r="F4">
        <v>17.5</v>
      </c>
      <c r="G4">
        <v>33</v>
      </c>
      <c r="H4">
        <v>27</v>
      </c>
      <c r="I4">
        <v>95</v>
      </c>
      <c r="J4" t="s">
        <v>13</v>
      </c>
      <c r="K4">
        <v>-59.142986069999999</v>
      </c>
      <c r="L4" t="s">
        <v>14</v>
      </c>
      <c r="M4" t="s">
        <v>14</v>
      </c>
      <c r="N4">
        <v>1.6627043000000001E-2</v>
      </c>
      <c r="O4">
        <v>0.98337295700000005</v>
      </c>
    </row>
    <row r="5" spans="1:15" x14ac:dyDescent="0.25">
      <c r="A5" s="1">
        <v>40547</v>
      </c>
      <c r="B5">
        <v>4</v>
      </c>
      <c r="C5">
        <v>1</v>
      </c>
      <c r="D5">
        <v>2011</v>
      </c>
      <c r="E5">
        <v>10.22194146</v>
      </c>
      <c r="F5">
        <v>19</v>
      </c>
      <c r="G5">
        <v>33</v>
      </c>
      <c r="H5">
        <v>38</v>
      </c>
      <c r="I5">
        <v>98</v>
      </c>
      <c r="J5" t="s">
        <v>13</v>
      </c>
      <c r="K5">
        <v>-16.191236360000001</v>
      </c>
      <c r="L5" t="s">
        <v>13</v>
      </c>
      <c r="M5" t="s">
        <v>14</v>
      </c>
      <c r="N5">
        <v>5.8169172999999998E-2</v>
      </c>
      <c r="O5">
        <v>0.94183082699999998</v>
      </c>
    </row>
    <row r="6" spans="1:15" x14ac:dyDescent="0.25">
      <c r="A6" s="1">
        <v>40548</v>
      </c>
      <c r="B6">
        <v>5</v>
      </c>
      <c r="C6">
        <v>1</v>
      </c>
      <c r="D6">
        <v>2011</v>
      </c>
      <c r="E6">
        <v>9.2175111669999996</v>
      </c>
      <c r="F6">
        <v>19</v>
      </c>
      <c r="G6">
        <v>31.5</v>
      </c>
      <c r="H6">
        <v>50</v>
      </c>
      <c r="I6">
        <v>97</v>
      </c>
      <c r="J6" t="s">
        <v>14</v>
      </c>
      <c r="K6">
        <v>4.089047732</v>
      </c>
      <c r="L6" t="s">
        <v>14</v>
      </c>
      <c r="M6" t="s">
        <v>13</v>
      </c>
      <c r="N6">
        <v>-0.32372435999999999</v>
      </c>
      <c r="O6">
        <v>1.3237243599999999</v>
      </c>
    </row>
    <row r="7" spans="1:15" x14ac:dyDescent="0.25">
      <c r="A7" s="1">
        <v>40549</v>
      </c>
      <c r="B7">
        <v>6</v>
      </c>
      <c r="C7">
        <v>1</v>
      </c>
      <c r="D7">
        <v>2011</v>
      </c>
      <c r="E7">
        <v>10.07405483</v>
      </c>
      <c r="F7">
        <v>21</v>
      </c>
      <c r="G7">
        <v>32.5</v>
      </c>
      <c r="H7">
        <v>23</v>
      </c>
      <c r="I7">
        <v>97</v>
      </c>
      <c r="J7" t="s">
        <v>13</v>
      </c>
      <c r="K7">
        <v>-42.614106939999999</v>
      </c>
      <c r="L7" t="s">
        <v>13</v>
      </c>
      <c r="M7" t="s">
        <v>14</v>
      </c>
      <c r="N7">
        <v>2.2928361000000001E-2</v>
      </c>
      <c r="O7">
        <v>0.97707163900000005</v>
      </c>
    </row>
    <row r="8" spans="1:15" x14ac:dyDescent="0.25">
      <c r="A8" s="1">
        <v>40550</v>
      </c>
      <c r="B8">
        <v>7</v>
      </c>
      <c r="C8">
        <v>1</v>
      </c>
      <c r="D8">
        <v>2011</v>
      </c>
      <c r="E8">
        <v>9.6858978820000008</v>
      </c>
      <c r="F8">
        <v>21</v>
      </c>
      <c r="G8">
        <v>31</v>
      </c>
      <c r="H8">
        <v>24</v>
      </c>
      <c r="I8">
        <v>79</v>
      </c>
      <c r="J8" t="s">
        <v>13</v>
      </c>
      <c r="K8">
        <v>-63.641575240000002</v>
      </c>
      <c r="L8" t="s">
        <v>14</v>
      </c>
      <c r="M8" t="s">
        <v>14</v>
      </c>
      <c r="N8">
        <v>1.546992E-2</v>
      </c>
      <c r="O8">
        <v>0.98453007999999997</v>
      </c>
    </row>
    <row r="9" spans="1:15" x14ac:dyDescent="0.25">
      <c r="A9" s="1">
        <v>40551</v>
      </c>
      <c r="B9">
        <v>8</v>
      </c>
      <c r="C9">
        <v>1</v>
      </c>
      <c r="D9">
        <v>2011</v>
      </c>
      <c r="E9">
        <v>11.9446425</v>
      </c>
      <c r="F9">
        <v>18</v>
      </c>
      <c r="G9">
        <v>32</v>
      </c>
      <c r="H9">
        <v>16</v>
      </c>
      <c r="I9">
        <v>74</v>
      </c>
      <c r="J9" t="s">
        <v>13</v>
      </c>
      <c r="K9">
        <v>-124.7645784</v>
      </c>
      <c r="L9" t="s">
        <v>14</v>
      </c>
      <c r="M9" t="s">
        <v>13</v>
      </c>
      <c r="N9">
        <v>7.9513640000000007E-3</v>
      </c>
      <c r="O9">
        <v>0.99204863600000004</v>
      </c>
    </row>
    <row r="10" spans="1:15" x14ac:dyDescent="0.25">
      <c r="A10" s="1">
        <v>40552</v>
      </c>
      <c r="B10">
        <v>9</v>
      </c>
      <c r="C10">
        <v>1</v>
      </c>
      <c r="D10">
        <v>2011</v>
      </c>
      <c r="E10">
        <v>10.99920101</v>
      </c>
      <c r="F10">
        <v>19</v>
      </c>
      <c r="G10">
        <v>32.5</v>
      </c>
      <c r="H10">
        <v>19</v>
      </c>
      <c r="I10">
        <v>89</v>
      </c>
      <c r="J10" t="s">
        <v>13</v>
      </c>
      <c r="K10">
        <v>-82.568867940000004</v>
      </c>
      <c r="L10" t="s">
        <v>14</v>
      </c>
      <c r="M10" t="s">
        <v>14</v>
      </c>
      <c r="N10">
        <v>1.1966179E-2</v>
      </c>
      <c r="O10">
        <v>0.98803382100000003</v>
      </c>
    </row>
    <row r="11" spans="1:15" x14ac:dyDescent="0.25">
      <c r="A11" s="1">
        <v>40553</v>
      </c>
      <c r="B11">
        <v>10</v>
      </c>
      <c r="C11">
        <v>1</v>
      </c>
      <c r="D11">
        <v>2011</v>
      </c>
      <c r="E11">
        <v>11.194006910000001</v>
      </c>
      <c r="F11">
        <v>16.5</v>
      </c>
      <c r="G11">
        <v>32.299999999999997</v>
      </c>
      <c r="H11">
        <v>19</v>
      </c>
      <c r="I11">
        <v>52</v>
      </c>
      <c r="J11" t="s">
        <v>13</v>
      </c>
      <c r="K11">
        <v>-136.56822109999999</v>
      </c>
      <c r="L11" t="s">
        <v>14</v>
      </c>
      <c r="M11" t="s">
        <v>13</v>
      </c>
      <c r="N11">
        <v>7.2691209999999999E-3</v>
      </c>
      <c r="O11">
        <v>0.99273087900000001</v>
      </c>
    </row>
    <row r="12" spans="1:15" x14ac:dyDescent="0.25">
      <c r="A12" s="1">
        <v>40848</v>
      </c>
      <c r="B12">
        <v>1</v>
      </c>
      <c r="C12">
        <v>11</v>
      </c>
      <c r="D12">
        <v>2011</v>
      </c>
      <c r="E12">
        <v>11.68666071</v>
      </c>
      <c r="F12">
        <v>17.5</v>
      </c>
      <c r="G12">
        <v>33</v>
      </c>
      <c r="H12">
        <v>23</v>
      </c>
      <c r="I12">
        <v>64</v>
      </c>
      <c r="J12" t="s">
        <v>13</v>
      </c>
      <c r="K12">
        <v>-113.7691169</v>
      </c>
      <c r="L12" t="s">
        <v>14</v>
      </c>
      <c r="M12" t="s">
        <v>13</v>
      </c>
      <c r="N12">
        <v>8.7131450000000003E-3</v>
      </c>
      <c r="O12">
        <v>0.99128685500000002</v>
      </c>
    </row>
    <row r="13" spans="1:15" x14ac:dyDescent="0.25">
      <c r="A13" s="1">
        <v>40849</v>
      </c>
      <c r="B13">
        <v>2</v>
      </c>
      <c r="C13">
        <v>11</v>
      </c>
      <c r="D13">
        <v>2011</v>
      </c>
      <c r="E13">
        <v>12.9549708</v>
      </c>
      <c r="F13">
        <v>18.5</v>
      </c>
      <c r="G13">
        <v>34.5</v>
      </c>
      <c r="H13">
        <v>25</v>
      </c>
      <c r="I13">
        <v>90</v>
      </c>
      <c r="J13" t="s">
        <v>13</v>
      </c>
      <c r="K13">
        <v>-75.097486129999993</v>
      </c>
      <c r="L13" t="s">
        <v>14</v>
      </c>
      <c r="M13" t="s">
        <v>14</v>
      </c>
      <c r="N13">
        <v>1.3141039E-2</v>
      </c>
      <c r="O13">
        <v>0.98685896100000003</v>
      </c>
    </row>
    <row r="14" spans="1:15" x14ac:dyDescent="0.25">
      <c r="A14" s="1">
        <v>40850</v>
      </c>
      <c r="B14">
        <v>3</v>
      </c>
      <c r="C14">
        <v>11</v>
      </c>
      <c r="D14">
        <v>2011</v>
      </c>
      <c r="E14">
        <v>11.003347359999999</v>
      </c>
      <c r="F14">
        <v>22.5</v>
      </c>
      <c r="G14">
        <v>34</v>
      </c>
      <c r="H14">
        <v>29</v>
      </c>
      <c r="I14">
        <v>97</v>
      </c>
      <c r="J14" t="s">
        <v>13</v>
      </c>
      <c r="K14">
        <v>-12.515263450000001</v>
      </c>
      <c r="L14" t="s">
        <v>13</v>
      </c>
      <c r="M14" t="s">
        <v>14</v>
      </c>
      <c r="N14">
        <v>7.3990419000000002E-2</v>
      </c>
      <c r="O14">
        <v>0.92600958099999997</v>
      </c>
    </row>
    <row r="15" spans="1:15" x14ac:dyDescent="0.25">
      <c r="A15" s="1">
        <v>40851</v>
      </c>
      <c r="B15">
        <v>4</v>
      </c>
      <c r="C15">
        <v>11</v>
      </c>
      <c r="D15">
        <v>2011</v>
      </c>
      <c r="E15">
        <v>9.6645114240000005</v>
      </c>
      <c r="F15">
        <v>18</v>
      </c>
      <c r="G15">
        <v>32.5</v>
      </c>
      <c r="H15">
        <v>40</v>
      </c>
      <c r="I15">
        <v>89</v>
      </c>
      <c r="J15" t="s">
        <v>13</v>
      </c>
      <c r="K15">
        <v>-27.226514179999999</v>
      </c>
      <c r="L15" t="s">
        <v>13</v>
      </c>
      <c r="M15" t="s">
        <v>14</v>
      </c>
      <c r="N15">
        <v>3.5427683000000001E-2</v>
      </c>
      <c r="O15">
        <v>0.96457231700000001</v>
      </c>
    </row>
    <row r="16" spans="1:15" x14ac:dyDescent="0.25">
      <c r="A16" s="1">
        <v>40852</v>
      </c>
      <c r="B16">
        <v>5</v>
      </c>
      <c r="C16">
        <v>11</v>
      </c>
      <c r="D16">
        <v>2011</v>
      </c>
      <c r="E16">
        <v>10.9709767</v>
      </c>
      <c r="F16">
        <v>19</v>
      </c>
      <c r="G16">
        <v>32</v>
      </c>
      <c r="H16">
        <v>20</v>
      </c>
      <c r="I16">
        <v>55</v>
      </c>
      <c r="J16" t="s">
        <v>13</v>
      </c>
      <c r="K16">
        <v>-121.218189</v>
      </c>
      <c r="L16" t="s">
        <v>14</v>
      </c>
      <c r="M16" t="s">
        <v>13</v>
      </c>
      <c r="N16">
        <v>8.1820880000000006E-3</v>
      </c>
      <c r="O16">
        <v>0.99181791200000002</v>
      </c>
    </row>
    <row r="17" spans="1:15" x14ac:dyDescent="0.25">
      <c r="A17" s="1">
        <v>40853</v>
      </c>
      <c r="B17">
        <v>6</v>
      </c>
      <c r="C17">
        <v>11</v>
      </c>
      <c r="D17">
        <v>2011</v>
      </c>
      <c r="E17">
        <v>11.88477497</v>
      </c>
      <c r="F17">
        <v>16</v>
      </c>
      <c r="G17">
        <v>33</v>
      </c>
      <c r="H17">
        <v>14</v>
      </c>
      <c r="I17">
        <v>56</v>
      </c>
      <c r="J17" t="s">
        <v>13</v>
      </c>
      <c r="K17">
        <v>-156.13732659999999</v>
      </c>
      <c r="L17" t="s">
        <v>14</v>
      </c>
      <c r="M17" t="s">
        <v>13</v>
      </c>
      <c r="N17">
        <v>6.3638599999999998E-3</v>
      </c>
      <c r="O17">
        <v>0.99363614</v>
      </c>
    </row>
    <row r="18" spans="1:15" x14ac:dyDescent="0.25">
      <c r="A18" s="1">
        <v>40854</v>
      </c>
      <c r="B18">
        <v>7</v>
      </c>
      <c r="C18">
        <v>11</v>
      </c>
      <c r="D18">
        <v>2011</v>
      </c>
      <c r="E18">
        <v>10.48127045</v>
      </c>
      <c r="F18">
        <v>16.5</v>
      </c>
      <c r="G18">
        <v>31.5</v>
      </c>
      <c r="H18">
        <v>19</v>
      </c>
      <c r="I18">
        <v>80</v>
      </c>
      <c r="J18" t="s">
        <v>13</v>
      </c>
      <c r="K18">
        <v>-101.63956279999999</v>
      </c>
      <c r="L18" t="s">
        <v>14</v>
      </c>
      <c r="M18" t="s">
        <v>13</v>
      </c>
      <c r="N18">
        <v>9.7428319999999999E-3</v>
      </c>
      <c r="O18">
        <v>0.99025716799999997</v>
      </c>
    </row>
    <row r="19" spans="1:15" x14ac:dyDescent="0.25">
      <c r="A19" s="1">
        <v>40855</v>
      </c>
      <c r="B19">
        <v>8</v>
      </c>
      <c r="C19">
        <v>11</v>
      </c>
      <c r="D19">
        <v>2011</v>
      </c>
      <c r="E19">
        <v>10.91787427</v>
      </c>
      <c r="F19">
        <v>16</v>
      </c>
      <c r="G19">
        <v>32</v>
      </c>
      <c r="H19">
        <v>20</v>
      </c>
      <c r="I19">
        <v>84</v>
      </c>
      <c r="J19" t="s">
        <v>13</v>
      </c>
      <c r="K19">
        <v>-101.2977618</v>
      </c>
      <c r="L19" t="s">
        <v>14</v>
      </c>
      <c r="M19" t="s">
        <v>13</v>
      </c>
      <c r="N19">
        <v>9.7753849999999993E-3</v>
      </c>
      <c r="O19">
        <v>0.99022461500000003</v>
      </c>
    </row>
    <row r="20" spans="1:15" x14ac:dyDescent="0.25">
      <c r="A20" s="1">
        <v>40856</v>
      </c>
      <c r="B20">
        <v>9</v>
      </c>
      <c r="C20">
        <v>11</v>
      </c>
      <c r="D20">
        <v>2011</v>
      </c>
      <c r="E20">
        <v>10.640723230000001</v>
      </c>
      <c r="F20">
        <v>16</v>
      </c>
      <c r="G20">
        <v>33.5</v>
      </c>
      <c r="H20">
        <v>21</v>
      </c>
      <c r="I20">
        <v>90</v>
      </c>
      <c r="J20" t="s">
        <v>13</v>
      </c>
      <c r="K20">
        <v>-86.857524810000001</v>
      </c>
      <c r="L20" t="s">
        <v>14</v>
      </c>
      <c r="M20" t="s">
        <v>14</v>
      </c>
      <c r="N20">
        <v>1.1382064000000001E-2</v>
      </c>
      <c r="O20">
        <v>0.98861793600000003</v>
      </c>
    </row>
    <row r="21" spans="1:15" x14ac:dyDescent="0.25">
      <c r="A21" s="1">
        <v>40563</v>
      </c>
      <c r="B21">
        <v>20</v>
      </c>
      <c r="C21">
        <v>1</v>
      </c>
      <c r="D21">
        <v>2011</v>
      </c>
      <c r="E21">
        <v>10.498219580000001</v>
      </c>
      <c r="F21">
        <v>16.5</v>
      </c>
      <c r="G21">
        <v>32.5</v>
      </c>
      <c r="H21">
        <v>20</v>
      </c>
      <c r="I21">
        <v>95</v>
      </c>
      <c r="J21" t="s">
        <v>13</v>
      </c>
      <c r="K21">
        <v>-83.131668919999996</v>
      </c>
      <c r="L21" t="s">
        <v>14</v>
      </c>
      <c r="M21" t="s">
        <v>14</v>
      </c>
      <c r="N21">
        <v>1.1886130999999999E-2</v>
      </c>
      <c r="O21">
        <v>0.98811386899999998</v>
      </c>
    </row>
    <row r="22" spans="1:15" x14ac:dyDescent="0.25">
      <c r="A22" s="1">
        <v>40878</v>
      </c>
      <c r="B22">
        <v>1</v>
      </c>
      <c r="C22">
        <v>12</v>
      </c>
      <c r="D22">
        <v>2011</v>
      </c>
      <c r="E22">
        <v>10.90652635</v>
      </c>
      <c r="F22">
        <v>16</v>
      </c>
      <c r="G22">
        <v>32.5</v>
      </c>
      <c r="H22">
        <v>26</v>
      </c>
      <c r="I22">
        <v>95</v>
      </c>
      <c r="J22" t="s">
        <v>13</v>
      </c>
      <c r="K22">
        <v>-74.012502929999997</v>
      </c>
      <c r="L22" t="s">
        <v>14</v>
      </c>
      <c r="M22" t="s">
        <v>14</v>
      </c>
      <c r="N22">
        <v>1.3331111E-2</v>
      </c>
      <c r="O22">
        <v>0.98666888900000005</v>
      </c>
    </row>
    <row r="23" spans="1:15" x14ac:dyDescent="0.25">
      <c r="A23" s="1">
        <v>40879</v>
      </c>
      <c r="B23">
        <v>2</v>
      </c>
      <c r="C23">
        <v>12</v>
      </c>
      <c r="D23">
        <v>2011</v>
      </c>
      <c r="E23">
        <v>10.768751010000001</v>
      </c>
      <c r="F23">
        <v>16.5</v>
      </c>
      <c r="G23">
        <v>33.5</v>
      </c>
      <c r="H23">
        <v>28</v>
      </c>
      <c r="I23">
        <v>100</v>
      </c>
      <c r="J23" t="s">
        <v>13</v>
      </c>
      <c r="K23">
        <v>-56.519419509999999</v>
      </c>
      <c r="L23" t="s">
        <v>14</v>
      </c>
      <c r="M23" t="s">
        <v>14</v>
      </c>
      <c r="N23">
        <v>1.7385432999999999E-2</v>
      </c>
      <c r="O23">
        <v>0.98261456700000005</v>
      </c>
    </row>
    <row r="24" spans="1:15" x14ac:dyDescent="0.25">
      <c r="A24" s="1">
        <v>40880</v>
      </c>
      <c r="B24">
        <v>3</v>
      </c>
      <c r="C24">
        <v>12</v>
      </c>
      <c r="D24">
        <v>2011</v>
      </c>
      <c r="E24">
        <v>11.467520800000001</v>
      </c>
      <c r="F24">
        <v>20</v>
      </c>
      <c r="G24">
        <v>33.5</v>
      </c>
      <c r="H24">
        <v>25</v>
      </c>
      <c r="I24">
        <v>98</v>
      </c>
      <c r="J24" t="s">
        <v>13</v>
      </c>
      <c r="K24">
        <v>-47.755184200000002</v>
      </c>
      <c r="L24" t="s">
        <v>13</v>
      </c>
      <c r="M24" t="s">
        <v>14</v>
      </c>
      <c r="N24">
        <v>2.0510639000000001E-2</v>
      </c>
      <c r="O24">
        <v>0.97948936099999995</v>
      </c>
    </row>
    <row r="25" spans="1:15" x14ac:dyDescent="0.25">
      <c r="A25" s="1">
        <v>40881</v>
      </c>
      <c r="B25">
        <v>4</v>
      </c>
      <c r="C25">
        <v>12</v>
      </c>
      <c r="D25">
        <v>2011</v>
      </c>
      <c r="E25">
        <v>10.836695929999999</v>
      </c>
      <c r="F25">
        <v>20</v>
      </c>
      <c r="G25">
        <v>33</v>
      </c>
      <c r="H25">
        <v>38</v>
      </c>
      <c r="I25">
        <v>98</v>
      </c>
      <c r="J25" t="s">
        <v>13</v>
      </c>
      <c r="K25">
        <v>-10.69993028</v>
      </c>
      <c r="L25" t="s">
        <v>13</v>
      </c>
      <c r="M25" t="s">
        <v>14</v>
      </c>
      <c r="N25">
        <v>8.5470594999999996E-2</v>
      </c>
      <c r="O25">
        <v>0.91452940500000002</v>
      </c>
    </row>
    <row r="26" spans="1:15" x14ac:dyDescent="0.25">
      <c r="A26" s="1">
        <v>40882</v>
      </c>
      <c r="B26">
        <v>5</v>
      </c>
      <c r="C26">
        <v>12</v>
      </c>
      <c r="D26">
        <v>2011</v>
      </c>
      <c r="E26">
        <v>10.06990847</v>
      </c>
      <c r="F26">
        <v>23</v>
      </c>
      <c r="G26">
        <v>32.5</v>
      </c>
      <c r="H26">
        <v>42</v>
      </c>
      <c r="I26">
        <v>95</v>
      </c>
      <c r="J26" t="s">
        <v>14</v>
      </c>
      <c r="K26">
        <v>17.3130615</v>
      </c>
      <c r="L26" t="s">
        <v>14</v>
      </c>
      <c r="M26" t="s">
        <v>13</v>
      </c>
      <c r="N26">
        <v>-6.1300571999999998E-2</v>
      </c>
      <c r="O26">
        <v>1.0613005719999999</v>
      </c>
    </row>
    <row r="27" spans="1:15" x14ac:dyDescent="0.25">
      <c r="A27" s="1">
        <v>40883</v>
      </c>
      <c r="B27">
        <v>6</v>
      </c>
      <c r="C27">
        <v>12</v>
      </c>
      <c r="D27">
        <v>2011</v>
      </c>
      <c r="E27">
        <v>12.10314962</v>
      </c>
      <c r="F27">
        <v>23</v>
      </c>
      <c r="G27">
        <v>34</v>
      </c>
      <c r="H27">
        <v>40</v>
      </c>
      <c r="I27">
        <v>96</v>
      </c>
      <c r="J27" t="s">
        <v>14</v>
      </c>
      <c r="K27">
        <v>24.332965009999999</v>
      </c>
      <c r="L27" t="s">
        <v>14</v>
      </c>
      <c r="M27" t="s">
        <v>13</v>
      </c>
      <c r="N27">
        <v>-4.2857818999999998E-2</v>
      </c>
      <c r="O27">
        <v>1.042857819</v>
      </c>
    </row>
    <row r="28" spans="1:15" x14ac:dyDescent="0.25">
      <c r="A28" s="1">
        <v>40884</v>
      </c>
      <c r="B28">
        <v>7</v>
      </c>
      <c r="C28">
        <v>12</v>
      </c>
      <c r="D28">
        <v>2011</v>
      </c>
      <c r="E28">
        <v>12.23634215</v>
      </c>
      <c r="F28">
        <v>23.5</v>
      </c>
      <c r="G28">
        <v>34</v>
      </c>
      <c r="H28">
        <v>37</v>
      </c>
      <c r="I28">
        <v>95</v>
      </c>
      <c r="J28" t="s">
        <v>14</v>
      </c>
      <c r="K28">
        <v>17.820279070000002</v>
      </c>
      <c r="L28" t="s">
        <v>14</v>
      </c>
      <c r="M28" t="s">
        <v>13</v>
      </c>
      <c r="N28">
        <v>-5.9452046000000001E-2</v>
      </c>
      <c r="O28">
        <v>1.0594520460000001</v>
      </c>
    </row>
    <row r="29" spans="1:15" x14ac:dyDescent="0.25">
      <c r="A29" s="1">
        <v>40885</v>
      </c>
      <c r="B29">
        <v>8</v>
      </c>
      <c r="C29">
        <v>12</v>
      </c>
      <c r="D29">
        <v>2011</v>
      </c>
      <c r="E29">
        <v>11.69687965</v>
      </c>
      <c r="F29">
        <v>23.5</v>
      </c>
      <c r="G29">
        <v>34.5</v>
      </c>
      <c r="H29">
        <v>32</v>
      </c>
      <c r="I29">
        <v>98</v>
      </c>
      <c r="J29" t="s">
        <v>14</v>
      </c>
      <c r="K29">
        <v>9.7706048800000005</v>
      </c>
      <c r="L29" t="s">
        <v>14</v>
      </c>
      <c r="M29" t="s">
        <v>13</v>
      </c>
      <c r="N29">
        <v>-0.114017222</v>
      </c>
      <c r="O29">
        <v>1.114017222</v>
      </c>
    </row>
    <row r="30" spans="1:15" x14ac:dyDescent="0.25">
      <c r="A30" s="1">
        <v>40886</v>
      </c>
      <c r="B30">
        <v>9</v>
      </c>
      <c r="C30">
        <v>12</v>
      </c>
      <c r="D30">
        <v>2011</v>
      </c>
      <c r="E30">
        <v>12.686621669999999</v>
      </c>
      <c r="F30">
        <v>23.5</v>
      </c>
      <c r="G30">
        <v>34</v>
      </c>
      <c r="H30">
        <v>36</v>
      </c>
      <c r="I30">
        <v>100</v>
      </c>
      <c r="J30" t="s">
        <v>14</v>
      </c>
      <c r="K30">
        <v>23.924846089999999</v>
      </c>
      <c r="L30" t="s">
        <v>14</v>
      </c>
      <c r="M30" t="s">
        <v>13</v>
      </c>
      <c r="N30">
        <v>-4.3620793999999997E-2</v>
      </c>
      <c r="O30">
        <v>1.043620794</v>
      </c>
    </row>
    <row r="31" spans="1:15" x14ac:dyDescent="0.25">
      <c r="A31" s="1">
        <v>40573</v>
      </c>
      <c r="B31">
        <v>30</v>
      </c>
      <c r="C31">
        <v>1</v>
      </c>
      <c r="D31">
        <v>2011</v>
      </c>
      <c r="E31">
        <v>10.517932950000001</v>
      </c>
      <c r="F31">
        <v>24</v>
      </c>
      <c r="G31">
        <v>34</v>
      </c>
      <c r="H31">
        <v>44</v>
      </c>
      <c r="I31">
        <v>98</v>
      </c>
      <c r="J31" t="s">
        <v>14</v>
      </c>
      <c r="K31">
        <v>46.958037670000003</v>
      </c>
      <c r="L31" t="s">
        <v>14</v>
      </c>
      <c r="M31" t="s">
        <v>13</v>
      </c>
      <c r="N31">
        <v>-2.1758980000000001E-2</v>
      </c>
      <c r="O31">
        <v>1.02175898</v>
      </c>
    </row>
    <row r="32" spans="1:15" x14ac:dyDescent="0.25">
      <c r="A32" s="1">
        <v>40574</v>
      </c>
      <c r="B32">
        <v>31</v>
      </c>
      <c r="C32">
        <v>1</v>
      </c>
      <c r="D32">
        <v>2011</v>
      </c>
      <c r="E32">
        <v>16.329000000000001</v>
      </c>
      <c r="F32">
        <v>24</v>
      </c>
      <c r="G32">
        <v>33.9</v>
      </c>
      <c r="H32">
        <v>41</v>
      </c>
      <c r="I32">
        <v>96</v>
      </c>
      <c r="J32" t="s">
        <v>14</v>
      </c>
      <c r="K32">
        <v>45.477860270000001</v>
      </c>
      <c r="L32" t="s">
        <v>14</v>
      </c>
      <c r="M32" t="s">
        <v>13</v>
      </c>
      <c r="N32">
        <v>-2.2483096000000001E-2</v>
      </c>
      <c r="O32">
        <v>1.022483096</v>
      </c>
    </row>
    <row r="33" spans="1:15" x14ac:dyDescent="0.25">
      <c r="A33" s="1">
        <v>40575</v>
      </c>
      <c r="B33">
        <v>1</v>
      </c>
      <c r="C33">
        <v>2</v>
      </c>
      <c r="D33">
        <v>2011</v>
      </c>
      <c r="E33">
        <v>10.852041809999999</v>
      </c>
      <c r="F33">
        <v>24</v>
      </c>
      <c r="G33">
        <v>34</v>
      </c>
      <c r="H33">
        <v>42</v>
      </c>
      <c r="I33">
        <v>94</v>
      </c>
      <c r="J33" t="s">
        <v>14</v>
      </c>
      <c r="K33">
        <v>35.358333539999997</v>
      </c>
      <c r="L33" t="s">
        <v>14</v>
      </c>
      <c r="M33" t="s">
        <v>13</v>
      </c>
      <c r="N33">
        <v>-2.9105019999999999E-2</v>
      </c>
      <c r="O33">
        <v>1.02910502</v>
      </c>
    </row>
    <row r="34" spans="1:15" x14ac:dyDescent="0.25">
      <c r="A34" s="1">
        <v>40576</v>
      </c>
      <c r="B34">
        <v>2</v>
      </c>
      <c r="C34">
        <v>2</v>
      </c>
      <c r="D34">
        <v>2011</v>
      </c>
      <c r="E34">
        <v>11.07165309</v>
      </c>
      <c r="F34">
        <v>24</v>
      </c>
      <c r="G34">
        <v>34</v>
      </c>
      <c r="H34">
        <v>44</v>
      </c>
      <c r="I34">
        <v>95</v>
      </c>
      <c r="J34" t="s">
        <v>14</v>
      </c>
      <c r="K34">
        <v>43.56357758</v>
      </c>
      <c r="L34" t="s">
        <v>14</v>
      </c>
      <c r="M34" t="s">
        <v>13</v>
      </c>
      <c r="N34">
        <v>-2.3494266E-2</v>
      </c>
      <c r="O34">
        <v>1.0234942659999999</v>
      </c>
    </row>
    <row r="35" spans="1:15" x14ac:dyDescent="0.25">
      <c r="A35" s="1">
        <v>40577</v>
      </c>
      <c r="B35">
        <v>3</v>
      </c>
      <c r="C35">
        <v>2</v>
      </c>
      <c r="D35">
        <v>2011</v>
      </c>
      <c r="E35">
        <v>9.3325121180000004</v>
      </c>
      <c r="F35">
        <v>24</v>
      </c>
      <c r="G35">
        <v>32</v>
      </c>
      <c r="H35">
        <v>50</v>
      </c>
      <c r="I35">
        <v>95</v>
      </c>
      <c r="J35" t="s">
        <v>14</v>
      </c>
      <c r="K35">
        <v>40.316295930000003</v>
      </c>
      <c r="L35" t="s">
        <v>14</v>
      </c>
      <c r="M35" t="s">
        <v>13</v>
      </c>
      <c r="N35">
        <v>-2.5434746000000001E-2</v>
      </c>
      <c r="O35">
        <v>1.025434746</v>
      </c>
    </row>
    <row r="36" spans="1:15" x14ac:dyDescent="0.25">
      <c r="A36" s="1">
        <v>40578</v>
      </c>
      <c r="B36">
        <v>4</v>
      </c>
      <c r="C36">
        <v>2</v>
      </c>
      <c r="D36">
        <v>2011</v>
      </c>
      <c r="E36">
        <v>9.9727964930000006</v>
      </c>
      <c r="F36">
        <v>23.5</v>
      </c>
      <c r="G36">
        <v>33</v>
      </c>
      <c r="H36">
        <v>38</v>
      </c>
      <c r="I36">
        <v>95</v>
      </c>
      <c r="J36" t="s">
        <v>14</v>
      </c>
      <c r="K36">
        <v>14.23023856</v>
      </c>
      <c r="L36" t="s">
        <v>14</v>
      </c>
      <c r="M36" t="s">
        <v>13</v>
      </c>
      <c r="N36">
        <v>-7.5584426999999996E-2</v>
      </c>
      <c r="O36">
        <v>1.0755844269999999</v>
      </c>
    </row>
    <row r="37" spans="1:15" x14ac:dyDescent="0.25">
      <c r="A37" s="1">
        <v>40579</v>
      </c>
      <c r="B37">
        <v>5</v>
      </c>
      <c r="C37">
        <v>2</v>
      </c>
      <c r="D37">
        <v>2011</v>
      </c>
      <c r="E37">
        <v>10.620718889999999</v>
      </c>
      <c r="F37">
        <v>24</v>
      </c>
      <c r="G37">
        <v>33</v>
      </c>
      <c r="H37">
        <v>20</v>
      </c>
      <c r="I37">
        <v>90</v>
      </c>
      <c r="J37" t="s">
        <v>13</v>
      </c>
      <c r="K37">
        <v>-38.563576920000003</v>
      </c>
      <c r="L37" t="s">
        <v>13</v>
      </c>
      <c r="M37" t="s">
        <v>14</v>
      </c>
      <c r="N37">
        <v>2.5275773000000001E-2</v>
      </c>
      <c r="O37">
        <v>0.97472422700000005</v>
      </c>
    </row>
    <row r="38" spans="1:15" x14ac:dyDescent="0.25">
      <c r="A38" s="1">
        <v>40580</v>
      </c>
      <c r="B38">
        <v>6</v>
      </c>
      <c r="C38">
        <v>2</v>
      </c>
      <c r="D38">
        <v>2011</v>
      </c>
      <c r="E38">
        <v>13.250525830000001</v>
      </c>
      <c r="F38">
        <v>21.5</v>
      </c>
      <c r="G38">
        <v>34</v>
      </c>
      <c r="H38">
        <v>32</v>
      </c>
      <c r="I38">
        <v>95</v>
      </c>
      <c r="J38" t="s">
        <v>13</v>
      </c>
      <c r="K38">
        <v>-21.008639349999999</v>
      </c>
      <c r="L38" t="s">
        <v>13</v>
      </c>
      <c r="M38" t="s">
        <v>14</v>
      </c>
      <c r="N38">
        <v>4.5436703000000002E-2</v>
      </c>
      <c r="O38">
        <v>0.95456329699999998</v>
      </c>
    </row>
    <row r="39" spans="1:15" x14ac:dyDescent="0.25">
      <c r="A39" s="1">
        <v>40581</v>
      </c>
      <c r="B39">
        <v>7</v>
      </c>
      <c r="C39">
        <v>2</v>
      </c>
      <c r="D39">
        <v>2011</v>
      </c>
      <c r="E39">
        <v>27.791018820000001</v>
      </c>
      <c r="F39">
        <v>22</v>
      </c>
      <c r="G39">
        <v>35.5</v>
      </c>
      <c r="H39">
        <v>26</v>
      </c>
      <c r="I39">
        <v>97</v>
      </c>
      <c r="J39" t="s">
        <v>13</v>
      </c>
      <c r="K39">
        <v>-70.897413839999999</v>
      </c>
      <c r="L39" t="s">
        <v>14</v>
      </c>
      <c r="M39" t="s">
        <v>14</v>
      </c>
      <c r="N39">
        <v>1.3908706E-2</v>
      </c>
      <c r="O39">
        <v>0.98609129399999995</v>
      </c>
    </row>
    <row r="40" spans="1:15" x14ac:dyDescent="0.25">
      <c r="A40" s="1">
        <v>40582</v>
      </c>
      <c r="B40">
        <v>8</v>
      </c>
      <c r="C40">
        <v>2</v>
      </c>
      <c r="D40">
        <v>2011</v>
      </c>
      <c r="E40">
        <v>13.28224181</v>
      </c>
      <c r="F40">
        <v>23.5</v>
      </c>
      <c r="G40">
        <v>35</v>
      </c>
      <c r="H40">
        <v>28</v>
      </c>
      <c r="I40">
        <v>95</v>
      </c>
      <c r="J40" t="s">
        <v>13</v>
      </c>
      <c r="K40">
        <v>-8.9253678430000001</v>
      </c>
      <c r="L40" t="s">
        <v>13</v>
      </c>
      <c r="M40" t="s">
        <v>14</v>
      </c>
      <c r="N40">
        <v>0.100751933</v>
      </c>
      <c r="O40">
        <v>0.89924806700000004</v>
      </c>
    </row>
    <row r="41" spans="1:15" x14ac:dyDescent="0.25">
      <c r="A41" s="1">
        <v>40583</v>
      </c>
      <c r="B41">
        <v>9</v>
      </c>
      <c r="C41">
        <v>2</v>
      </c>
      <c r="D41">
        <v>2011</v>
      </c>
      <c r="E41">
        <v>12.86105951</v>
      </c>
      <c r="F41">
        <v>24</v>
      </c>
      <c r="G41">
        <v>34.5</v>
      </c>
      <c r="H41">
        <v>34</v>
      </c>
      <c r="I41">
        <v>95</v>
      </c>
      <c r="J41" t="s">
        <v>14</v>
      </c>
      <c r="K41">
        <v>16.39405781</v>
      </c>
      <c r="L41" t="s">
        <v>14</v>
      </c>
      <c r="M41" t="s">
        <v>13</v>
      </c>
      <c r="N41">
        <v>-6.4960130000000005E-2</v>
      </c>
      <c r="O41">
        <v>1.06496013</v>
      </c>
    </row>
    <row r="42" spans="1:15" x14ac:dyDescent="0.25">
      <c r="A42" s="1">
        <v>40584</v>
      </c>
      <c r="B42">
        <v>10</v>
      </c>
      <c r="C42">
        <v>2</v>
      </c>
      <c r="D42">
        <v>2011</v>
      </c>
      <c r="E42">
        <v>8.3349865970000003</v>
      </c>
      <c r="F42">
        <v>23</v>
      </c>
      <c r="G42">
        <v>33.5</v>
      </c>
      <c r="H42">
        <v>42</v>
      </c>
      <c r="I42">
        <v>100</v>
      </c>
      <c r="J42" t="s">
        <v>14</v>
      </c>
      <c r="K42">
        <v>27.843062069999998</v>
      </c>
      <c r="L42" t="s">
        <v>14</v>
      </c>
      <c r="M42" t="s">
        <v>13</v>
      </c>
      <c r="N42">
        <v>-3.7253573999999998E-2</v>
      </c>
      <c r="O42">
        <v>1.037253574</v>
      </c>
    </row>
    <row r="43" spans="1:15" x14ac:dyDescent="0.25">
      <c r="A43" s="1">
        <v>40585</v>
      </c>
      <c r="B43">
        <v>11</v>
      </c>
      <c r="C43">
        <v>2</v>
      </c>
      <c r="D43">
        <v>2011</v>
      </c>
      <c r="E43">
        <v>14.39230083</v>
      </c>
      <c r="F43">
        <v>21</v>
      </c>
      <c r="G43">
        <v>33.5</v>
      </c>
      <c r="H43">
        <v>42</v>
      </c>
      <c r="I43">
        <v>100</v>
      </c>
      <c r="J43" t="s">
        <v>14</v>
      </c>
      <c r="K43">
        <v>14.06606873</v>
      </c>
      <c r="L43" t="s">
        <v>14</v>
      </c>
      <c r="M43" t="s">
        <v>13</v>
      </c>
      <c r="N43">
        <v>-7.6534114E-2</v>
      </c>
      <c r="O43">
        <v>1.076534114</v>
      </c>
    </row>
    <row r="44" spans="1:15" x14ac:dyDescent="0.25">
      <c r="A44" s="1">
        <v>40586</v>
      </c>
      <c r="B44">
        <v>12</v>
      </c>
      <c r="C44">
        <v>2</v>
      </c>
      <c r="D44">
        <v>2011</v>
      </c>
      <c r="E44">
        <v>11.63024701</v>
      </c>
      <c r="F44">
        <v>21</v>
      </c>
      <c r="G44">
        <v>32</v>
      </c>
      <c r="H44">
        <v>57</v>
      </c>
      <c r="I44">
        <v>100</v>
      </c>
      <c r="J44" t="s">
        <v>14</v>
      </c>
      <c r="K44">
        <v>45.237732219999998</v>
      </c>
      <c r="L44" t="s">
        <v>14</v>
      </c>
      <c r="M44" t="s">
        <v>13</v>
      </c>
      <c r="N44">
        <v>-2.2605137000000001E-2</v>
      </c>
      <c r="O44">
        <v>1.022605137</v>
      </c>
    </row>
    <row r="45" spans="1:15" x14ac:dyDescent="0.25">
      <c r="A45" s="1">
        <v>40587</v>
      </c>
      <c r="B45">
        <v>13</v>
      </c>
      <c r="C45">
        <v>2</v>
      </c>
      <c r="D45">
        <v>2011</v>
      </c>
      <c r="E45">
        <v>11.77355083</v>
      </c>
      <c r="F45">
        <v>24</v>
      </c>
      <c r="G45">
        <v>33.5</v>
      </c>
      <c r="H45">
        <v>48</v>
      </c>
      <c r="I45">
        <v>100</v>
      </c>
      <c r="J45" t="s">
        <v>14</v>
      </c>
      <c r="K45">
        <v>62.956302610000002</v>
      </c>
      <c r="L45" t="s">
        <v>14</v>
      </c>
      <c r="M45" t="s">
        <v>13</v>
      </c>
      <c r="N45">
        <v>-1.6140407999999998E-2</v>
      </c>
      <c r="O45">
        <v>1.0161404080000001</v>
      </c>
    </row>
    <row r="46" spans="1:15" x14ac:dyDescent="0.25">
      <c r="A46" s="1">
        <v>40588</v>
      </c>
      <c r="B46">
        <v>14</v>
      </c>
      <c r="C46">
        <v>2</v>
      </c>
      <c r="D46">
        <v>2011</v>
      </c>
      <c r="E46">
        <v>17.241646320000001</v>
      </c>
      <c r="F46">
        <v>24</v>
      </c>
      <c r="G46">
        <v>34</v>
      </c>
      <c r="H46">
        <v>36</v>
      </c>
      <c r="I46">
        <v>97</v>
      </c>
      <c r="J46" t="s">
        <v>14</v>
      </c>
      <c r="K46">
        <v>27.317911280000001</v>
      </c>
      <c r="L46" t="s">
        <v>14</v>
      </c>
      <c r="M46" t="s">
        <v>13</v>
      </c>
      <c r="N46">
        <v>-3.7996936000000002E-2</v>
      </c>
      <c r="O46">
        <v>1.0379969360000001</v>
      </c>
    </row>
    <row r="47" spans="1:15" x14ac:dyDescent="0.25">
      <c r="A47" s="1">
        <v>40589</v>
      </c>
      <c r="B47">
        <v>15</v>
      </c>
      <c r="C47">
        <v>2</v>
      </c>
      <c r="D47">
        <v>2011</v>
      </c>
      <c r="E47">
        <v>14.558882430000001</v>
      </c>
      <c r="F47">
        <v>22</v>
      </c>
      <c r="G47">
        <v>33</v>
      </c>
      <c r="H47">
        <v>45</v>
      </c>
      <c r="I47">
        <v>98</v>
      </c>
      <c r="J47" t="s">
        <v>14</v>
      </c>
      <c r="K47">
        <v>28.423908470000001</v>
      </c>
      <c r="L47" t="s">
        <v>14</v>
      </c>
      <c r="M47" t="s">
        <v>13</v>
      </c>
      <c r="N47">
        <v>-3.6464532000000001E-2</v>
      </c>
      <c r="O47">
        <v>1.0364645320000001</v>
      </c>
    </row>
    <row r="48" spans="1:15" x14ac:dyDescent="0.25">
      <c r="A48" s="1">
        <v>40590</v>
      </c>
      <c r="B48">
        <v>16</v>
      </c>
      <c r="C48">
        <v>2</v>
      </c>
      <c r="D48">
        <v>2011</v>
      </c>
      <c r="E48">
        <v>16.891752220000001</v>
      </c>
      <c r="F48">
        <v>23</v>
      </c>
      <c r="G48">
        <v>35</v>
      </c>
      <c r="H48">
        <v>31</v>
      </c>
      <c r="I48">
        <v>95</v>
      </c>
      <c r="J48" t="s">
        <v>13</v>
      </c>
      <c r="K48">
        <v>-7.583318212</v>
      </c>
      <c r="L48" t="s">
        <v>13</v>
      </c>
      <c r="M48" t="s">
        <v>14</v>
      </c>
      <c r="N48">
        <v>0.11650505999999999</v>
      </c>
      <c r="O48">
        <v>0.88349493999999995</v>
      </c>
    </row>
    <row r="49" spans="1:15" x14ac:dyDescent="0.25">
      <c r="A49" s="1">
        <v>40591</v>
      </c>
      <c r="B49">
        <v>17</v>
      </c>
      <c r="C49">
        <v>2</v>
      </c>
      <c r="D49">
        <v>2011</v>
      </c>
      <c r="E49">
        <v>15.44489285</v>
      </c>
      <c r="F49">
        <v>24</v>
      </c>
      <c r="G49">
        <v>35</v>
      </c>
      <c r="H49">
        <v>34</v>
      </c>
      <c r="I49">
        <v>95</v>
      </c>
      <c r="J49" t="s">
        <v>14</v>
      </c>
      <c r="K49">
        <v>20.9915898</v>
      </c>
      <c r="L49" t="s">
        <v>14</v>
      </c>
      <c r="M49" t="s">
        <v>13</v>
      </c>
      <c r="N49">
        <v>-5.0021033999999999E-2</v>
      </c>
      <c r="O49">
        <v>1.050021034</v>
      </c>
    </row>
    <row r="50" spans="1:15" x14ac:dyDescent="0.25">
      <c r="A50" s="1">
        <v>40592</v>
      </c>
      <c r="B50">
        <v>18</v>
      </c>
      <c r="C50">
        <v>2</v>
      </c>
      <c r="D50">
        <v>2011</v>
      </c>
      <c r="E50">
        <v>12.62464458</v>
      </c>
      <c r="F50">
        <v>23</v>
      </c>
      <c r="G50">
        <v>34.5</v>
      </c>
      <c r="H50">
        <v>49</v>
      </c>
      <c r="I50">
        <v>92</v>
      </c>
      <c r="J50" t="s">
        <v>14</v>
      </c>
      <c r="K50">
        <v>53.370603610000003</v>
      </c>
      <c r="L50" t="s">
        <v>14</v>
      </c>
      <c r="M50" t="s">
        <v>13</v>
      </c>
      <c r="N50">
        <v>-1.9094682000000002E-2</v>
      </c>
      <c r="O50">
        <v>1.019094682</v>
      </c>
    </row>
    <row r="51" spans="1:15" x14ac:dyDescent="0.25">
      <c r="A51" s="1">
        <v>40593</v>
      </c>
      <c r="B51">
        <v>19</v>
      </c>
      <c r="C51">
        <v>2</v>
      </c>
      <c r="D51">
        <v>2011</v>
      </c>
      <c r="E51">
        <v>17.18563417</v>
      </c>
      <c r="F51">
        <v>22</v>
      </c>
      <c r="G51">
        <v>35</v>
      </c>
      <c r="H51">
        <v>30</v>
      </c>
      <c r="I51">
        <v>99</v>
      </c>
      <c r="J51" t="s">
        <v>13</v>
      </c>
      <c r="K51">
        <v>-17.30413755</v>
      </c>
      <c r="L51" t="s">
        <v>13</v>
      </c>
      <c r="M51" t="s">
        <v>14</v>
      </c>
      <c r="N51">
        <v>5.4632457000000002E-2</v>
      </c>
      <c r="O51">
        <v>0.94536754300000003</v>
      </c>
    </row>
    <row r="52" spans="1:15" x14ac:dyDescent="0.25">
      <c r="A52" s="1">
        <v>40594</v>
      </c>
      <c r="B52">
        <v>20</v>
      </c>
      <c r="C52">
        <v>2</v>
      </c>
      <c r="D52">
        <v>2011</v>
      </c>
      <c r="E52">
        <v>16.955038680000001</v>
      </c>
      <c r="F52">
        <v>22</v>
      </c>
      <c r="G52">
        <v>34.5</v>
      </c>
      <c r="H52">
        <v>39</v>
      </c>
      <c r="I52">
        <v>95</v>
      </c>
      <c r="J52" t="s">
        <v>14</v>
      </c>
      <c r="K52">
        <v>12.74195061</v>
      </c>
      <c r="L52" t="s">
        <v>14</v>
      </c>
      <c r="M52" t="s">
        <v>13</v>
      </c>
      <c r="N52">
        <v>-8.5164724999999997E-2</v>
      </c>
      <c r="O52">
        <v>1.0851647250000001</v>
      </c>
    </row>
    <row r="53" spans="1:15" x14ac:dyDescent="0.25">
      <c r="A53" s="1">
        <v>40595</v>
      </c>
      <c r="B53">
        <v>21</v>
      </c>
      <c r="C53">
        <v>2</v>
      </c>
      <c r="D53">
        <v>2011</v>
      </c>
      <c r="E53">
        <v>12.69593278</v>
      </c>
      <c r="F53">
        <v>24</v>
      </c>
      <c r="G53">
        <v>34.5</v>
      </c>
      <c r="H53">
        <v>45</v>
      </c>
      <c r="I53">
        <v>100</v>
      </c>
      <c r="J53" t="s">
        <v>14</v>
      </c>
      <c r="K53">
        <v>65.707327480000004</v>
      </c>
      <c r="L53" t="s">
        <v>14</v>
      </c>
      <c r="M53" t="s">
        <v>13</v>
      </c>
      <c r="N53">
        <v>-1.54542E-2</v>
      </c>
      <c r="O53">
        <v>1.0154542</v>
      </c>
    </row>
    <row r="54" spans="1:15" x14ac:dyDescent="0.25">
      <c r="A54" s="1">
        <v>40596</v>
      </c>
      <c r="B54">
        <v>22</v>
      </c>
      <c r="C54">
        <v>2</v>
      </c>
      <c r="D54">
        <v>2011</v>
      </c>
      <c r="E54">
        <v>12.42460118</v>
      </c>
      <c r="F54">
        <v>22</v>
      </c>
      <c r="G54">
        <v>33</v>
      </c>
      <c r="H54">
        <v>55</v>
      </c>
      <c r="I54">
        <v>98</v>
      </c>
      <c r="J54" t="s">
        <v>14</v>
      </c>
      <c r="K54">
        <v>57.930143180000002</v>
      </c>
      <c r="L54" t="s">
        <v>14</v>
      </c>
      <c r="M54" t="s">
        <v>13</v>
      </c>
      <c r="N54">
        <v>-1.7565386999999998E-2</v>
      </c>
      <c r="O54">
        <v>1.0175653870000001</v>
      </c>
    </row>
    <row r="55" spans="1:15" x14ac:dyDescent="0.25">
      <c r="A55" s="1">
        <v>40597</v>
      </c>
      <c r="B55">
        <v>23</v>
      </c>
      <c r="C55">
        <v>2</v>
      </c>
      <c r="D55">
        <v>2011</v>
      </c>
      <c r="E55">
        <v>7.8970734030000003</v>
      </c>
      <c r="F55">
        <v>23</v>
      </c>
      <c r="G55">
        <v>30.5</v>
      </c>
      <c r="H55">
        <v>60</v>
      </c>
      <c r="I55">
        <v>100</v>
      </c>
      <c r="J55" t="s">
        <v>14</v>
      </c>
      <c r="K55">
        <v>44.393666349999997</v>
      </c>
      <c r="L55" t="s">
        <v>14</v>
      </c>
      <c r="M55" t="s">
        <v>13</v>
      </c>
      <c r="N55">
        <v>-2.3044838000000002E-2</v>
      </c>
      <c r="O55">
        <v>1.0230448379999999</v>
      </c>
    </row>
    <row r="56" spans="1:15" x14ac:dyDescent="0.25">
      <c r="A56" s="1">
        <v>40598</v>
      </c>
      <c r="B56">
        <v>24</v>
      </c>
      <c r="C56">
        <v>2</v>
      </c>
      <c r="D56">
        <v>2011</v>
      </c>
      <c r="E56">
        <v>12.95489806</v>
      </c>
      <c r="F56">
        <v>23.5</v>
      </c>
      <c r="G56">
        <v>32.5</v>
      </c>
      <c r="H56">
        <v>41</v>
      </c>
      <c r="I56">
        <v>98</v>
      </c>
      <c r="J56" t="s">
        <v>14</v>
      </c>
      <c r="K56">
        <v>26.14713197</v>
      </c>
      <c r="L56" t="s">
        <v>14</v>
      </c>
      <c r="M56" t="s">
        <v>13</v>
      </c>
      <c r="N56">
        <v>-3.9765966E-2</v>
      </c>
      <c r="O56">
        <v>1.039765966</v>
      </c>
    </row>
    <row r="57" spans="1:15" x14ac:dyDescent="0.25">
      <c r="A57" s="1">
        <v>40599</v>
      </c>
      <c r="B57">
        <v>25</v>
      </c>
      <c r="C57">
        <v>2</v>
      </c>
      <c r="D57">
        <v>2011</v>
      </c>
      <c r="E57">
        <v>15.36196576</v>
      </c>
      <c r="F57">
        <v>22.5</v>
      </c>
      <c r="G57">
        <v>33</v>
      </c>
      <c r="H57">
        <v>45</v>
      </c>
      <c r="I57">
        <v>95</v>
      </c>
      <c r="J57" t="s">
        <v>14</v>
      </c>
      <c r="K57">
        <v>29.124389040000001</v>
      </c>
      <c r="L57" t="s">
        <v>14</v>
      </c>
      <c r="M57" t="s">
        <v>13</v>
      </c>
      <c r="N57">
        <v>-3.5556327999999998E-2</v>
      </c>
      <c r="O57">
        <v>1.035556328</v>
      </c>
    </row>
    <row r="58" spans="1:15" x14ac:dyDescent="0.25">
      <c r="A58" s="1">
        <v>40600</v>
      </c>
      <c r="B58">
        <v>26</v>
      </c>
      <c r="C58">
        <v>2</v>
      </c>
      <c r="D58">
        <v>2011</v>
      </c>
      <c r="E58">
        <v>11.282535210000001</v>
      </c>
      <c r="F58">
        <v>23.5</v>
      </c>
      <c r="G58">
        <v>34</v>
      </c>
      <c r="H58">
        <v>44</v>
      </c>
      <c r="I58">
        <v>100</v>
      </c>
      <c r="J58" t="s">
        <v>14</v>
      </c>
      <c r="K58">
        <v>47.54529643</v>
      </c>
      <c r="L58" t="s">
        <v>14</v>
      </c>
      <c r="M58" t="s">
        <v>13</v>
      </c>
      <c r="N58">
        <v>-2.1484448E-2</v>
      </c>
      <c r="O58">
        <v>1.021484448</v>
      </c>
    </row>
    <row r="59" spans="1:15" x14ac:dyDescent="0.25">
      <c r="A59" s="1">
        <v>40601</v>
      </c>
      <c r="B59">
        <v>27</v>
      </c>
      <c r="C59">
        <v>2</v>
      </c>
      <c r="D59">
        <v>2011</v>
      </c>
      <c r="E59">
        <v>18.500101180000001</v>
      </c>
      <c r="F59">
        <v>21.5</v>
      </c>
      <c r="G59">
        <v>34</v>
      </c>
      <c r="H59">
        <v>44</v>
      </c>
      <c r="I59">
        <v>100</v>
      </c>
      <c r="J59" t="s">
        <v>14</v>
      </c>
      <c r="K59">
        <v>37.091972079999998</v>
      </c>
      <c r="L59" t="s">
        <v>14</v>
      </c>
      <c r="M59" t="s">
        <v>13</v>
      </c>
      <c r="N59">
        <v>-2.7706992999999999E-2</v>
      </c>
      <c r="O59">
        <v>1.027706993</v>
      </c>
    </row>
    <row r="60" spans="1:15" x14ac:dyDescent="0.25">
      <c r="A60" s="1">
        <v>40602</v>
      </c>
      <c r="B60">
        <v>28</v>
      </c>
      <c r="C60">
        <v>2</v>
      </c>
      <c r="D60">
        <v>2011</v>
      </c>
      <c r="E60">
        <v>19.078408469999999</v>
      </c>
      <c r="F60">
        <v>21</v>
      </c>
      <c r="G60">
        <v>34.5</v>
      </c>
      <c r="H60">
        <v>20</v>
      </c>
      <c r="I60">
        <v>96</v>
      </c>
      <c r="J60" t="s">
        <v>13</v>
      </c>
      <c r="K60">
        <v>-100.1563221</v>
      </c>
      <c r="L60" t="s">
        <v>14</v>
      </c>
      <c r="M60" t="s">
        <v>13</v>
      </c>
      <c r="N60">
        <v>9.8856900000000008E-3</v>
      </c>
      <c r="O60">
        <v>0.99011431000000005</v>
      </c>
    </row>
    <row r="61" spans="1:15" x14ac:dyDescent="0.25">
      <c r="A61" s="1">
        <v>40603</v>
      </c>
      <c r="B61">
        <v>1</v>
      </c>
      <c r="C61">
        <v>3</v>
      </c>
      <c r="D61">
        <v>2011</v>
      </c>
      <c r="E61">
        <v>15.41434076</v>
      </c>
      <c r="F61">
        <v>21</v>
      </c>
      <c r="G61">
        <v>33</v>
      </c>
      <c r="H61">
        <v>39</v>
      </c>
      <c r="I61">
        <v>95</v>
      </c>
      <c r="J61" t="s">
        <v>13</v>
      </c>
      <c r="K61">
        <v>-11.90031892</v>
      </c>
      <c r="L61" t="s">
        <v>13</v>
      </c>
      <c r="M61" t="s">
        <v>14</v>
      </c>
      <c r="N61">
        <v>7.7517462999999995E-2</v>
      </c>
      <c r="O61">
        <v>0.92248253700000005</v>
      </c>
    </row>
    <row r="62" spans="1:15" x14ac:dyDescent="0.25">
      <c r="A62" s="1">
        <v>40604</v>
      </c>
      <c r="B62">
        <v>2</v>
      </c>
      <c r="C62">
        <v>3</v>
      </c>
      <c r="D62">
        <v>2011</v>
      </c>
      <c r="E62">
        <v>14.27300222</v>
      </c>
      <c r="F62">
        <v>24</v>
      </c>
      <c r="G62">
        <v>33.5</v>
      </c>
      <c r="H62">
        <v>44</v>
      </c>
      <c r="I62">
        <v>98</v>
      </c>
      <c r="J62" t="s">
        <v>14</v>
      </c>
      <c r="K62">
        <v>53.730834260000002</v>
      </c>
      <c r="L62" t="s">
        <v>14</v>
      </c>
      <c r="M62" t="s">
        <v>13</v>
      </c>
      <c r="N62">
        <v>-1.8964235999999999E-2</v>
      </c>
      <c r="O62">
        <v>1.018964236</v>
      </c>
    </row>
    <row r="63" spans="1:15" x14ac:dyDescent="0.25">
      <c r="A63" s="1">
        <v>40605</v>
      </c>
      <c r="B63">
        <v>3</v>
      </c>
      <c r="C63">
        <v>3</v>
      </c>
      <c r="D63">
        <v>2011</v>
      </c>
      <c r="E63">
        <v>14.19153</v>
      </c>
      <c r="F63">
        <v>24</v>
      </c>
      <c r="G63">
        <v>34.5</v>
      </c>
      <c r="H63">
        <v>47</v>
      </c>
      <c r="I63">
        <v>100</v>
      </c>
      <c r="J63" t="s">
        <v>14</v>
      </c>
      <c r="K63">
        <v>79.788884699999997</v>
      </c>
      <c r="L63" t="s">
        <v>14</v>
      </c>
      <c r="M63" t="s">
        <v>13</v>
      </c>
      <c r="N63">
        <v>-1.2692146E-2</v>
      </c>
      <c r="O63">
        <v>1.012692146</v>
      </c>
    </row>
    <row r="64" spans="1:15" x14ac:dyDescent="0.25">
      <c r="A64" s="1">
        <v>40606</v>
      </c>
      <c r="B64">
        <v>4</v>
      </c>
      <c r="C64">
        <v>3</v>
      </c>
      <c r="D64">
        <v>2011</v>
      </c>
      <c r="E64">
        <v>16.0079241</v>
      </c>
      <c r="F64">
        <v>21.5</v>
      </c>
      <c r="G64">
        <v>33</v>
      </c>
      <c r="H64">
        <v>56</v>
      </c>
      <c r="I64">
        <v>98</v>
      </c>
      <c r="J64" t="s">
        <v>14</v>
      </c>
      <c r="K64">
        <v>68.184741599999995</v>
      </c>
      <c r="L64" t="s">
        <v>14</v>
      </c>
      <c r="M64" t="s">
        <v>13</v>
      </c>
      <c r="N64">
        <v>-1.4884332E-2</v>
      </c>
      <c r="O64">
        <v>1.0148843320000001</v>
      </c>
    </row>
    <row r="65" spans="1:15" x14ac:dyDescent="0.25">
      <c r="A65" s="1">
        <v>40607</v>
      </c>
      <c r="B65">
        <v>5</v>
      </c>
      <c r="C65">
        <v>3</v>
      </c>
      <c r="D65">
        <v>2011</v>
      </c>
      <c r="E65">
        <v>15.12191368</v>
      </c>
      <c r="F65">
        <v>22</v>
      </c>
      <c r="G65">
        <v>33.5</v>
      </c>
      <c r="H65">
        <v>48</v>
      </c>
      <c r="I65">
        <v>99</v>
      </c>
      <c r="J65" t="s">
        <v>14</v>
      </c>
      <c r="K65">
        <v>47.902968950000002</v>
      </c>
      <c r="L65" t="s">
        <v>14</v>
      </c>
      <c r="M65" t="s">
        <v>13</v>
      </c>
      <c r="N65">
        <v>-2.1320611999999999E-2</v>
      </c>
      <c r="O65">
        <v>1.021320612</v>
      </c>
    </row>
    <row r="66" spans="1:15" x14ac:dyDescent="0.25">
      <c r="A66" s="1">
        <v>40608</v>
      </c>
      <c r="B66">
        <v>6</v>
      </c>
      <c r="C66">
        <v>3</v>
      </c>
      <c r="D66">
        <v>2011</v>
      </c>
      <c r="E66">
        <v>14.094054310000001</v>
      </c>
      <c r="F66">
        <v>24.5</v>
      </c>
      <c r="G66">
        <v>33</v>
      </c>
      <c r="H66">
        <v>55</v>
      </c>
      <c r="I66">
        <v>98</v>
      </c>
      <c r="J66" t="s">
        <v>14</v>
      </c>
      <c r="K66">
        <v>95.188214689999995</v>
      </c>
      <c r="L66" t="s">
        <v>14</v>
      </c>
      <c r="M66" t="s">
        <v>13</v>
      </c>
      <c r="N66">
        <v>-1.0617039999999999E-2</v>
      </c>
      <c r="O66">
        <v>1.0106170400000001</v>
      </c>
    </row>
    <row r="67" spans="1:15" x14ac:dyDescent="0.25">
      <c r="A67" s="1">
        <v>40609</v>
      </c>
      <c r="B67">
        <v>7</v>
      </c>
      <c r="C67">
        <v>3</v>
      </c>
      <c r="D67">
        <v>2011</v>
      </c>
      <c r="E67">
        <v>17.133259169999999</v>
      </c>
      <c r="F67">
        <v>24</v>
      </c>
      <c r="G67">
        <v>34.5</v>
      </c>
      <c r="H67">
        <v>46</v>
      </c>
      <c r="I67">
        <v>95</v>
      </c>
      <c r="J67" t="s">
        <v>14</v>
      </c>
      <c r="K67">
        <v>75.266354309999997</v>
      </c>
      <c r="L67" t="s">
        <v>14</v>
      </c>
      <c r="M67" t="s">
        <v>13</v>
      </c>
      <c r="N67">
        <v>-1.3465048E-2</v>
      </c>
      <c r="O67">
        <v>1.013465048</v>
      </c>
    </row>
    <row r="68" spans="1:15" x14ac:dyDescent="0.25">
      <c r="A68" s="1">
        <v>40610</v>
      </c>
      <c r="B68">
        <v>8</v>
      </c>
      <c r="C68">
        <v>3</v>
      </c>
      <c r="D68">
        <v>2011</v>
      </c>
      <c r="E68">
        <v>14.54215153</v>
      </c>
      <c r="F68">
        <v>25</v>
      </c>
      <c r="G68">
        <v>33</v>
      </c>
      <c r="H68">
        <v>59</v>
      </c>
      <c r="I68">
        <v>98</v>
      </c>
      <c r="J68" t="s">
        <v>14</v>
      </c>
      <c r="K68">
        <v>119.9507632</v>
      </c>
      <c r="L68" t="s">
        <v>14</v>
      </c>
      <c r="M68" t="s">
        <v>13</v>
      </c>
      <c r="N68">
        <v>-8.4068400000000005E-3</v>
      </c>
      <c r="O68">
        <v>1.0084068399999999</v>
      </c>
    </row>
    <row r="69" spans="1:15" x14ac:dyDescent="0.25">
      <c r="A69" s="1">
        <v>40611</v>
      </c>
      <c r="B69">
        <v>9</v>
      </c>
      <c r="C69">
        <v>3</v>
      </c>
      <c r="D69">
        <v>2011</v>
      </c>
      <c r="E69">
        <v>15.91335812</v>
      </c>
      <c r="F69">
        <v>23</v>
      </c>
      <c r="G69">
        <v>33</v>
      </c>
      <c r="H69">
        <v>55</v>
      </c>
      <c r="I69">
        <v>98</v>
      </c>
      <c r="J69" t="s">
        <v>14</v>
      </c>
      <c r="K69">
        <v>83.732609589999996</v>
      </c>
      <c r="L69" t="s">
        <v>14</v>
      </c>
      <c r="M69" t="s">
        <v>13</v>
      </c>
      <c r="N69">
        <v>-1.2087132E-2</v>
      </c>
      <c r="O69">
        <v>1.012087132</v>
      </c>
    </row>
    <row r="70" spans="1:15" x14ac:dyDescent="0.25">
      <c r="A70" s="1">
        <v>40612</v>
      </c>
      <c r="B70">
        <v>10</v>
      </c>
      <c r="C70">
        <v>3</v>
      </c>
      <c r="D70">
        <v>2011</v>
      </c>
      <c r="E70">
        <v>16.933943190000001</v>
      </c>
      <c r="F70">
        <v>24</v>
      </c>
      <c r="G70">
        <v>34</v>
      </c>
      <c r="H70">
        <v>51</v>
      </c>
      <c r="I70">
        <v>95</v>
      </c>
      <c r="J70" t="s">
        <v>14</v>
      </c>
      <c r="K70">
        <v>91.567081650000006</v>
      </c>
      <c r="L70" t="s">
        <v>14</v>
      </c>
      <c r="M70" t="s">
        <v>13</v>
      </c>
      <c r="N70">
        <v>-1.1041539E-2</v>
      </c>
      <c r="O70">
        <v>1.011041539</v>
      </c>
    </row>
    <row r="71" spans="1:15" x14ac:dyDescent="0.25">
      <c r="A71" s="1">
        <v>40613</v>
      </c>
      <c r="B71">
        <v>11</v>
      </c>
      <c r="C71">
        <v>3</v>
      </c>
      <c r="D71">
        <v>2011</v>
      </c>
      <c r="E71">
        <v>16.007196669999999</v>
      </c>
      <c r="F71">
        <v>25</v>
      </c>
      <c r="G71">
        <v>34</v>
      </c>
      <c r="H71">
        <v>48</v>
      </c>
      <c r="I71">
        <v>93</v>
      </c>
      <c r="J71" t="s">
        <v>14</v>
      </c>
      <c r="K71">
        <v>83.780262590000007</v>
      </c>
      <c r="L71" t="s">
        <v>14</v>
      </c>
      <c r="M71" t="s">
        <v>13</v>
      </c>
      <c r="N71">
        <v>-1.2080174000000001E-2</v>
      </c>
      <c r="O71">
        <v>1.0120801740000001</v>
      </c>
    </row>
    <row r="72" spans="1:15" x14ac:dyDescent="0.25">
      <c r="A72" s="1">
        <v>40614</v>
      </c>
      <c r="B72">
        <v>12</v>
      </c>
      <c r="C72">
        <v>3</v>
      </c>
      <c r="D72">
        <v>2011</v>
      </c>
      <c r="E72">
        <v>17.662101180000001</v>
      </c>
      <c r="F72">
        <v>25</v>
      </c>
      <c r="G72">
        <v>34.5</v>
      </c>
      <c r="H72">
        <v>45</v>
      </c>
      <c r="I72">
        <v>95</v>
      </c>
      <c r="J72" t="s">
        <v>14</v>
      </c>
      <c r="K72">
        <v>88.5575379</v>
      </c>
      <c r="L72" t="s">
        <v>14</v>
      </c>
      <c r="M72" t="s">
        <v>13</v>
      </c>
      <c r="N72">
        <v>-1.1421061E-2</v>
      </c>
      <c r="O72">
        <v>1.0114210610000001</v>
      </c>
    </row>
    <row r="73" spans="1:15" x14ac:dyDescent="0.25">
      <c r="A73" s="1">
        <v>40615</v>
      </c>
      <c r="B73">
        <v>13</v>
      </c>
      <c r="C73">
        <v>3</v>
      </c>
      <c r="D73">
        <v>2011</v>
      </c>
      <c r="E73">
        <v>17.270743540000002</v>
      </c>
      <c r="F73">
        <v>25</v>
      </c>
      <c r="G73">
        <v>35</v>
      </c>
      <c r="H73">
        <v>45</v>
      </c>
      <c r="I73">
        <v>95</v>
      </c>
      <c r="J73" t="s">
        <v>14</v>
      </c>
      <c r="K73">
        <v>93.39378628</v>
      </c>
      <c r="L73" t="s">
        <v>14</v>
      </c>
      <c r="M73" t="s">
        <v>13</v>
      </c>
      <c r="N73">
        <v>-1.0823239E-2</v>
      </c>
      <c r="O73">
        <v>1.010823239</v>
      </c>
    </row>
    <row r="74" spans="1:15" x14ac:dyDescent="0.25">
      <c r="A74" s="1">
        <v>40616</v>
      </c>
      <c r="B74">
        <v>14</v>
      </c>
      <c r="C74">
        <v>3</v>
      </c>
      <c r="D74">
        <v>2011</v>
      </c>
      <c r="E74">
        <v>15.78169319</v>
      </c>
      <c r="F74">
        <v>25</v>
      </c>
      <c r="G74">
        <v>35</v>
      </c>
      <c r="H74">
        <v>43</v>
      </c>
      <c r="I74">
        <v>98</v>
      </c>
      <c r="J74" t="s">
        <v>14</v>
      </c>
      <c r="K74">
        <v>85.156386440000006</v>
      </c>
      <c r="L74" t="s">
        <v>14</v>
      </c>
      <c r="M74" t="s">
        <v>13</v>
      </c>
      <c r="N74">
        <v>-1.1882639E-2</v>
      </c>
      <c r="O74">
        <v>1.011882639</v>
      </c>
    </row>
    <row r="75" spans="1:15" x14ac:dyDescent="0.25">
      <c r="A75" s="1">
        <v>40617</v>
      </c>
      <c r="B75">
        <v>15</v>
      </c>
      <c r="C75">
        <v>3</v>
      </c>
      <c r="D75">
        <v>2011</v>
      </c>
      <c r="E75">
        <v>17.532618540000001</v>
      </c>
      <c r="F75">
        <v>24</v>
      </c>
      <c r="G75">
        <v>33.5</v>
      </c>
      <c r="H75">
        <v>46</v>
      </c>
      <c r="I75">
        <v>94</v>
      </c>
      <c r="J75" t="s">
        <v>14</v>
      </c>
      <c r="K75">
        <v>61.308060840000003</v>
      </c>
      <c r="L75" t="s">
        <v>14</v>
      </c>
      <c r="M75" t="s">
        <v>13</v>
      </c>
      <c r="N75">
        <v>-1.6581531E-2</v>
      </c>
      <c r="O75">
        <v>1.0165815309999999</v>
      </c>
    </row>
    <row r="76" spans="1:15" x14ac:dyDescent="0.25">
      <c r="A76" s="1">
        <v>40618</v>
      </c>
      <c r="B76">
        <v>16</v>
      </c>
      <c r="C76">
        <v>3</v>
      </c>
      <c r="D76">
        <v>2011</v>
      </c>
      <c r="E76">
        <v>16.662611600000002</v>
      </c>
      <c r="F76">
        <v>24</v>
      </c>
      <c r="G76">
        <v>33.5</v>
      </c>
      <c r="H76">
        <v>51</v>
      </c>
      <c r="I76">
        <v>94</v>
      </c>
      <c r="J76" t="s">
        <v>14</v>
      </c>
      <c r="K76">
        <v>81.127655880000006</v>
      </c>
      <c r="L76" t="s">
        <v>14</v>
      </c>
      <c r="M76" t="s">
        <v>13</v>
      </c>
      <c r="N76">
        <v>-1.2480086E-2</v>
      </c>
      <c r="O76">
        <v>1.0124800860000001</v>
      </c>
    </row>
    <row r="77" spans="1:15" x14ac:dyDescent="0.25">
      <c r="A77" s="1">
        <v>40619</v>
      </c>
      <c r="B77">
        <v>17</v>
      </c>
      <c r="C77">
        <v>3</v>
      </c>
      <c r="D77">
        <v>2011</v>
      </c>
      <c r="E77">
        <v>18.301512639999999</v>
      </c>
      <c r="F77">
        <v>24</v>
      </c>
      <c r="G77">
        <v>34.5</v>
      </c>
      <c r="H77">
        <v>36</v>
      </c>
      <c r="I77">
        <v>95</v>
      </c>
      <c r="J77" t="s">
        <v>14</v>
      </c>
      <c r="K77">
        <v>27.608746759999999</v>
      </c>
      <c r="L77" t="s">
        <v>14</v>
      </c>
      <c r="M77" t="s">
        <v>13</v>
      </c>
      <c r="N77">
        <v>-3.7581626999999999E-2</v>
      </c>
      <c r="O77">
        <v>1.037581627</v>
      </c>
    </row>
    <row r="78" spans="1:15" x14ac:dyDescent="0.25">
      <c r="A78" s="1">
        <v>40620</v>
      </c>
      <c r="B78">
        <v>18</v>
      </c>
      <c r="C78">
        <v>3</v>
      </c>
      <c r="D78">
        <v>2011</v>
      </c>
      <c r="E78">
        <v>19.423937989999999</v>
      </c>
      <c r="F78">
        <v>24</v>
      </c>
      <c r="G78">
        <v>36</v>
      </c>
      <c r="H78">
        <v>30</v>
      </c>
      <c r="I78">
        <v>94</v>
      </c>
      <c r="J78" t="s">
        <v>14</v>
      </c>
      <c r="K78">
        <v>6.5259972189999997</v>
      </c>
      <c r="L78" t="s">
        <v>14</v>
      </c>
      <c r="M78" t="s">
        <v>13</v>
      </c>
      <c r="N78">
        <v>-0.180962813</v>
      </c>
      <c r="O78">
        <v>1.1809628130000001</v>
      </c>
    </row>
    <row r="79" spans="1:15" x14ac:dyDescent="0.25">
      <c r="A79" s="1">
        <v>40621</v>
      </c>
      <c r="B79">
        <v>19</v>
      </c>
      <c r="C79">
        <v>3</v>
      </c>
      <c r="D79">
        <v>2011</v>
      </c>
      <c r="E79">
        <v>19.034035209999999</v>
      </c>
      <c r="F79">
        <v>24</v>
      </c>
      <c r="G79">
        <v>35</v>
      </c>
      <c r="H79">
        <v>39</v>
      </c>
      <c r="I79">
        <v>95</v>
      </c>
      <c r="J79" t="s">
        <v>14</v>
      </c>
      <c r="K79">
        <v>50.311187420000003</v>
      </c>
      <c r="L79" t="s">
        <v>14</v>
      </c>
      <c r="M79" t="s">
        <v>13</v>
      </c>
      <c r="N79">
        <v>-2.0279373999999999E-2</v>
      </c>
      <c r="O79">
        <v>1.020279374</v>
      </c>
    </row>
    <row r="80" spans="1:15" x14ac:dyDescent="0.25">
      <c r="A80" s="1">
        <v>40622</v>
      </c>
      <c r="B80">
        <v>20</v>
      </c>
      <c r="C80">
        <v>3</v>
      </c>
      <c r="D80">
        <v>2011</v>
      </c>
      <c r="E80">
        <v>16.971042149999999</v>
      </c>
      <c r="F80">
        <v>24</v>
      </c>
      <c r="G80">
        <v>33.5</v>
      </c>
      <c r="H80">
        <v>45</v>
      </c>
      <c r="I80">
        <v>95</v>
      </c>
      <c r="J80" t="s">
        <v>14</v>
      </c>
      <c r="K80">
        <v>57.892063700000001</v>
      </c>
      <c r="L80" t="s">
        <v>14</v>
      </c>
      <c r="M80" t="s">
        <v>13</v>
      </c>
      <c r="N80">
        <v>-1.7577143999999999E-2</v>
      </c>
      <c r="O80">
        <v>1.0175771440000001</v>
      </c>
    </row>
    <row r="81" spans="1:15" x14ac:dyDescent="0.25">
      <c r="A81" s="1">
        <v>40623</v>
      </c>
      <c r="B81">
        <v>21</v>
      </c>
      <c r="C81">
        <v>3</v>
      </c>
      <c r="D81">
        <v>2011</v>
      </c>
      <c r="E81">
        <v>18.62740153</v>
      </c>
      <c r="F81">
        <v>23.5</v>
      </c>
      <c r="G81">
        <v>33.5</v>
      </c>
      <c r="H81">
        <v>44</v>
      </c>
      <c r="I81">
        <v>95</v>
      </c>
      <c r="J81" t="s">
        <v>14</v>
      </c>
      <c r="K81">
        <v>49.059679959999997</v>
      </c>
      <c r="L81" t="s">
        <v>14</v>
      </c>
      <c r="M81" t="s">
        <v>13</v>
      </c>
      <c r="N81">
        <v>-2.0807462999999998E-2</v>
      </c>
      <c r="O81">
        <v>1.0208074629999999</v>
      </c>
    </row>
    <row r="82" spans="1:15" x14ac:dyDescent="0.25">
      <c r="A82" s="1">
        <v>40624</v>
      </c>
      <c r="B82">
        <v>22</v>
      </c>
      <c r="C82">
        <v>3</v>
      </c>
      <c r="D82">
        <v>2011</v>
      </c>
      <c r="E82">
        <v>15.99628521</v>
      </c>
      <c r="F82">
        <v>23.5</v>
      </c>
      <c r="G82">
        <v>34.5</v>
      </c>
      <c r="H82">
        <v>44</v>
      </c>
      <c r="I82">
        <v>98</v>
      </c>
      <c r="J82" t="s">
        <v>14</v>
      </c>
      <c r="K82">
        <v>62.264061720000001</v>
      </c>
      <c r="L82" t="s">
        <v>14</v>
      </c>
      <c r="M82" t="s">
        <v>13</v>
      </c>
      <c r="N82">
        <v>-1.6322783E-2</v>
      </c>
      <c r="O82">
        <v>1.0163227829999999</v>
      </c>
    </row>
    <row r="83" spans="1:15" x14ac:dyDescent="0.25">
      <c r="A83" s="1">
        <v>40625</v>
      </c>
      <c r="B83">
        <v>23</v>
      </c>
      <c r="C83">
        <v>3</v>
      </c>
      <c r="D83">
        <v>2011</v>
      </c>
      <c r="E83">
        <v>13.68960292</v>
      </c>
      <c r="F83">
        <v>21.5</v>
      </c>
      <c r="G83">
        <v>32</v>
      </c>
      <c r="H83">
        <v>63</v>
      </c>
      <c r="I83">
        <v>100</v>
      </c>
      <c r="J83" t="s">
        <v>14</v>
      </c>
      <c r="K83">
        <v>75.771894619999998</v>
      </c>
      <c r="L83" t="s">
        <v>14</v>
      </c>
      <c r="M83" t="s">
        <v>13</v>
      </c>
      <c r="N83">
        <v>-1.3374008999999999E-2</v>
      </c>
      <c r="O83">
        <v>1.0133740090000001</v>
      </c>
    </row>
    <row r="84" spans="1:15" x14ac:dyDescent="0.25">
      <c r="A84" s="1">
        <v>40626</v>
      </c>
      <c r="B84">
        <v>24</v>
      </c>
      <c r="C84">
        <v>3</v>
      </c>
      <c r="D84">
        <v>2011</v>
      </c>
      <c r="E84">
        <v>19.641439720000001</v>
      </c>
      <c r="F84">
        <v>22</v>
      </c>
      <c r="G84">
        <v>33</v>
      </c>
      <c r="H84">
        <v>45</v>
      </c>
      <c r="I84">
        <v>93</v>
      </c>
      <c r="J84" t="s">
        <v>14</v>
      </c>
      <c r="K84">
        <v>20.307500619999999</v>
      </c>
      <c r="L84" t="s">
        <v>14</v>
      </c>
      <c r="M84" t="s">
        <v>13</v>
      </c>
      <c r="N84">
        <v>-5.1793342999999999E-2</v>
      </c>
      <c r="O84">
        <v>1.0517933429999999</v>
      </c>
    </row>
    <row r="85" spans="1:15" x14ac:dyDescent="0.25">
      <c r="A85" s="1">
        <v>40627</v>
      </c>
      <c r="B85">
        <v>25</v>
      </c>
      <c r="C85">
        <v>3</v>
      </c>
      <c r="D85">
        <v>2011</v>
      </c>
      <c r="E85">
        <v>13.15130431</v>
      </c>
      <c r="F85">
        <v>22.1</v>
      </c>
      <c r="G85">
        <v>31.5</v>
      </c>
      <c r="H85">
        <v>60</v>
      </c>
      <c r="I85">
        <v>95</v>
      </c>
      <c r="J85" t="s">
        <v>14</v>
      </c>
      <c r="K85">
        <v>56.257272409999999</v>
      </c>
      <c r="L85" t="s">
        <v>14</v>
      </c>
      <c r="M85" t="s">
        <v>13</v>
      </c>
      <c r="N85">
        <v>-1.8097164999999998E-2</v>
      </c>
      <c r="O85">
        <v>1.0180971649999999</v>
      </c>
    </row>
    <row r="86" spans="1:15" x14ac:dyDescent="0.25">
      <c r="A86" s="1">
        <v>40628</v>
      </c>
      <c r="B86">
        <v>26</v>
      </c>
      <c r="C86">
        <v>3</v>
      </c>
      <c r="D86">
        <v>2011</v>
      </c>
      <c r="E86">
        <v>19.106778259999999</v>
      </c>
      <c r="F86">
        <v>26.5</v>
      </c>
      <c r="G86">
        <v>34</v>
      </c>
      <c r="H86">
        <v>43</v>
      </c>
      <c r="I86">
        <v>95</v>
      </c>
      <c r="J86" t="s">
        <v>14</v>
      </c>
      <c r="K86">
        <v>105.66371410000001</v>
      </c>
      <c r="L86" t="s">
        <v>14</v>
      </c>
      <c r="M86" t="s">
        <v>13</v>
      </c>
      <c r="N86">
        <v>-9.5544099999999993E-3</v>
      </c>
      <c r="O86">
        <v>1.00955441</v>
      </c>
    </row>
    <row r="87" spans="1:15" x14ac:dyDescent="0.25">
      <c r="A87" s="1">
        <v>40629</v>
      </c>
      <c r="B87">
        <v>27</v>
      </c>
      <c r="C87">
        <v>3</v>
      </c>
      <c r="D87">
        <v>2011</v>
      </c>
      <c r="E87">
        <v>17.486790419999998</v>
      </c>
      <c r="F87">
        <v>23</v>
      </c>
      <c r="G87">
        <v>33</v>
      </c>
      <c r="H87">
        <v>51</v>
      </c>
      <c r="I87">
        <v>95</v>
      </c>
      <c r="J87" t="s">
        <v>14</v>
      </c>
      <c r="K87">
        <v>65.20161573</v>
      </c>
      <c r="L87" t="s">
        <v>14</v>
      </c>
      <c r="M87" t="s">
        <v>13</v>
      </c>
      <c r="N87">
        <v>-1.5575932000000001E-2</v>
      </c>
      <c r="O87">
        <v>1.015575932</v>
      </c>
    </row>
    <row r="88" spans="1:15" x14ac:dyDescent="0.25">
      <c r="A88" s="1">
        <v>40630</v>
      </c>
      <c r="B88">
        <v>28</v>
      </c>
      <c r="C88">
        <v>3</v>
      </c>
      <c r="D88">
        <v>2011</v>
      </c>
      <c r="E88">
        <v>17.33693972</v>
      </c>
      <c r="F88">
        <v>23</v>
      </c>
      <c r="G88">
        <v>34</v>
      </c>
      <c r="H88">
        <v>43</v>
      </c>
      <c r="I88">
        <v>95</v>
      </c>
      <c r="J88" t="s">
        <v>14</v>
      </c>
      <c r="K88">
        <v>40.382662910000001</v>
      </c>
      <c r="L88" t="s">
        <v>14</v>
      </c>
      <c r="M88" t="s">
        <v>13</v>
      </c>
      <c r="N88">
        <v>-2.5391884E-2</v>
      </c>
      <c r="O88">
        <v>1.025391884</v>
      </c>
    </row>
    <row r="89" spans="1:15" x14ac:dyDescent="0.25">
      <c r="A89" s="1">
        <v>40631</v>
      </c>
      <c r="B89">
        <v>29</v>
      </c>
      <c r="C89">
        <v>3</v>
      </c>
      <c r="D89">
        <v>2011</v>
      </c>
      <c r="E89">
        <v>17.82577306</v>
      </c>
      <c r="F89">
        <v>24</v>
      </c>
      <c r="G89">
        <v>33.5</v>
      </c>
      <c r="H89">
        <v>38</v>
      </c>
      <c r="I89">
        <v>95</v>
      </c>
      <c r="J89" t="s">
        <v>14</v>
      </c>
      <c r="K89">
        <v>26.908967449999999</v>
      </c>
      <c r="L89" t="s">
        <v>14</v>
      </c>
      <c r="M89" t="s">
        <v>13</v>
      </c>
      <c r="N89">
        <v>-3.8596674999999997E-2</v>
      </c>
      <c r="O89">
        <v>1.038596675</v>
      </c>
    </row>
    <row r="90" spans="1:15" x14ac:dyDescent="0.25">
      <c r="A90" s="1">
        <v>40632</v>
      </c>
      <c r="B90">
        <v>30</v>
      </c>
      <c r="C90">
        <v>3</v>
      </c>
      <c r="D90">
        <v>2011</v>
      </c>
      <c r="E90">
        <v>17.564625490000001</v>
      </c>
      <c r="F90">
        <v>24</v>
      </c>
      <c r="G90">
        <v>34</v>
      </c>
      <c r="H90">
        <v>41</v>
      </c>
      <c r="I90">
        <v>94</v>
      </c>
      <c r="J90" t="s">
        <v>14</v>
      </c>
      <c r="K90">
        <v>43.547349199999999</v>
      </c>
      <c r="L90" t="s">
        <v>14</v>
      </c>
      <c r="M90" t="s">
        <v>13</v>
      </c>
      <c r="N90">
        <v>-2.3503227000000002E-2</v>
      </c>
      <c r="O90">
        <v>1.023503227</v>
      </c>
    </row>
    <row r="91" spans="1:15" x14ac:dyDescent="0.25">
      <c r="A91" s="1">
        <v>40633</v>
      </c>
      <c r="B91">
        <v>31</v>
      </c>
      <c r="C91">
        <v>3</v>
      </c>
      <c r="D91">
        <v>2011</v>
      </c>
      <c r="E91">
        <v>19.955689719999999</v>
      </c>
      <c r="F91">
        <v>25</v>
      </c>
      <c r="G91">
        <v>34.5</v>
      </c>
      <c r="H91">
        <v>40</v>
      </c>
      <c r="I91">
        <v>94</v>
      </c>
      <c r="J91" t="s">
        <v>14</v>
      </c>
      <c r="K91">
        <v>66.462125940000007</v>
      </c>
      <c r="L91" t="s">
        <v>14</v>
      </c>
      <c r="M91" t="s">
        <v>13</v>
      </c>
      <c r="N91">
        <v>-1.5276009E-2</v>
      </c>
      <c r="O91">
        <v>1.0152760089999999</v>
      </c>
    </row>
    <row r="92" spans="1:15" x14ac:dyDescent="0.25">
      <c r="A92" s="1">
        <v>40634</v>
      </c>
      <c r="B92">
        <v>1</v>
      </c>
      <c r="C92">
        <v>4</v>
      </c>
      <c r="D92">
        <v>2011</v>
      </c>
      <c r="E92">
        <v>18.820519789999999</v>
      </c>
      <c r="F92">
        <v>24.5</v>
      </c>
      <c r="G92">
        <v>35</v>
      </c>
      <c r="H92">
        <v>38</v>
      </c>
      <c r="I92">
        <v>93</v>
      </c>
      <c r="J92" t="s">
        <v>14</v>
      </c>
      <c r="K92">
        <v>46.914554039999999</v>
      </c>
      <c r="L92" t="s">
        <v>14</v>
      </c>
      <c r="M92" t="s">
        <v>13</v>
      </c>
      <c r="N92">
        <v>-2.1779586E-2</v>
      </c>
      <c r="O92">
        <v>1.0217795860000001</v>
      </c>
    </row>
    <row r="93" spans="1:15" x14ac:dyDescent="0.25">
      <c r="A93" s="1">
        <v>40635</v>
      </c>
      <c r="B93">
        <v>2</v>
      </c>
      <c r="C93">
        <v>4</v>
      </c>
      <c r="D93">
        <v>2011</v>
      </c>
      <c r="E93">
        <v>17.168175829999999</v>
      </c>
      <c r="F93">
        <v>25</v>
      </c>
      <c r="G93">
        <v>34</v>
      </c>
      <c r="H93">
        <v>45</v>
      </c>
      <c r="I93">
        <v>92</v>
      </c>
      <c r="J93" t="s">
        <v>14</v>
      </c>
      <c r="K93">
        <v>71.767155990000006</v>
      </c>
      <c r="L93" t="s">
        <v>14</v>
      </c>
      <c r="M93" t="s">
        <v>13</v>
      </c>
      <c r="N93">
        <v>-1.4130848999999999E-2</v>
      </c>
      <c r="O93">
        <v>1.0141308490000001</v>
      </c>
    </row>
    <row r="94" spans="1:15" x14ac:dyDescent="0.25">
      <c r="A94" s="1">
        <v>40636</v>
      </c>
      <c r="B94">
        <v>3</v>
      </c>
      <c r="C94">
        <v>4</v>
      </c>
      <c r="D94">
        <v>2011</v>
      </c>
      <c r="E94">
        <v>20.619106389999999</v>
      </c>
      <c r="F94">
        <v>22</v>
      </c>
      <c r="G94">
        <v>35</v>
      </c>
      <c r="H94">
        <v>39</v>
      </c>
      <c r="I94">
        <v>98</v>
      </c>
      <c r="J94" t="s">
        <v>14</v>
      </c>
      <c r="K94">
        <v>27.121497399999999</v>
      </c>
      <c r="L94" t="s">
        <v>14</v>
      </c>
      <c r="M94" t="s">
        <v>13</v>
      </c>
      <c r="N94">
        <v>-3.8282644999999997E-2</v>
      </c>
      <c r="O94">
        <v>1.038282645</v>
      </c>
    </row>
    <row r="95" spans="1:15" x14ac:dyDescent="0.25">
      <c r="A95" s="1">
        <v>40637</v>
      </c>
      <c r="B95">
        <v>4</v>
      </c>
      <c r="C95">
        <v>4</v>
      </c>
      <c r="D95">
        <v>2011</v>
      </c>
      <c r="E95">
        <v>10.582019580000001</v>
      </c>
      <c r="F95">
        <v>22</v>
      </c>
      <c r="G95">
        <v>33</v>
      </c>
      <c r="H95">
        <v>64</v>
      </c>
      <c r="I95">
        <v>94</v>
      </c>
      <c r="J95" t="s">
        <v>14</v>
      </c>
      <c r="K95">
        <v>69.994399200000004</v>
      </c>
      <c r="L95" t="s">
        <v>14</v>
      </c>
      <c r="M95" t="s">
        <v>13</v>
      </c>
      <c r="N95">
        <v>-1.449393E-2</v>
      </c>
      <c r="O95">
        <v>1.01449393</v>
      </c>
    </row>
    <row r="96" spans="1:15" x14ac:dyDescent="0.25">
      <c r="A96" s="1">
        <v>40638</v>
      </c>
      <c r="B96">
        <v>5</v>
      </c>
      <c r="C96">
        <v>4</v>
      </c>
      <c r="D96">
        <v>2011</v>
      </c>
      <c r="E96">
        <v>18.597576870000001</v>
      </c>
      <c r="F96">
        <v>22</v>
      </c>
      <c r="G96">
        <v>33</v>
      </c>
      <c r="H96">
        <v>47</v>
      </c>
      <c r="I96">
        <v>94</v>
      </c>
      <c r="J96" t="s">
        <v>14</v>
      </c>
      <c r="K96">
        <v>31.926167599999999</v>
      </c>
      <c r="L96" t="s">
        <v>14</v>
      </c>
      <c r="M96" t="s">
        <v>13</v>
      </c>
      <c r="N96">
        <v>-3.2335076999999997E-2</v>
      </c>
      <c r="O96">
        <v>1.0323350769999999</v>
      </c>
    </row>
    <row r="97" spans="1:15" x14ac:dyDescent="0.25">
      <c r="A97" s="1">
        <v>40639</v>
      </c>
      <c r="B97">
        <v>6</v>
      </c>
      <c r="C97">
        <v>4</v>
      </c>
      <c r="D97">
        <v>2011</v>
      </c>
      <c r="E97">
        <v>19.35410465</v>
      </c>
      <c r="F97">
        <v>23.5</v>
      </c>
      <c r="G97">
        <v>34.5</v>
      </c>
      <c r="H97">
        <v>32</v>
      </c>
      <c r="I97">
        <v>92</v>
      </c>
      <c r="J97" t="s">
        <v>13</v>
      </c>
      <c r="K97">
        <v>-10.566020590000001</v>
      </c>
      <c r="L97" t="s">
        <v>13</v>
      </c>
      <c r="M97" t="s">
        <v>14</v>
      </c>
      <c r="N97">
        <v>8.6460160999999994E-2</v>
      </c>
      <c r="O97">
        <v>0.91353983900000002</v>
      </c>
    </row>
    <row r="98" spans="1:15" x14ac:dyDescent="0.25">
      <c r="A98" s="1">
        <v>40640</v>
      </c>
      <c r="B98">
        <v>7</v>
      </c>
      <c r="C98">
        <v>4</v>
      </c>
      <c r="D98">
        <v>2011</v>
      </c>
      <c r="E98">
        <v>19.044946670000002</v>
      </c>
      <c r="F98">
        <v>24.5</v>
      </c>
      <c r="G98">
        <v>35</v>
      </c>
      <c r="H98">
        <v>29</v>
      </c>
      <c r="I98">
        <v>90</v>
      </c>
      <c r="J98" t="s">
        <v>13</v>
      </c>
      <c r="K98">
        <v>-12.06678426</v>
      </c>
      <c r="L98" t="s">
        <v>13</v>
      </c>
      <c r="M98" t="s">
        <v>14</v>
      </c>
      <c r="N98">
        <v>7.6529923999999999E-2</v>
      </c>
      <c r="O98">
        <v>0.92347007599999997</v>
      </c>
    </row>
    <row r="99" spans="1:15" x14ac:dyDescent="0.25">
      <c r="A99" s="1">
        <v>40641</v>
      </c>
      <c r="B99">
        <v>8</v>
      </c>
      <c r="C99">
        <v>4</v>
      </c>
      <c r="D99">
        <v>2011</v>
      </c>
      <c r="E99">
        <v>16.94703694</v>
      </c>
      <c r="F99">
        <v>24.5</v>
      </c>
      <c r="G99">
        <v>35</v>
      </c>
      <c r="H99">
        <v>35</v>
      </c>
      <c r="I99">
        <v>89</v>
      </c>
      <c r="J99" t="s">
        <v>14</v>
      </c>
      <c r="K99">
        <v>17.93093137</v>
      </c>
      <c r="L99" t="s">
        <v>14</v>
      </c>
      <c r="M99" t="s">
        <v>13</v>
      </c>
      <c r="N99">
        <v>-5.9063496E-2</v>
      </c>
      <c r="O99">
        <v>1.059063496</v>
      </c>
    </row>
    <row r="100" spans="1:15" x14ac:dyDescent="0.25">
      <c r="A100" s="1">
        <v>40642</v>
      </c>
      <c r="B100">
        <v>9</v>
      </c>
      <c r="C100">
        <v>4</v>
      </c>
      <c r="D100">
        <v>2011</v>
      </c>
      <c r="E100">
        <v>14.931326869999999</v>
      </c>
      <c r="F100">
        <v>22.5</v>
      </c>
      <c r="G100">
        <v>33.5</v>
      </c>
      <c r="H100">
        <v>52</v>
      </c>
      <c r="I100">
        <v>100</v>
      </c>
      <c r="J100" t="s">
        <v>14</v>
      </c>
      <c r="K100">
        <v>71.529730740000005</v>
      </c>
      <c r="L100" t="s">
        <v>14</v>
      </c>
      <c r="M100" t="s">
        <v>13</v>
      </c>
      <c r="N100">
        <v>-1.4178418E-2</v>
      </c>
      <c r="O100">
        <v>1.014178418</v>
      </c>
    </row>
    <row r="101" spans="1:15" x14ac:dyDescent="0.25">
      <c r="A101" s="1">
        <v>40643</v>
      </c>
      <c r="B101">
        <v>10</v>
      </c>
      <c r="C101">
        <v>4</v>
      </c>
      <c r="D101">
        <v>2011</v>
      </c>
      <c r="E101">
        <v>14.98588417</v>
      </c>
      <c r="F101">
        <v>22</v>
      </c>
      <c r="G101">
        <v>30</v>
      </c>
      <c r="H101">
        <v>60</v>
      </c>
      <c r="I101">
        <v>95</v>
      </c>
      <c r="J101" t="s">
        <v>14</v>
      </c>
      <c r="K101">
        <v>43.624101099999997</v>
      </c>
      <c r="L101" t="s">
        <v>14</v>
      </c>
      <c r="M101" t="s">
        <v>13</v>
      </c>
      <c r="N101">
        <v>-2.3460905000000001E-2</v>
      </c>
      <c r="O101">
        <v>1.0234609050000001</v>
      </c>
    </row>
    <row r="102" spans="1:15" x14ac:dyDescent="0.25">
      <c r="A102" s="1">
        <v>40644</v>
      </c>
      <c r="B102">
        <v>11</v>
      </c>
      <c r="C102">
        <v>4</v>
      </c>
      <c r="D102">
        <v>2011</v>
      </c>
      <c r="E102">
        <v>17.314389370000001</v>
      </c>
      <c r="F102">
        <v>22</v>
      </c>
      <c r="G102">
        <v>32.5</v>
      </c>
      <c r="H102">
        <v>53</v>
      </c>
      <c r="I102">
        <v>94</v>
      </c>
      <c r="J102" t="s">
        <v>14</v>
      </c>
      <c r="K102">
        <v>50.539911770000003</v>
      </c>
      <c r="L102" t="s">
        <v>14</v>
      </c>
      <c r="M102" t="s">
        <v>13</v>
      </c>
      <c r="N102">
        <v>-2.0185743999999999E-2</v>
      </c>
      <c r="O102">
        <v>1.0201857439999999</v>
      </c>
    </row>
    <row r="103" spans="1:15" x14ac:dyDescent="0.25">
      <c r="A103" s="1">
        <v>40645</v>
      </c>
      <c r="B103">
        <v>12</v>
      </c>
      <c r="C103">
        <v>4</v>
      </c>
      <c r="D103">
        <v>2011</v>
      </c>
      <c r="E103">
        <v>13.968208819999999</v>
      </c>
      <c r="F103">
        <v>24</v>
      </c>
      <c r="G103">
        <v>32</v>
      </c>
      <c r="H103">
        <v>54</v>
      </c>
      <c r="I103">
        <v>92</v>
      </c>
      <c r="J103" t="s">
        <v>14</v>
      </c>
      <c r="K103">
        <v>60.47691038</v>
      </c>
      <c r="L103" t="s">
        <v>14</v>
      </c>
      <c r="M103" t="s">
        <v>13</v>
      </c>
      <c r="N103">
        <v>-1.6813247E-2</v>
      </c>
      <c r="O103">
        <v>1.016813247</v>
      </c>
    </row>
    <row r="104" spans="1:15" x14ac:dyDescent="0.25">
      <c r="A104" s="1">
        <v>40646</v>
      </c>
      <c r="B104">
        <v>13</v>
      </c>
      <c r="C104">
        <v>4</v>
      </c>
      <c r="D104">
        <v>2011</v>
      </c>
      <c r="E104">
        <v>13.371715760000001</v>
      </c>
      <c r="F104">
        <v>24</v>
      </c>
      <c r="G104">
        <v>33.200000000000003</v>
      </c>
      <c r="H104">
        <v>50</v>
      </c>
      <c r="I104">
        <v>95</v>
      </c>
      <c r="J104" t="s">
        <v>14</v>
      </c>
      <c r="K104">
        <v>63.357254040000001</v>
      </c>
      <c r="L104" t="s">
        <v>14</v>
      </c>
      <c r="M104" t="s">
        <v>13</v>
      </c>
      <c r="N104">
        <v>-1.6036627000000001E-2</v>
      </c>
      <c r="O104">
        <v>1.0160366270000001</v>
      </c>
    </row>
    <row r="105" spans="1:15" x14ac:dyDescent="0.25">
      <c r="A105" s="1">
        <v>40647</v>
      </c>
      <c r="B105">
        <v>14</v>
      </c>
      <c r="C105">
        <v>4</v>
      </c>
      <c r="D105">
        <v>2011</v>
      </c>
      <c r="E105">
        <v>15.58164979</v>
      </c>
      <c r="F105">
        <v>22</v>
      </c>
      <c r="G105">
        <v>32</v>
      </c>
      <c r="H105">
        <v>54</v>
      </c>
      <c r="I105">
        <v>92</v>
      </c>
      <c r="J105" t="s">
        <v>14</v>
      </c>
      <c r="K105">
        <v>40.715189389999999</v>
      </c>
      <c r="L105" t="s">
        <v>14</v>
      </c>
      <c r="M105" t="s">
        <v>13</v>
      </c>
      <c r="N105">
        <v>-2.5179283E-2</v>
      </c>
      <c r="O105">
        <v>1.0251792829999999</v>
      </c>
    </row>
    <row r="106" spans="1:15" x14ac:dyDescent="0.25">
      <c r="A106" s="1">
        <v>40648</v>
      </c>
      <c r="B106">
        <v>15</v>
      </c>
      <c r="C106">
        <v>4</v>
      </c>
      <c r="D106">
        <v>2011</v>
      </c>
      <c r="E106">
        <v>17.929068189999999</v>
      </c>
      <c r="F106">
        <v>22.5</v>
      </c>
      <c r="G106">
        <v>33</v>
      </c>
      <c r="H106">
        <v>55</v>
      </c>
      <c r="I106">
        <v>92</v>
      </c>
      <c r="J106" t="s">
        <v>14</v>
      </c>
      <c r="K106">
        <v>69.959479630000004</v>
      </c>
      <c r="L106" t="s">
        <v>14</v>
      </c>
      <c r="M106" t="s">
        <v>13</v>
      </c>
      <c r="N106">
        <v>-1.450127E-2</v>
      </c>
      <c r="O106">
        <v>1.01450127</v>
      </c>
    </row>
    <row r="107" spans="1:15" x14ac:dyDescent="0.25">
      <c r="A107" s="1">
        <v>40649</v>
      </c>
      <c r="B107">
        <v>16</v>
      </c>
      <c r="C107">
        <v>4</v>
      </c>
      <c r="D107">
        <v>2011</v>
      </c>
      <c r="E107">
        <v>16.170868540000001</v>
      </c>
      <c r="F107">
        <v>24.5</v>
      </c>
      <c r="G107">
        <v>33</v>
      </c>
      <c r="H107">
        <v>46</v>
      </c>
      <c r="I107">
        <v>96</v>
      </c>
      <c r="J107" t="s">
        <v>14</v>
      </c>
      <c r="K107">
        <v>64.381551979999998</v>
      </c>
      <c r="L107" t="s">
        <v>14</v>
      </c>
      <c r="M107" t="s">
        <v>13</v>
      </c>
      <c r="N107">
        <v>-1.5777461999999999E-2</v>
      </c>
      <c r="O107">
        <v>1.015777462</v>
      </c>
    </row>
    <row r="108" spans="1:15" x14ac:dyDescent="0.25">
      <c r="A108" s="1">
        <v>40650</v>
      </c>
      <c r="B108">
        <v>17</v>
      </c>
      <c r="C108">
        <v>4</v>
      </c>
      <c r="D108">
        <v>2011</v>
      </c>
      <c r="E108">
        <v>9.8473147220000001</v>
      </c>
      <c r="F108">
        <v>23</v>
      </c>
      <c r="G108">
        <v>31</v>
      </c>
      <c r="H108">
        <v>60</v>
      </c>
      <c r="I108">
        <v>96</v>
      </c>
      <c r="J108" t="s">
        <v>14</v>
      </c>
      <c r="K108">
        <v>50.26228863</v>
      </c>
      <c r="L108" t="s">
        <v>14</v>
      </c>
      <c r="M108" t="s">
        <v>13</v>
      </c>
      <c r="N108">
        <v>-2.0299503E-2</v>
      </c>
      <c r="O108">
        <v>1.0202995029999999</v>
      </c>
    </row>
    <row r="109" spans="1:15" x14ac:dyDescent="0.25">
      <c r="A109" s="1">
        <v>40651</v>
      </c>
      <c r="B109">
        <v>18</v>
      </c>
      <c r="C109">
        <v>4</v>
      </c>
      <c r="D109">
        <v>2011</v>
      </c>
      <c r="E109">
        <v>14.2533616</v>
      </c>
      <c r="F109">
        <v>21</v>
      </c>
      <c r="G109">
        <v>32</v>
      </c>
      <c r="H109">
        <v>55</v>
      </c>
      <c r="I109">
        <v>95</v>
      </c>
      <c r="J109" t="s">
        <v>14</v>
      </c>
      <c r="K109">
        <v>36.70122241</v>
      </c>
      <c r="L109" t="s">
        <v>14</v>
      </c>
      <c r="M109" t="s">
        <v>13</v>
      </c>
      <c r="N109">
        <v>-2.8010245E-2</v>
      </c>
      <c r="O109">
        <v>1.0280102449999999</v>
      </c>
    </row>
    <row r="110" spans="1:15" x14ac:dyDescent="0.25">
      <c r="A110" s="1">
        <v>40652</v>
      </c>
      <c r="B110">
        <v>19</v>
      </c>
      <c r="C110">
        <v>4</v>
      </c>
      <c r="D110">
        <v>2011</v>
      </c>
      <c r="E110">
        <v>18.543747010000001</v>
      </c>
      <c r="F110">
        <v>21.5</v>
      </c>
      <c r="G110">
        <v>34</v>
      </c>
      <c r="H110">
        <v>45</v>
      </c>
      <c r="I110">
        <v>95</v>
      </c>
      <c r="J110" t="s">
        <v>14</v>
      </c>
      <c r="K110">
        <v>30.08099623</v>
      </c>
      <c r="L110" t="s">
        <v>14</v>
      </c>
      <c r="M110" t="s">
        <v>13</v>
      </c>
      <c r="N110">
        <v>-3.4386716999999997E-2</v>
      </c>
      <c r="O110">
        <v>1.0343867170000001</v>
      </c>
    </row>
    <row r="111" spans="1:15" x14ac:dyDescent="0.25">
      <c r="A111" s="1">
        <v>40653</v>
      </c>
      <c r="B111">
        <v>20</v>
      </c>
      <c r="C111">
        <v>4</v>
      </c>
      <c r="D111">
        <v>2011</v>
      </c>
      <c r="E111">
        <v>16.295986599999999</v>
      </c>
      <c r="F111">
        <v>24</v>
      </c>
      <c r="G111">
        <v>33</v>
      </c>
      <c r="H111">
        <v>50</v>
      </c>
      <c r="I111">
        <v>94</v>
      </c>
      <c r="J111" t="s">
        <v>14</v>
      </c>
      <c r="K111">
        <v>69.159165540000004</v>
      </c>
      <c r="L111" t="s">
        <v>14</v>
      </c>
      <c r="M111" t="s">
        <v>13</v>
      </c>
      <c r="N111">
        <v>-1.4671541E-2</v>
      </c>
      <c r="O111">
        <v>1.014671541</v>
      </c>
    </row>
    <row r="112" spans="1:15" x14ac:dyDescent="0.25">
      <c r="A112" s="1">
        <v>40654</v>
      </c>
      <c r="B112">
        <v>21</v>
      </c>
      <c r="C112">
        <v>4</v>
      </c>
      <c r="D112">
        <v>2011</v>
      </c>
      <c r="E112">
        <v>14.086779999999999</v>
      </c>
      <c r="F112">
        <v>24</v>
      </c>
      <c r="G112">
        <v>33.5</v>
      </c>
      <c r="H112">
        <v>50</v>
      </c>
      <c r="I112">
        <v>95</v>
      </c>
      <c r="J112" t="s">
        <v>14</v>
      </c>
      <c r="K112">
        <v>69.208541069999995</v>
      </c>
      <c r="L112" t="s">
        <v>14</v>
      </c>
      <c r="M112" t="s">
        <v>13</v>
      </c>
      <c r="N112">
        <v>-1.4660921E-2</v>
      </c>
      <c r="O112">
        <v>1.0146609209999999</v>
      </c>
    </row>
    <row r="113" spans="1:15" x14ac:dyDescent="0.25">
      <c r="A113" s="1">
        <v>40655</v>
      </c>
      <c r="B113">
        <v>22</v>
      </c>
      <c r="C113">
        <v>4</v>
      </c>
      <c r="D113">
        <v>2011</v>
      </c>
      <c r="E113">
        <v>15.227391109999999</v>
      </c>
      <c r="F113">
        <v>24</v>
      </c>
      <c r="G113">
        <v>35</v>
      </c>
      <c r="H113">
        <v>44</v>
      </c>
      <c r="I113">
        <v>94</v>
      </c>
      <c r="J113" t="s">
        <v>14</v>
      </c>
      <c r="K113">
        <v>63.010533850000002</v>
      </c>
      <c r="L113" t="s">
        <v>14</v>
      </c>
      <c r="M113" t="s">
        <v>13</v>
      </c>
      <c r="N113">
        <v>-1.6126292E-2</v>
      </c>
      <c r="O113">
        <v>1.016126292</v>
      </c>
    </row>
    <row r="114" spans="1:15" x14ac:dyDescent="0.25">
      <c r="A114" s="1">
        <v>40656</v>
      </c>
      <c r="B114">
        <v>23</v>
      </c>
      <c r="C114">
        <v>4</v>
      </c>
      <c r="D114">
        <v>2011</v>
      </c>
      <c r="E114">
        <v>14.509417150000001</v>
      </c>
      <c r="F114">
        <v>24.5</v>
      </c>
      <c r="G114">
        <v>33.200000000000003</v>
      </c>
      <c r="H114">
        <v>54</v>
      </c>
      <c r="I114">
        <v>99</v>
      </c>
      <c r="J114" t="s">
        <v>14</v>
      </c>
      <c r="K114">
        <v>98.513768110000001</v>
      </c>
      <c r="L114" t="s">
        <v>14</v>
      </c>
      <c r="M114" t="s">
        <v>13</v>
      </c>
      <c r="N114">
        <v>-1.0254961999999999E-2</v>
      </c>
      <c r="O114">
        <v>1.0102549620000001</v>
      </c>
    </row>
    <row r="115" spans="1:15" x14ac:dyDescent="0.25">
      <c r="A115" s="1">
        <v>40657</v>
      </c>
      <c r="B115">
        <v>24</v>
      </c>
      <c r="C115">
        <v>4</v>
      </c>
      <c r="D115">
        <v>2011</v>
      </c>
      <c r="E115">
        <v>14.06131993</v>
      </c>
      <c r="F115">
        <v>24</v>
      </c>
      <c r="G115">
        <v>31.5</v>
      </c>
      <c r="H115">
        <v>57</v>
      </c>
      <c r="I115">
        <v>98</v>
      </c>
      <c r="J115" t="s">
        <v>14</v>
      </c>
      <c r="K115">
        <v>78.164108909999996</v>
      </c>
      <c r="L115" t="s">
        <v>14</v>
      </c>
      <c r="M115" t="s">
        <v>13</v>
      </c>
      <c r="N115">
        <v>-1.2959393E-2</v>
      </c>
      <c r="O115">
        <v>1.012959393</v>
      </c>
    </row>
    <row r="116" spans="1:15" x14ac:dyDescent="0.25">
      <c r="A116" s="1">
        <v>40658</v>
      </c>
      <c r="B116">
        <v>25</v>
      </c>
      <c r="C116">
        <v>4</v>
      </c>
      <c r="D116">
        <v>2011</v>
      </c>
      <c r="E116">
        <v>6.6298893750000003</v>
      </c>
      <c r="F116">
        <v>24</v>
      </c>
      <c r="G116">
        <v>28.5</v>
      </c>
      <c r="H116">
        <v>68</v>
      </c>
      <c r="I116">
        <v>99</v>
      </c>
      <c r="J116" t="s">
        <v>14</v>
      </c>
      <c r="K116">
        <v>44.892662190000003</v>
      </c>
      <c r="L116" t="s">
        <v>14</v>
      </c>
      <c r="M116" t="s">
        <v>13</v>
      </c>
      <c r="N116">
        <v>-2.2782851E-2</v>
      </c>
      <c r="O116">
        <v>1.0227828510000001</v>
      </c>
    </row>
    <row r="117" spans="1:15" x14ac:dyDescent="0.25">
      <c r="A117" s="1">
        <v>40659</v>
      </c>
      <c r="B117">
        <v>26</v>
      </c>
      <c r="C117">
        <v>4</v>
      </c>
      <c r="D117">
        <v>2011</v>
      </c>
      <c r="E117">
        <v>18.325517850000001</v>
      </c>
      <c r="F117">
        <v>21</v>
      </c>
      <c r="G117">
        <v>33.5</v>
      </c>
      <c r="H117">
        <v>42</v>
      </c>
      <c r="I117">
        <v>95</v>
      </c>
      <c r="J117" t="s">
        <v>14</v>
      </c>
      <c r="K117">
        <v>2.585444817</v>
      </c>
      <c r="L117" t="s">
        <v>14</v>
      </c>
      <c r="M117" t="s">
        <v>13</v>
      </c>
      <c r="N117">
        <v>-0.63073781500000003</v>
      </c>
      <c r="O117">
        <v>1.630737815</v>
      </c>
    </row>
    <row r="118" spans="1:15" x14ac:dyDescent="0.25">
      <c r="A118" s="1">
        <v>40660</v>
      </c>
      <c r="B118">
        <v>27</v>
      </c>
      <c r="C118">
        <v>4</v>
      </c>
      <c r="D118">
        <v>2011</v>
      </c>
      <c r="E118">
        <v>17.08815847</v>
      </c>
      <c r="F118">
        <v>22</v>
      </c>
      <c r="G118">
        <v>34</v>
      </c>
      <c r="H118">
        <v>48</v>
      </c>
      <c r="I118">
        <v>94</v>
      </c>
      <c r="J118" t="s">
        <v>14</v>
      </c>
      <c r="K118">
        <v>47.027978500000003</v>
      </c>
      <c r="L118" t="s">
        <v>14</v>
      </c>
      <c r="M118" t="s">
        <v>13</v>
      </c>
      <c r="N118">
        <v>-2.1725916000000001E-2</v>
      </c>
      <c r="O118">
        <v>1.0217259160000001</v>
      </c>
    </row>
    <row r="119" spans="1:15" x14ac:dyDescent="0.25">
      <c r="A119" s="1">
        <v>40661</v>
      </c>
      <c r="B119">
        <v>28</v>
      </c>
      <c r="C119">
        <v>4</v>
      </c>
      <c r="D119">
        <v>2011</v>
      </c>
      <c r="E119">
        <v>10.22194146</v>
      </c>
      <c r="F119">
        <v>24</v>
      </c>
      <c r="G119">
        <v>32.1</v>
      </c>
      <c r="H119">
        <v>57</v>
      </c>
      <c r="I119">
        <v>94</v>
      </c>
      <c r="J119" t="s">
        <v>14</v>
      </c>
      <c r="K119">
        <v>59.40030222</v>
      </c>
      <c r="L119" t="s">
        <v>14</v>
      </c>
      <c r="M119" t="s">
        <v>13</v>
      </c>
      <c r="N119">
        <v>-1.7123198999999999E-2</v>
      </c>
      <c r="O119">
        <v>1.017123199</v>
      </c>
    </row>
    <row r="120" spans="1:15" x14ac:dyDescent="0.25">
      <c r="A120" s="1">
        <v>40662</v>
      </c>
      <c r="B120">
        <v>29</v>
      </c>
      <c r="C120">
        <v>4</v>
      </c>
      <c r="D120">
        <v>2011</v>
      </c>
      <c r="E120">
        <v>15.56346403</v>
      </c>
      <c r="F120">
        <v>22.2</v>
      </c>
      <c r="G120">
        <v>31</v>
      </c>
      <c r="H120">
        <v>55</v>
      </c>
      <c r="I120">
        <v>95</v>
      </c>
      <c r="J120" t="s">
        <v>14</v>
      </c>
      <c r="K120">
        <v>41.586305930000002</v>
      </c>
      <c r="L120" t="s">
        <v>14</v>
      </c>
      <c r="M120" t="s">
        <v>13</v>
      </c>
      <c r="N120">
        <v>-2.4638851999999999E-2</v>
      </c>
      <c r="O120">
        <v>1.024638852</v>
      </c>
    </row>
    <row r="121" spans="1:15" x14ac:dyDescent="0.25">
      <c r="A121" s="1">
        <v>40663</v>
      </c>
      <c r="B121">
        <v>30</v>
      </c>
      <c r="C121">
        <v>4</v>
      </c>
      <c r="D121">
        <v>2011</v>
      </c>
      <c r="E121">
        <v>7.4377155559999997</v>
      </c>
      <c r="F121">
        <v>22.5</v>
      </c>
      <c r="G121">
        <v>27</v>
      </c>
      <c r="H121">
        <v>70</v>
      </c>
      <c r="I121">
        <v>99</v>
      </c>
      <c r="J121" t="s">
        <v>14</v>
      </c>
      <c r="K121">
        <v>33.157257129999998</v>
      </c>
      <c r="L121" t="s">
        <v>14</v>
      </c>
      <c r="M121" t="s">
        <v>13</v>
      </c>
      <c r="N121">
        <v>-3.1097179999999999E-2</v>
      </c>
      <c r="O121">
        <v>1.0310971799999999</v>
      </c>
    </row>
    <row r="122" spans="1:15" x14ac:dyDescent="0.25">
      <c r="A122" s="1">
        <v>40664</v>
      </c>
      <c r="B122">
        <v>1</v>
      </c>
      <c r="C122">
        <v>5</v>
      </c>
      <c r="D122">
        <v>2011</v>
      </c>
      <c r="E122">
        <v>19.037672359999998</v>
      </c>
      <c r="F122">
        <v>22</v>
      </c>
      <c r="G122">
        <v>28.5</v>
      </c>
      <c r="H122">
        <v>46</v>
      </c>
      <c r="I122">
        <v>97</v>
      </c>
      <c r="J122" t="s">
        <v>13</v>
      </c>
      <c r="K122">
        <v>-14.24149276</v>
      </c>
      <c r="L122" t="s">
        <v>13</v>
      </c>
      <c r="M122" t="s">
        <v>14</v>
      </c>
      <c r="N122">
        <v>6.5610371000000001E-2</v>
      </c>
      <c r="O122">
        <v>0.934389629</v>
      </c>
    </row>
    <row r="123" spans="1:15" x14ac:dyDescent="0.25">
      <c r="A123" s="1">
        <v>40665</v>
      </c>
      <c r="B123">
        <v>2</v>
      </c>
      <c r="C123">
        <v>5</v>
      </c>
      <c r="D123">
        <v>2011</v>
      </c>
      <c r="E123">
        <v>14.485411940000001</v>
      </c>
      <c r="F123">
        <v>21.2</v>
      </c>
      <c r="G123">
        <v>34</v>
      </c>
      <c r="H123">
        <v>54</v>
      </c>
      <c r="I123">
        <v>96</v>
      </c>
      <c r="J123" t="s">
        <v>14</v>
      </c>
      <c r="K123">
        <v>60.302870830000003</v>
      </c>
      <c r="L123" t="s">
        <v>14</v>
      </c>
      <c r="M123" t="s">
        <v>13</v>
      </c>
      <c r="N123">
        <v>-1.686259E-2</v>
      </c>
      <c r="O123">
        <v>1.0168625899999999</v>
      </c>
    </row>
    <row r="124" spans="1:15" x14ac:dyDescent="0.25">
      <c r="A124" s="1">
        <v>40666</v>
      </c>
      <c r="B124">
        <v>3</v>
      </c>
      <c r="C124">
        <v>5</v>
      </c>
      <c r="D124">
        <v>2011</v>
      </c>
      <c r="E124">
        <v>15.710405</v>
      </c>
      <c r="F124">
        <v>23</v>
      </c>
      <c r="G124">
        <v>34</v>
      </c>
      <c r="H124">
        <v>52</v>
      </c>
      <c r="I124">
        <v>95</v>
      </c>
      <c r="J124" t="s">
        <v>14</v>
      </c>
      <c r="K124">
        <v>76.482111860000003</v>
      </c>
      <c r="L124" t="s">
        <v>14</v>
      </c>
      <c r="M124" t="s">
        <v>13</v>
      </c>
      <c r="N124">
        <v>-1.3248172000000001E-2</v>
      </c>
      <c r="O124">
        <v>1.0132481719999999</v>
      </c>
    </row>
    <row r="125" spans="1:15" x14ac:dyDescent="0.25">
      <c r="A125" s="1">
        <v>40667</v>
      </c>
      <c r="B125">
        <v>4</v>
      </c>
      <c r="C125">
        <v>5</v>
      </c>
      <c r="D125">
        <v>2011</v>
      </c>
      <c r="E125">
        <v>18.647042150000001</v>
      </c>
      <c r="F125">
        <v>22.1</v>
      </c>
      <c r="G125">
        <v>33.5</v>
      </c>
      <c r="H125">
        <v>42</v>
      </c>
      <c r="I125">
        <v>95</v>
      </c>
      <c r="J125" t="s">
        <v>14</v>
      </c>
      <c r="K125">
        <v>17.846498990000001</v>
      </c>
      <c r="L125" t="s">
        <v>14</v>
      </c>
      <c r="M125" t="s">
        <v>13</v>
      </c>
      <c r="N125">
        <v>-5.9359514000000002E-2</v>
      </c>
      <c r="O125">
        <v>1.0593595140000001</v>
      </c>
    </row>
    <row r="126" spans="1:15" x14ac:dyDescent="0.25">
      <c r="A126" s="1">
        <v>40668</v>
      </c>
      <c r="B126">
        <v>5</v>
      </c>
      <c r="C126">
        <v>5</v>
      </c>
      <c r="D126">
        <v>2011</v>
      </c>
      <c r="E126">
        <v>17.1339866</v>
      </c>
      <c r="F126">
        <v>22</v>
      </c>
      <c r="G126">
        <v>33.5</v>
      </c>
      <c r="H126">
        <v>49</v>
      </c>
      <c r="I126">
        <v>94</v>
      </c>
      <c r="J126" t="s">
        <v>14</v>
      </c>
      <c r="K126">
        <v>45.402133999999997</v>
      </c>
      <c r="L126" t="s">
        <v>14</v>
      </c>
      <c r="M126" t="s">
        <v>13</v>
      </c>
      <c r="N126">
        <v>-2.252144E-2</v>
      </c>
      <c r="O126">
        <v>1.02252144</v>
      </c>
    </row>
    <row r="127" spans="1:15" x14ac:dyDescent="0.25">
      <c r="A127" s="1">
        <v>40669</v>
      </c>
      <c r="B127">
        <v>6</v>
      </c>
      <c r="C127">
        <v>5</v>
      </c>
      <c r="D127">
        <v>2011</v>
      </c>
      <c r="E127">
        <v>14.437401530000001</v>
      </c>
      <c r="F127">
        <v>24</v>
      </c>
      <c r="G127">
        <v>34</v>
      </c>
      <c r="H127">
        <v>45</v>
      </c>
      <c r="I127">
        <v>95</v>
      </c>
      <c r="J127" t="s">
        <v>14</v>
      </c>
      <c r="K127">
        <v>56.412312739999997</v>
      </c>
      <c r="L127" t="s">
        <v>14</v>
      </c>
      <c r="M127" t="s">
        <v>13</v>
      </c>
      <c r="N127">
        <v>-1.8046531000000001E-2</v>
      </c>
      <c r="O127">
        <v>1.018046531</v>
      </c>
    </row>
    <row r="128" spans="1:15" x14ac:dyDescent="0.25">
      <c r="A128" s="1">
        <v>40670</v>
      </c>
      <c r="B128">
        <v>7</v>
      </c>
      <c r="C128">
        <v>5</v>
      </c>
      <c r="D128">
        <v>2011</v>
      </c>
      <c r="E128">
        <v>16.395644579999999</v>
      </c>
      <c r="F128">
        <v>25</v>
      </c>
      <c r="G128">
        <v>35</v>
      </c>
      <c r="H128">
        <v>50</v>
      </c>
      <c r="I128">
        <v>97</v>
      </c>
      <c r="J128" t="s">
        <v>14</v>
      </c>
      <c r="K128">
        <v>118.9183531</v>
      </c>
      <c r="L128" t="s">
        <v>14</v>
      </c>
      <c r="M128" t="s">
        <v>13</v>
      </c>
      <c r="N128">
        <v>-8.4804440000000002E-3</v>
      </c>
      <c r="O128">
        <v>1.0084804439999999</v>
      </c>
    </row>
    <row r="129" spans="1:15" x14ac:dyDescent="0.25">
      <c r="A129" s="1">
        <v>40671</v>
      </c>
      <c r="B129">
        <v>8</v>
      </c>
      <c r="C129">
        <v>5</v>
      </c>
      <c r="D129">
        <v>2011</v>
      </c>
      <c r="E129">
        <v>16.125767849999999</v>
      </c>
      <c r="F129">
        <v>25.5</v>
      </c>
      <c r="G129">
        <v>33.5</v>
      </c>
      <c r="H129">
        <v>53</v>
      </c>
      <c r="I129">
        <v>97</v>
      </c>
      <c r="J129" t="s">
        <v>14</v>
      </c>
      <c r="K129">
        <v>118.40380039999999</v>
      </c>
      <c r="L129" t="s">
        <v>14</v>
      </c>
      <c r="M129" t="s">
        <v>13</v>
      </c>
      <c r="N129">
        <v>-8.5176120000000008E-3</v>
      </c>
      <c r="O129">
        <v>1.0085176119999999</v>
      </c>
    </row>
    <row r="130" spans="1:15" x14ac:dyDescent="0.25">
      <c r="A130" s="1">
        <v>40672</v>
      </c>
      <c r="B130">
        <v>9</v>
      </c>
      <c r="C130">
        <v>5</v>
      </c>
      <c r="D130">
        <v>2011</v>
      </c>
      <c r="E130">
        <v>16.48584597</v>
      </c>
      <c r="F130">
        <v>21.5</v>
      </c>
      <c r="G130">
        <v>29.5</v>
      </c>
      <c r="H130">
        <v>60</v>
      </c>
      <c r="I130">
        <v>95</v>
      </c>
      <c r="J130" t="s">
        <v>14</v>
      </c>
      <c r="K130">
        <v>34.435865270000001</v>
      </c>
      <c r="L130" t="s">
        <v>14</v>
      </c>
      <c r="M130" t="s">
        <v>13</v>
      </c>
      <c r="N130">
        <v>-2.9908003999999998E-2</v>
      </c>
      <c r="O130">
        <v>1.0299080039999999</v>
      </c>
    </row>
    <row r="131" spans="1:15" x14ac:dyDescent="0.25">
      <c r="A131" s="1">
        <v>40673</v>
      </c>
      <c r="B131">
        <v>10</v>
      </c>
      <c r="C131">
        <v>5</v>
      </c>
      <c r="D131">
        <v>2011</v>
      </c>
      <c r="E131">
        <v>16.821191460000001</v>
      </c>
      <c r="F131">
        <v>22</v>
      </c>
      <c r="G131">
        <v>33</v>
      </c>
      <c r="H131">
        <v>50</v>
      </c>
      <c r="I131">
        <v>98</v>
      </c>
      <c r="J131" t="s">
        <v>14</v>
      </c>
      <c r="K131">
        <v>52.057333810000003</v>
      </c>
      <c r="L131" t="s">
        <v>14</v>
      </c>
      <c r="M131" t="s">
        <v>13</v>
      </c>
      <c r="N131">
        <v>-1.9585825000000001E-2</v>
      </c>
      <c r="O131">
        <v>1.0195858250000001</v>
      </c>
    </row>
    <row r="132" spans="1:15" x14ac:dyDescent="0.25">
      <c r="A132" s="1">
        <v>40674</v>
      </c>
      <c r="B132">
        <v>11</v>
      </c>
      <c r="C132">
        <v>5</v>
      </c>
      <c r="D132">
        <v>2011</v>
      </c>
      <c r="E132">
        <v>17.03287375</v>
      </c>
      <c r="F132">
        <v>22</v>
      </c>
      <c r="G132">
        <v>32.5</v>
      </c>
      <c r="H132">
        <v>47</v>
      </c>
      <c r="I132">
        <v>95</v>
      </c>
      <c r="J132" t="s">
        <v>14</v>
      </c>
      <c r="K132">
        <v>27.02151945</v>
      </c>
      <c r="L132" t="s">
        <v>14</v>
      </c>
      <c r="M132" t="s">
        <v>13</v>
      </c>
      <c r="N132">
        <v>-3.8429731000000002E-2</v>
      </c>
      <c r="O132">
        <v>1.0384297309999999</v>
      </c>
    </row>
    <row r="133" spans="1:15" x14ac:dyDescent="0.25">
      <c r="A133" s="1">
        <v>40675</v>
      </c>
      <c r="B133">
        <v>12</v>
      </c>
      <c r="C133">
        <v>5</v>
      </c>
      <c r="D133">
        <v>2011</v>
      </c>
      <c r="E133">
        <v>13.24950743</v>
      </c>
      <c r="F133">
        <v>23</v>
      </c>
      <c r="G133">
        <v>32</v>
      </c>
      <c r="H133">
        <v>55</v>
      </c>
      <c r="I133">
        <v>95</v>
      </c>
      <c r="J133" t="s">
        <v>14</v>
      </c>
      <c r="K133">
        <v>55.886374670000002</v>
      </c>
      <c r="L133" t="s">
        <v>14</v>
      </c>
      <c r="M133" t="s">
        <v>13</v>
      </c>
      <c r="N133">
        <v>-1.8219458000000001E-2</v>
      </c>
      <c r="O133">
        <v>1.0182194579999999</v>
      </c>
    </row>
    <row r="134" spans="1:15" x14ac:dyDescent="0.25">
      <c r="A134" s="1">
        <v>40676</v>
      </c>
      <c r="B134">
        <v>13</v>
      </c>
      <c r="C134">
        <v>5</v>
      </c>
      <c r="D134">
        <v>2011</v>
      </c>
      <c r="E134">
        <v>17.51661507</v>
      </c>
      <c r="F134">
        <v>23.5</v>
      </c>
      <c r="G134">
        <v>34</v>
      </c>
      <c r="H134">
        <v>47</v>
      </c>
      <c r="I134">
        <v>98</v>
      </c>
      <c r="J134" t="s">
        <v>14</v>
      </c>
      <c r="K134">
        <v>75.08114483</v>
      </c>
      <c r="L134" t="s">
        <v>14</v>
      </c>
      <c r="M134" t="s">
        <v>13</v>
      </c>
      <c r="N134">
        <v>-1.3498711E-2</v>
      </c>
      <c r="O134">
        <v>1.013498711</v>
      </c>
    </row>
    <row r="135" spans="1:15" x14ac:dyDescent="0.25">
      <c r="A135" s="1">
        <v>40677</v>
      </c>
      <c r="B135">
        <v>14</v>
      </c>
      <c r="C135">
        <v>5</v>
      </c>
      <c r="D135">
        <v>2011</v>
      </c>
      <c r="E135">
        <v>7.835241806</v>
      </c>
      <c r="F135">
        <v>22</v>
      </c>
      <c r="G135">
        <v>29</v>
      </c>
      <c r="H135">
        <v>65</v>
      </c>
      <c r="I135">
        <v>95</v>
      </c>
      <c r="J135" t="s">
        <v>14</v>
      </c>
      <c r="K135">
        <v>31.454902570000002</v>
      </c>
      <c r="L135" t="s">
        <v>14</v>
      </c>
      <c r="M135" t="s">
        <v>13</v>
      </c>
      <c r="N135">
        <v>-3.2835436000000003E-2</v>
      </c>
      <c r="O135">
        <v>1.0328354360000001</v>
      </c>
    </row>
    <row r="136" spans="1:15" x14ac:dyDescent="0.25">
      <c r="A136" s="1">
        <v>40678</v>
      </c>
      <c r="B136">
        <v>15</v>
      </c>
      <c r="C136">
        <v>5</v>
      </c>
      <c r="D136">
        <v>2011</v>
      </c>
      <c r="E136">
        <v>15.76205257</v>
      </c>
      <c r="F136">
        <v>22</v>
      </c>
      <c r="G136">
        <v>32</v>
      </c>
      <c r="H136">
        <v>51</v>
      </c>
      <c r="I136">
        <v>99</v>
      </c>
      <c r="J136" t="s">
        <v>14</v>
      </c>
      <c r="K136">
        <v>44.384517700000004</v>
      </c>
      <c r="L136" t="s">
        <v>14</v>
      </c>
      <c r="M136" t="s">
        <v>13</v>
      </c>
      <c r="N136">
        <v>-2.3049697000000001E-2</v>
      </c>
      <c r="O136">
        <v>1.023049697</v>
      </c>
    </row>
    <row r="137" spans="1:15" x14ac:dyDescent="0.25">
      <c r="A137" s="1">
        <v>40679</v>
      </c>
      <c r="B137">
        <v>16</v>
      </c>
      <c r="C137">
        <v>5</v>
      </c>
      <c r="D137">
        <v>2011</v>
      </c>
      <c r="E137">
        <v>18.921283469999999</v>
      </c>
      <c r="F137">
        <v>22</v>
      </c>
      <c r="G137">
        <v>34</v>
      </c>
      <c r="H137">
        <v>54</v>
      </c>
      <c r="I137">
        <v>95</v>
      </c>
      <c r="J137" t="s">
        <v>14</v>
      </c>
      <c r="K137">
        <v>83.864814109999998</v>
      </c>
      <c r="L137" t="s">
        <v>14</v>
      </c>
      <c r="M137" t="s">
        <v>13</v>
      </c>
      <c r="N137">
        <v>-1.2067848000000001E-2</v>
      </c>
      <c r="O137">
        <v>1.012067848</v>
      </c>
    </row>
    <row r="138" spans="1:15" x14ac:dyDescent="0.25">
      <c r="A138" s="1">
        <v>40680</v>
      </c>
      <c r="B138">
        <v>17</v>
      </c>
      <c r="C138">
        <v>5</v>
      </c>
      <c r="D138">
        <v>2011</v>
      </c>
      <c r="E138">
        <v>12.70975396</v>
      </c>
      <c r="F138">
        <v>21</v>
      </c>
      <c r="G138">
        <v>33</v>
      </c>
      <c r="H138">
        <v>59</v>
      </c>
      <c r="I138">
        <v>98</v>
      </c>
      <c r="J138" t="s">
        <v>14</v>
      </c>
      <c r="K138">
        <v>61.677811320000004</v>
      </c>
      <c r="L138" t="s">
        <v>14</v>
      </c>
      <c r="M138" t="s">
        <v>13</v>
      </c>
      <c r="N138">
        <v>-1.6480489000000001E-2</v>
      </c>
      <c r="O138">
        <v>1.0164804890000001</v>
      </c>
    </row>
    <row r="139" spans="1:15" x14ac:dyDescent="0.25">
      <c r="A139" s="1">
        <v>40681</v>
      </c>
      <c r="B139">
        <v>18</v>
      </c>
      <c r="C139">
        <v>5</v>
      </c>
      <c r="D139">
        <v>2011</v>
      </c>
      <c r="E139">
        <v>12.264566459999999</v>
      </c>
      <c r="F139">
        <v>23.5</v>
      </c>
      <c r="G139">
        <v>32</v>
      </c>
      <c r="H139">
        <v>60</v>
      </c>
      <c r="I139">
        <v>98</v>
      </c>
      <c r="J139" t="s">
        <v>14</v>
      </c>
      <c r="K139">
        <v>78.179995610000006</v>
      </c>
      <c r="L139" t="s">
        <v>14</v>
      </c>
      <c r="M139" t="s">
        <v>13</v>
      </c>
      <c r="N139">
        <v>-1.2956725000000001E-2</v>
      </c>
      <c r="O139">
        <v>1.012956725</v>
      </c>
    </row>
    <row r="140" spans="1:15" x14ac:dyDescent="0.25">
      <c r="A140" s="1">
        <v>40682</v>
      </c>
      <c r="B140">
        <v>19</v>
      </c>
      <c r="C140">
        <v>5</v>
      </c>
      <c r="D140">
        <v>2011</v>
      </c>
      <c r="E140">
        <v>16.227608119999999</v>
      </c>
      <c r="F140">
        <v>23.5</v>
      </c>
      <c r="G140">
        <v>32</v>
      </c>
      <c r="H140">
        <v>55</v>
      </c>
      <c r="I140">
        <v>96</v>
      </c>
      <c r="J140" t="s">
        <v>14</v>
      </c>
      <c r="K140">
        <v>74.561244380000005</v>
      </c>
      <c r="L140" t="s">
        <v>14</v>
      </c>
      <c r="M140" t="s">
        <v>13</v>
      </c>
      <c r="N140">
        <v>-1.3594115E-2</v>
      </c>
      <c r="O140">
        <v>1.0135941150000001</v>
      </c>
    </row>
    <row r="141" spans="1:15" x14ac:dyDescent="0.25">
      <c r="A141" s="1">
        <v>40683</v>
      </c>
      <c r="B141">
        <v>20</v>
      </c>
      <c r="C141">
        <v>5</v>
      </c>
      <c r="D141">
        <v>2011</v>
      </c>
      <c r="E141">
        <v>14.575613329999999</v>
      </c>
      <c r="F141">
        <v>24</v>
      </c>
      <c r="G141">
        <v>33</v>
      </c>
      <c r="H141">
        <v>49</v>
      </c>
      <c r="I141">
        <v>96</v>
      </c>
      <c r="J141" t="s">
        <v>14</v>
      </c>
      <c r="K141">
        <v>64.060300710000007</v>
      </c>
      <c r="L141" t="s">
        <v>14</v>
      </c>
      <c r="M141" t="s">
        <v>13</v>
      </c>
      <c r="N141">
        <v>-1.5857837E-2</v>
      </c>
      <c r="O141">
        <v>1.015857837</v>
      </c>
    </row>
    <row r="142" spans="1:15" x14ac:dyDescent="0.25">
      <c r="A142" s="1">
        <v>40684</v>
      </c>
      <c r="B142">
        <v>21</v>
      </c>
      <c r="C142">
        <v>5</v>
      </c>
      <c r="D142">
        <v>2011</v>
      </c>
      <c r="E142">
        <v>17.936342499999999</v>
      </c>
      <c r="F142">
        <v>24</v>
      </c>
      <c r="G142">
        <v>33.5</v>
      </c>
      <c r="H142">
        <v>55</v>
      </c>
      <c r="I142">
        <v>99</v>
      </c>
      <c r="J142" t="s">
        <v>14</v>
      </c>
      <c r="K142">
        <v>119.07070969999999</v>
      </c>
      <c r="L142" t="s">
        <v>14</v>
      </c>
      <c r="M142" t="s">
        <v>13</v>
      </c>
      <c r="N142">
        <v>-8.4695010000000008E-3</v>
      </c>
      <c r="O142">
        <v>1.008469501</v>
      </c>
    </row>
    <row r="143" spans="1:15" x14ac:dyDescent="0.25">
      <c r="A143" s="1">
        <v>40685</v>
      </c>
      <c r="B143">
        <v>22</v>
      </c>
      <c r="C143">
        <v>5</v>
      </c>
      <c r="D143">
        <v>2011</v>
      </c>
      <c r="E143">
        <v>15.02152826</v>
      </c>
      <c r="F143">
        <v>25</v>
      </c>
      <c r="G143">
        <v>32.200000000000003</v>
      </c>
      <c r="H143">
        <v>55</v>
      </c>
      <c r="I143">
        <v>100</v>
      </c>
      <c r="J143" t="s">
        <v>14</v>
      </c>
      <c r="K143">
        <v>102.84576559999999</v>
      </c>
      <c r="L143" t="s">
        <v>14</v>
      </c>
      <c r="M143" t="s">
        <v>13</v>
      </c>
      <c r="N143">
        <v>-9.8187689999999998E-3</v>
      </c>
      <c r="O143">
        <v>1.009818769</v>
      </c>
    </row>
    <row r="144" spans="1:15" x14ac:dyDescent="0.25">
      <c r="A144" s="1">
        <v>40686</v>
      </c>
      <c r="B144">
        <v>23</v>
      </c>
      <c r="C144">
        <v>5</v>
      </c>
      <c r="D144">
        <v>2011</v>
      </c>
      <c r="E144">
        <v>16.341087290000001</v>
      </c>
      <c r="F144">
        <v>23.5</v>
      </c>
      <c r="G144">
        <v>32</v>
      </c>
      <c r="H144">
        <v>54</v>
      </c>
      <c r="I144">
        <v>96</v>
      </c>
      <c r="J144" t="s">
        <v>14</v>
      </c>
      <c r="K144">
        <v>71.044024590000006</v>
      </c>
      <c r="L144" t="s">
        <v>14</v>
      </c>
      <c r="M144" t="s">
        <v>13</v>
      </c>
      <c r="N144">
        <v>-1.4276735E-2</v>
      </c>
      <c r="O144">
        <v>1.0142767349999999</v>
      </c>
    </row>
    <row r="145" spans="1:15" x14ac:dyDescent="0.25">
      <c r="A145" s="1">
        <v>40687</v>
      </c>
      <c r="B145">
        <v>24</v>
      </c>
      <c r="C145">
        <v>5</v>
      </c>
      <c r="D145">
        <v>2011</v>
      </c>
      <c r="E145">
        <v>18.841266109999999</v>
      </c>
      <c r="F145">
        <v>23.5</v>
      </c>
      <c r="G145">
        <v>33</v>
      </c>
      <c r="H145">
        <v>50</v>
      </c>
      <c r="I145">
        <v>95</v>
      </c>
      <c r="J145" t="s">
        <v>14</v>
      </c>
      <c r="K145">
        <v>72.345122239999995</v>
      </c>
      <c r="L145" t="s">
        <v>14</v>
      </c>
      <c r="M145" t="s">
        <v>13</v>
      </c>
      <c r="N145">
        <v>-1.4016374999999999E-2</v>
      </c>
      <c r="O145">
        <v>1.014016375</v>
      </c>
    </row>
    <row r="146" spans="1:15" x14ac:dyDescent="0.25">
      <c r="A146" s="1">
        <v>40688</v>
      </c>
      <c r="B146">
        <v>25</v>
      </c>
      <c r="C146">
        <v>5</v>
      </c>
      <c r="D146">
        <v>2011</v>
      </c>
      <c r="E146">
        <v>12.91052479</v>
      </c>
      <c r="F146">
        <v>24</v>
      </c>
      <c r="G146">
        <v>32</v>
      </c>
      <c r="H146">
        <v>57</v>
      </c>
      <c r="I146">
        <v>99</v>
      </c>
      <c r="J146" t="s">
        <v>14</v>
      </c>
      <c r="K146">
        <v>80.054807150000002</v>
      </c>
      <c r="L146" t="s">
        <v>14</v>
      </c>
      <c r="M146" t="s">
        <v>13</v>
      </c>
      <c r="N146">
        <v>-1.2649452E-2</v>
      </c>
      <c r="O146">
        <v>1.012649452</v>
      </c>
    </row>
    <row r="147" spans="1:15" x14ac:dyDescent="0.25">
      <c r="A147" s="1">
        <v>40689</v>
      </c>
      <c r="B147">
        <v>26</v>
      </c>
      <c r="C147">
        <v>5</v>
      </c>
      <c r="D147">
        <v>2011</v>
      </c>
      <c r="E147">
        <v>14.684000490000001</v>
      </c>
      <c r="F147">
        <v>21</v>
      </c>
      <c r="G147">
        <v>31</v>
      </c>
      <c r="H147">
        <v>55</v>
      </c>
      <c r="I147">
        <v>98</v>
      </c>
      <c r="J147" t="s">
        <v>14</v>
      </c>
      <c r="K147">
        <v>32.167355090000001</v>
      </c>
      <c r="L147" t="s">
        <v>14</v>
      </c>
      <c r="M147" t="s">
        <v>13</v>
      </c>
      <c r="N147">
        <v>-3.2084853000000003E-2</v>
      </c>
      <c r="O147">
        <v>1.032084853</v>
      </c>
    </row>
    <row r="148" spans="1:15" x14ac:dyDescent="0.25">
      <c r="A148" s="1">
        <v>40690</v>
      </c>
      <c r="B148">
        <v>27</v>
      </c>
      <c r="C148">
        <v>5</v>
      </c>
      <c r="D148">
        <v>2011</v>
      </c>
      <c r="E148">
        <v>11.27380604</v>
      </c>
      <c r="F148">
        <v>21</v>
      </c>
      <c r="G148">
        <v>31</v>
      </c>
      <c r="H148">
        <v>60</v>
      </c>
      <c r="I148">
        <v>97</v>
      </c>
      <c r="J148" t="s">
        <v>14</v>
      </c>
      <c r="K148">
        <v>39.056571009999999</v>
      </c>
      <c r="L148" t="s">
        <v>14</v>
      </c>
      <c r="M148" t="s">
        <v>13</v>
      </c>
      <c r="N148">
        <v>-2.6276671000000001E-2</v>
      </c>
      <c r="O148">
        <v>1.026276671</v>
      </c>
    </row>
    <row r="149" spans="1:15" x14ac:dyDescent="0.25">
      <c r="A149" s="1">
        <v>40691</v>
      </c>
      <c r="B149">
        <v>28</v>
      </c>
      <c r="C149">
        <v>5</v>
      </c>
      <c r="D149">
        <v>2011</v>
      </c>
      <c r="E149">
        <v>14.958241810000001</v>
      </c>
      <c r="F149">
        <v>23</v>
      </c>
      <c r="G149">
        <v>32</v>
      </c>
      <c r="H149">
        <v>56</v>
      </c>
      <c r="I149">
        <v>100</v>
      </c>
      <c r="J149" t="s">
        <v>14</v>
      </c>
      <c r="K149">
        <v>75.499735790000003</v>
      </c>
      <c r="L149" t="s">
        <v>14</v>
      </c>
      <c r="M149" t="s">
        <v>13</v>
      </c>
      <c r="N149">
        <v>-1.3422866E-2</v>
      </c>
      <c r="O149">
        <v>1.013422866</v>
      </c>
    </row>
    <row r="150" spans="1:15" x14ac:dyDescent="0.25">
      <c r="A150" s="1">
        <v>40692</v>
      </c>
      <c r="B150">
        <v>29</v>
      </c>
      <c r="C150">
        <v>5</v>
      </c>
      <c r="D150">
        <v>2011</v>
      </c>
      <c r="E150">
        <v>19.278451870000001</v>
      </c>
      <c r="F150">
        <v>22.5</v>
      </c>
      <c r="G150">
        <v>32.5</v>
      </c>
      <c r="H150">
        <v>52</v>
      </c>
      <c r="I150">
        <v>100</v>
      </c>
      <c r="J150" t="s">
        <v>14</v>
      </c>
      <c r="K150">
        <v>73.453160490000002</v>
      </c>
      <c r="L150" t="s">
        <v>14</v>
      </c>
      <c r="M150" t="s">
        <v>13</v>
      </c>
      <c r="N150">
        <v>-1.380202E-2</v>
      </c>
      <c r="O150">
        <v>1.01380202</v>
      </c>
    </row>
    <row r="151" spans="1:15" x14ac:dyDescent="0.25">
      <c r="A151" s="1">
        <v>40693</v>
      </c>
      <c r="B151">
        <v>30</v>
      </c>
      <c r="C151">
        <v>5</v>
      </c>
      <c r="D151">
        <v>2011</v>
      </c>
      <c r="E151">
        <v>10.067726179999999</v>
      </c>
      <c r="F151">
        <v>21.5</v>
      </c>
      <c r="G151">
        <v>28</v>
      </c>
      <c r="H151">
        <v>75</v>
      </c>
      <c r="I151">
        <v>100</v>
      </c>
      <c r="J151" t="s">
        <v>14</v>
      </c>
      <c r="K151">
        <v>50.176418720000001</v>
      </c>
      <c r="L151" t="s">
        <v>14</v>
      </c>
      <c r="M151" t="s">
        <v>13</v>
      </c>
      <c r="N151">
        <v>-2.0334950000000001E-2</v>
      </c>
      <c r="O151">
        <v>1.0203349500000001</v>
      </c>
    </row>
    <row r="152" spans="1:15" x14ac:dyDescent="0.25">
      <c r="A152" s="1">
        <v>40694</v>
      </c>
      <c r="B152">
        <v>31</v>
      </c>
      <c r="C152">
        <v>5</v>
      </c>
      <c r="D152">
        <v>2011</v>
      </c>
      <c r="E152">
        <v>14.521056039999999</v>
      </c>
      <c r="F152">
        <v>22</v>
      </c>
      <c r="G152">
        <v>31</v>
      </c>
      <c r="H152">
        <v>59</v>
      </c>
      <c r="I152">
        <v>95</v>
      </c>
      <c r="J152" t="s">
        <v>14</v>
      </c>
      <c r="K152">
        <v>50.484788279999997</v>
      </c>
      <c r="L152" t="s">
        <v>14</v>
      </c>
      <c r="M152" t="s">
        <v>13</v>
      </c>
      <c r="N152">
        <v>-2.0208230000000001E-2</v>
      </c>
      <c r="O152">
        <v>1.0202082299999999</v>
      </c>
    </row>
    <row r="153" spans="1:15" x14ac:dyDescent="0.25">
      <c r="A153" s="1">
        <v>40695</v>
      </c>
      <c r="B153">
        <v>1</v>
      </c>
      <c r="C153">
        <v>6</v>
      </c>
      <c r="D153">
        <v>2011</v>
      </c>
      <c r="E153">
        <v>13.96020708</v>
      </c>
      <c r="F153">
        <v>22</v>
      </c>
      <c r="G153">
        <v>30.5</v>
      </c>
      <c r="H153">
        <v>61</v>
      </c>
      <c r="I153">
        <v>95</v>
      </c>
      <c r="J153" t="s">
        <v>14</v>
      </c>
      <c r="K153">
        <v>49.836299250000003</v>
      </c>
      <c r="L153" t="s">
        <v>14</v>
      </c>
      <c r="M153" t="s">
        <v>13</v>
      </c>
      <c r="N153">
        <v>-2.0476571999999998E-2</v>
      </c>
      <c r="O153">
        <v>1.020476572</v>
      </c>
    </row>
    <row r="154" spans="1:15" x14ac:dyDescent="0.25">
      <c r="A154" s="1">
        <v>40696</v>
      </c>
      <c r="B154">
        <v>2</v>
      </c>
      <c r="C154">
        <v>6</v>
      </c>
      <c r="D154">
        <v>2011</v>
      </c>
      <c r="E154">
        <v>18.068734859999999</v>
      </c>
      <c r="F154">
        <v>23.5</v>
      </c>
      <c r="G154">
        <v>33</v>
      </c>
      <c r="H154">
        <v>53</v>
      </c>
      <c r="I154">
        <v>96</v>
      </c>
      <c r="J154" t="s">
        <v>14</v>
      </c>
      <c r="K154">
        <v>86.555185320000007</v>
      </c>
      <c r="L154" t="s">
        <v>14</v>
      </c>
      <c r="M154" t="s">
        <v>13</v>
      </c>
      <c r="N154">
        <v>-1.1688362000000001E-2</v>
      </c>
      <c r="O154">
        <v>1.0116883619999999</v>
      </c>
    </row>
    <row r="155" spans="1:15" x14ac:dyDescent="0.25">
      <c r="A155" s="1">
        <v>40697</v>
      </c>
      <c r="B155">
        <v>3</v>
      </c>
      <c r="C155">
        <v>6</v>
      </c>
      <c r="D155">
        <v>2011</v>
      </c>
      <c r="E155">
        <v>15.80642583</v>
      </c>
      <c r="F155">
        <v>24</v>
      </c>
      <c r="G155">
        <v>33</v>
      </c>
      <c r="H155">
        <v>58</v>
      </c>
      <c r="I155">
        <v>96</v>
      </c>
      <c r="J155" t="s">
        <v>14</v>
      </c>
      <c r="K155">
        <v>104.9237553</v>
      </c>
      <c r="L155" t="s">
        <v>14</v>
      </c>
      <c r="M155" t="s">
        <v>13</v>
      </c>
      <c r="N155">
        <v>-9.622439E-3</v>
      </c>
      <c r="O155">
        <v>1.0096224389999999</v>
      </c>
    </row>
    <row r="156" spans="1:15" x14ac:dyDescent="0.25">
      <c r="A156" s="1">
        <v>40698</v>
      </c>
      <c r="B156">
        <v>4</v>
      </c>
      <c r="C156">
        <v>6</v>
      </c>
      <c r="D156">
        <v>2011</v>
      </c>
      <c r="E156">
        <v>11.863024790000001</v>
      </c>
      <c r="F156">
        <v>24.2</v>
      </c>
      <c r="G156">
        <v>31.5</v>
      </c>
      <c r="H156">
        <v>62</v>
      </c>
      <c r="I156">
        <v>100</v>
      </c>
      <c r="J156" t="s">
        <v>14</v>
      </c>
      <c r="K156">
        <v>87.896912510000007</v>
      </c>
      <c r="L156" t="s">
        <v>14</v>
      </c>
      <c r="M156" t="s">
        <v>13</v>
      </c>
      <c r="N156">
        <v>-1.1507889E-2</v>
      </c>
      <c r="O156">
        <v>1.011507889</v>
      </c>
    </row>
    <row r="157" spans="1:15" x14ac:dyDescent="0.25">
      <c r="A157" s="1">
        <v>40699</v>
      </c>
      <c r="B157">
        <v>5</v>
      </c>
      <c r="C157">
        <v>6</v>
      </c>
      <c r="D157">
        <v>2011</v>
      </c>
      <c r="E157">
        <v>17.189998750000001</v>
      </c>
      <c r="F157">
        <v>21.5</v>
      </c>
      <c r="G157">
        <v>30.5</v>
      </c>
      <c r="H157">
        <v>58</v>
      </c>
      <c r="I157">
        <v>100</v>
      </c>
      <c r="J157" t="s">
        <v>14</v>
      </c>
      <c r="K157">
        <v>51.371666249999997</v>
      </c>
      <c r="L157" t="s">
        <v>14</v>
      </c>
      <c r="M157" t="s">
        <v>13</v>
      </c>
      <c r="N157">
        <v>-1.9852430000000001E-2</v>
      </c>
      <c r="O157">
        <v>1.01985243</v>
      </c>
    </row>
    <row r="158" spans="1:15" x14ac:dyDescent="0.25">
      <c r="A158" s="1">
        <v>40700</v>
      </c>
      <c r="B158">
        <v>6</v>
      </c>
      <c r="C158">
        <v>6</v>
      </c>
      <c r="D158">
        <v>2011</v>
      </c>
      <c r="E158">
        <v>19.533052569999999</v>
      </c>
      <c r="F158">
        <v>21.5</v>
      </c>
      <c r="G158">
        <v>32.5</v>
      </c>
      <c r="H158">
        <v>54</v>
      </c>
      <c r="I158">
        <v>97</v>
      </c>
      <c r="J158" t="s">
        <v>14</v>
      </c>
      <c r="K158">
        <v>60.125113919999997</v>
      </c>
      <c r="L158" t="s">
        <v>14</v>
      </c>
      <c r="M158" t="s">
        <v>13</v>
      </c>
      <c r="N158">
        <v>-1.6913286999999999E-2</v>
      </c>
      <c r="O158">
        <v>1.0169132869999999</v>
      </c>
    </row>
    <row r="159" spans="1:15" x14ac:dyDescent="0.25">
      <c r="A159" s="1">
        <v>40701</v>
      </c>
      <c r="B159">
        <v>7</v>
      </c>
      <c r="C159">
        <v>6</v>
      </c>
      <c r="D159">
        <v>2011</v>
      </c>
      <c r="E159">
        <v>11.518950139999999</v>
      </c>
      <c r="F159">
        <v>22.5</v>
      </c>
      <c r="G159">
        <v>31</v>
      </c>
      <c r="H159">
        <v>63</v>
      </c>
      <c r="I159">
        <v>95</v>
      </c>
      <c r="J159" t="s">
        <v>14</v>
      </c>
      <c r="K159">
        <v>57.842030940000001</v>
      </c>
      <c r="L159" t="s">
        <v>14</v>
      </c>
      <c r="M159" t="s">
        <v>13</v>
      </c>
      <c r="N159">
        <v>-1.7592615999999998E-2</v>
      </c>
      <c r="O159">
        <v>1.0175926159999999</v>
      </c>
    </row>
    <row r="160" spans="1:15" x14ac:dyDescent="0.25">
      <c r="A160" s="1">
        <v>40702</v>
      </c>
      <c r="B160">
        <v>8</v>
      </c>
      <c r="C160">
        <v>6</v>
      </c>
      <c r="D160">
        <v>2011</v>
      </c>
      <c r="E160">
        <v>10.86062549</v>
      </c>
      <c r="F160">
        <v>23</v>
      </c>
      <c r="G160">
        <v>30</v>
      </c>
      <c r="H160">
        <v>63</v>
      </c>
      <c r="I160">
        <v>95</v>
      </c>
      <c r="J160" t="s">
        <v>14</v>
      </c>
      <c r="K160">
        <v>50.966839090000001</v>
      </c>
      <c r="L160" t="s">
        <v>14</v>
      </c>
      <c r="M160" t="s">
        <v>13</v>
      </c>
      <c r="N160">
        <v>-2.0013273000000002E-2</v>
      </c>
      <c r="O160">
        <v>1.020013273</v>
      </c>
    </row>
    <row r="161" spans="1:15" x14ac:dyDescent="0.25">
      <c r="A161" s="1">
        <v>40703</v>
      </c>
      <c r="B161">
        <v>9</v>
      </c>
      <c r="C161">
        <v>6</v>
      </c>
      <c r="D161">
        <v>2011</v>
      </c>
      <c r="E161">
        <v>13.257509170000001</v>
      </c>
      <c r="F161">
        <v>23</v>
      </c>
      <c r="G161">
        <v>29.5</v>
      </c>
      <c r="H161">
        <v>67</v>
      </c>
      <c r="I161">
        <v>98</v>
      </c>
      <c r="J161" t="s">
        <v>14</v>
      </c>
      <c r="K161">
        <v>70.427520909999998</v>
      </c>
      <c r="L161" t="s">
        <v>14</v>
      </c>
      <c r="M161" t="s">
        <v>13</v>
      </c>
      <c r="N161">
        <v>-1.440351E-2</v>
      </c>
      <c r="O161">
        <v>1.01440351</v>
      </c>
    </row>
    <row r="162" spans="1:15" x14ac:dyDescent="0.25">
      <c r="A162" s="1">
        <v>40704</v>
      </c>
      <c r="B162">
        <v>10</v>
      </c>
      <c r="C162">
        <v>6</v>
      </c>
      <c r="D162">
        <v>2011</v>
      </c>
      <c r="E162">
        <v>17.91233729</v>
      </c>
      <c r="F162">
        <v>22</v>
      </c>
      <c r="G162">
        <v>31.5</v>
      </c>
      <c r="H162">
        <v>51</v>
      </c>
      <c r="I162">
        <v>98</v>
      </c>
      <c r="J162" t="s">
        <v>14</v>
      </c>
      <c r="K162">
        <v>39.990461779999997</v>
      </c>
      <c r="L162" t="s">
        <v>14</v>
      </c>
      <c r="M162" t="s">
        <v>13</v>
      </c>
      <c r="N162">
        <v>-2.5647297999999999E-2</v>
      </c>
      <c r="O162">
        <v>1.025647298</v>
      </c>
    </row>
    <row r="163" spans="1:15" x14ac:dyDescent="0.25">
      <c r="A163" s="1">
        <v>40705</v>
      </c>
      <c r="B163">
        <v>11</v>
      </c>
      <c r="C163">
        <v>6</v>
      </c>
      <c r="D163">
        <v>2011</v>
      </c>
      <c r="E163">
        <v>17.622819929999999</v>
      </c>
      <c r="F163">
        <v>21.5</v>
      </c>
      <c r="G163">
        <v>30</v>
      </c>
      <c r="H163">
        <v>60</v>
      </c>
      <c r="I163">
        <v>99</v>
      </c>
      <c r="J163" t="s">
        <v>14</v>
      </c>
      <c r="K163">
        <v>51.13206718</v>
      </c>
      <c r="L163" t="s">
        <v>14</v>
      </c>
      <c r="M163" t="s">
        <v>13</v>
      </c>
      <c r="N163">
        <v>-1.9947311999999998E-2</v>
      </c>
      <c r="O163">
        <v>1.019947312</v>
      </c>
    </row>
    <row r="164" spans="1:15" x14ac:dyDescent="0.25">
      <c r="A164" s="1">
        <v>40706</v>
      </c>
      <c r="B164">
        <v>12</v>
      </c>
      <c r="C164">
        <v>6</v>
      </c>
      <c r="D164">
        <v>2011</v>
      </c>
      <c r="E164">
        <v>16.374549099999999</v>
      </c>
      <c r="F164">
        <v>23.5</v>
      </c>
      <c r="G164">
        <v>31.5</v>
      </c>
      <c r="H164">
        <v>57</v>
      </c>
      <c r="I164">
        <v>100</v>
      </c>
      <c r="J164" t="s">
        <v>14</v>
      </c>
      <c r="K164">
        <v>86.099870240000001</v>
      </c>
      <c r="L164" t="s">
        <v>14</v>
      </c>
      <c r="M164" t="s">
        <v>13</v>
      </c>
      <c r="N164">
        <v>-1.1750899E-2</v>
      </c>
      <c r="O164">
        <v>1.0117508989999999</v>
      </c>
    </row>
    <row r="165" spans="1:15" x14ac:dyDescent="0.25">
      <c r="A165" s="1">
        <v>40707</v>
      </c>
      <c r="B165">
        <v>13</v>
      </c>
      <c r="C165">
        <v>6</v>
      </c>
      <c r="D165">
        <v>2011</v>
      </c>
      <c r="E165">
        <v>17.849778260000001</v>
      </c>
      <c r="F165">
        <v>22.5</v>
      </c>
      <c r="G165">
        <v>31.5</v>
      </c>
      <c r="H165">
        <v>50</v>
      </c>
      <c r="I165">
        <v>98</v>
      </c>
      <c r="J165" t="s">
        <v>14</v>
      </c>
      <c r="K165">
        <v>42.999296039999997</v>
      </c>
      <c r="L165" t="s">
        <v>14</v>
      </c>
      <c r="M165" t="s">
        <v>13</v>
      </c>
      <c r="N165">
        <v>-2.3809923E-2</v>
      </c>
      <c r="O165">
        <v>1.023809923</v>
      </c>
    </row>
    <row r="166" spans="1:15" x14ac:dyDescent="0.25">
      <c r="A166" s="1">
        <v>40708</v>
      </c>
      <c r="B166">
        <v>14</v>
      </c>
      <c r="C166">
        <v>6</v>
      </c>
      <c r="D166">
        <v>2011</v>
      </c>
      <c r="E166">
        <v>13.78780604</v>
      </c>
      <c r="F166">
        <v>23</v>
      </c>
      <c r="G166">
        <v>31.5</v>
      </c>
      <c r="H166">
        <v>56</v>
      </c>
      <c r="I166">
        <v>95</v>
      </c>
      <c r="J166" t="s">
        <v>14</v>
      </c>
      <c r="K166">
        <v>55.575525589999998</v>
      </c>
      <c r="L166" t="s">
        <v>14</v>
      </c>
      <c r="M166" t="s">
        <v>13</v>
      </c>
      <c r="N166">
        <v>-1.8323231999999998E-2</v>
      </c>
      <c r="O166">
        <v>1.018323232</v>
      </c>
    </row>
    <row r="167" spans="1:15" x14ac:dyDescent="0.25">
      <c r="A167" s="1">
        <v>40709</v>
      </c>
      <c r="B167">
        <v>15</v>
      </c>
      <c r="C167">
        <v>6</v>
      </c>
      <c r="D167">
        <v>2011</v>
      </c>
      <c r="E167">
        <v>15.282675830000001</v>
      </c>
      <c r="F167">
        <v>23.5</v>
      </c>
      <c r="G167">
        <v>31</v>
      </c>
      <c r="H167">
        <v>62</v>
      </c>
      <c r="I167">
        <v>100</v>
      </c>
      <c r="J167" t="s">
        <v>14</v>
      </c>
      <c r="K167">
        <v>92.675568799999994</v>
      </c>
      <c r="L167" t="s">
        <v>14</v>
      </c>
      <c r="M167" t="s">
        <v>13</v>
      </c>
      <c r="N167">
        <v>-1.0908032E-2</v>
      </c>
      <c r="O167">
        <v>1.0109080319999999</v>
      </c>
    </row>
    <row r="168" spans="1:15" x14ac:dyDescent="0.25">
      <c r="A168" s="1">
        <v>40710</v>
      </c>
      <c r="B168">
        <v>16</v>
      </c>
      <c r="C168">
        <v>6</v>
      </c>
      <c r="D168">
        <v>2011</v>
      </c>
      <c r="E168">
        <v>15.95627653</v>
      </c>
      <c r="F168">
        <v>22</v>
      </c>
      <c r="G168">
        <v>30</v>
      </c>
      <c r="H168">
        <v>61</v>
      </c>
      <c r="I168">
        <v>95</v>
      </c>
      <c r="J168" t="s">
        <v>14</v>
      </c>
      <c r="K168">
        <v>48.911625700000002</v>
      </c>
      <c r="L168" t="s">
        <v>14</v>
      </c>
      <c r="M168" t="s">
        <v>13</v>
      </c>
      <c r="N168">
        <v>-2.0871760999999999E-2</v>
      </c>
      <c r="O168">
        <v>1.020871761</v>
      </c>
    </row>
    <row r="169" spans="1:15" x14ac:dyDescent="0.25">
      <c r="A169" s="1">
        <v>40711</v>
      </c>
      <c r="B169">
        <v>17</v>
      </c>
      <c r="C169">
        <v>6</v>
      </c>
      <c r="D169">
        <v>2011</v>
      </c>
      <c r="E169">
        <v>14.835306040000001</v>
      </c>
      <c r="F169">
        <v>23.5</v>
      </c>
      <c r="G169">
        <v>30.5</v>
      </c>
      <c r="H169">
        <v>66</v>
      </c>
      <c r="I169">
        <v>97</v>
      </c>
      <c r="J169" t="s">
        <v>14</v>
      </c>
      <c r="K169">
        <v>90.81727017</v>
      </c>
      <c r="L169" t="s">
        <v>14</v>
      </c>
      <c r="M169" t="s">
        <v>13</v>
      </c>
      <c r="N169">
        <v>-1.1133716E-2</v>
      </c>
      <c r="O169">
        <v>1.011133716</v>
      </c>
    </row>
    <row r="170" spans="1:15" x14ac:dyDescent="0.25">
      <c r="A170" s="1">
        <v>40712</v>
      </c>
      <c r="B170">
        <v>18</v>
      </c>
      <c r="C170">
        <v>6</v>
      </c>
      <c r="D170">
        <v>2011</v>
      </c>
      <c r="E170">
        <v>12.65228694</v>
      </c>
      <c r="F170">
        <v>22</v>
      </c>
      <c r="G170">
        <v>29</v>
      </c>
      <c r="H170">
        <v>58</v>
      </c>
      <c r="I170">
        <v>100</v>
      </c>
      <c r="J170" t="s">
        <v>14</v>
      </c>
      <c r="K170">
        <v>33.168283860000003</v>
      </c>
      <c r="L170" t="s">
        <v>14</v>
      </c>
      <c r="M170" t="s">
        <v>13</v>
      </c>
      <c r="N170">
        <v>-3.1086519999999999E-2</v>
      </c>
      <c r="O170">
        <v>1.0310865199999999</v>
      </c>
    </row>
    <row r="171" spans="1:15" x14ac:dyDescent="0.25">
      <c r="A171" s="1">
        <v>40713</v>
      </c>
      <c r="B171">
        <v>19</v>
      </c>
      <c r="C171">
        <v>6</v>
      </c>
      <c r="D171">
        <v>2011</v>
      </c>
      <c r="E171">
        <v>13.69251264</v>
      </c>
      <c r="F171">
        <v>21</v>
      </c>
      <c r="G171">
        <v>31</v>
      </c>
      <c r="H171">
        <v>60</v>
      </c>
      <c r="I171">
        <v>98</v>
      </c>
      <c r="J171" t="s">
        <v>14</v>
      </c>
      <c r="K171">
        <v>46.169881599999997</v>
      </c>
      <c r="L171" t="s">
        <v>14</v>
      </c>
      <c r="M171" t="s">
        <v>13</v>
      </c>
      <c r="N171">
        <v>-2.2138646000000001E-2</v>
      </c>
      <c r="O171">
        <v>1.0221386459999999</v>
      </c>
    </row>
    <row r="172" spans="1:15" x14ac:dyDescent="0.25">
      <c r="A172" s="1">
        <v>40714</v>
      </c>
      <c r="B172">
        <v>20</v>
      </c>
      <c r="C172">
        <v>6</v>
      </c>
      <c r="D172">
        <v>2011</v>
      </c>
      <c r="E172">
        <v>14.235903260000001</v>
      </c>
      <c r="F172">
        <v>22.5</v>
      </c>
      <c r="G172">
        <v>31.5</v>
      </c>
      <c r="H172">
        <v>60</v>
      </c>
      <c r="I172">
        <v>95</v>
      </c>
      <c r="J172" t="s">
        <v>14</v>
      </c>
      <c r="K172">
        <v>64.313295920000002</v>
      </c>
      <c r="L172" t="s">
        <v>14</v>
      </c>
      <c r="M172" t="s">
        <v>13</v>
      </c>
      <c r="N172">
        <v>-1.5794471000000001E-2</v>
      </c>
      <c r="O172">
        <v>1.015794471</v>
      </c>
    </row>
    <row r="173" spans="1:15" x14ac:dyDescent="0.25">
      <c r="A173" s="1">
        <v>40715</v>
      </c>
      <c r="B173">
        <v>21</v>
      </c>
      <c r="C173">
        <v>6</v>
      </c>
      <c r="D173">
        <v>2011</v>
      </c>
      <c r="E173">
        <v>10.87662896</v>
      </c>
      <c r="F173">
        <v>23.5</v>
      </c>
      <c r="G173">
        <v>31</v>
      </c>
      <c r="H173">
        <v>65</v>
      </c>
      <c r="I173">
        <v>100</v>
      </c>
      <c r="J173" t="s">
        <v>14</v>
      </c>
      <c r="K173">
        <v>77.372612410000002</v>
      </c>
      <c r="L173" t="s">
        <v>14</v>
      </c>
      <c r="M173" t="s">
        <v>13</v>
      </c>
      <c r="N173">
        <v>-1.3093699E-2</v>
      </c>
      <c r="O173">
        <v>1.0130936989999999</v>
      </c>
    </row>
    <row r="174" spans="1:15" x14ac:dyDescent="0.25">
      <c r="A174" s="1">
        <v>40716</v>
      </c>
      <c r="B174">
        <v>22</v>
      </c>
      <c r="C174">
        <v>6</v>
      </c>
      <c r="D174">
        <v>2011</v>
      </c>
      <c r="E174">
        <v>9.2951949309999993</v>
      </c>
      <c r="F174">
        <v>23</v>
      </c>
      <c r="G174">
        <v>27.5</v>
      </c>
      <c r="H174">
        <v>78</v>
      </c>
      <c r="I174">
        <v>96</v>
      </c>
      <c r="J174" t="s">
        <v>14</v>
      </c>
      <c r="K174">
        <v>54.95259385</v>
      </c>
      <c r="L174" t="s">
        <v>14</v>
      </c>
      <c r="M174" t="s">
        <v>13</v>
      </c>
      <c r="N174">
        <v>-1.8534789999999999E-2</v>
      </c>
      <c r="O174">
        <v>1.0185347899999999</v>
      </c>
    </row>
    <row r="175" spans="1:15" x14ac:dyDescent="0.25">
      <c r="A175" s="1">
        <v>40717</v>
      </c>
      <c r="B175">
        <v>23</v>
      </c>
      <c r="C175">
        <v>6</v>
      </c>
      <c r="D175">
        <v>2011</v>
      </c>
      <c r="E175">
        <v>14.609802569999999</v>
      </c>
      <c r="F175">
        <v>23</v>
      </c>
      <c r="G175">
        <v>30.5</v>
      </c>
      <c r="H175">
        <v>60</v>
      </c>
      <c r="I175">
        <v>96</v>
      </c>
      <c r="J175" t="s">
        <v>14</v>
      </c>
      <c r="K175">
        <v>62.103737639999999</v>
      </c>
      <c r="L175" t="s">
        <v>14</v>
      </c>
      <c r="M175" t="s">
        <v>13</v>
      </c>
      <c r="N175">
        <v>-1.6365610999999999E-2</v>
      </c>
      <c r="O175">
        <v>1.0163656109999999</v>
      </c>
    </row>
    <row r="176" spans="1:15" x14ac:dyDescent="0.25">
      <c r="A176" s="1">
        <v>40718</v>
      </c>
      <c r="B176">
        <v>24</v>
      </c>
      <c r="C176">
        <v>6</v>
      </c>
      <c r="D176">
        <v>2011</v>
      </c>
      <c r="E176">
        <v>10.41325569</v>
      </c>
      <c r="F176">
        <v>23.5</v>
      </c>
      <c r="G176">
        <v>28</v>
      </c>
      <c r="H176">
        <v>68</v>
      </c>
      <c r="I176">
        <v>99</v>
      </c>
      <c r="J176" t="s">
        <v>14</v>
      </c>
      <c r="K176">
        <v>53.901861099999998</v>
      </c>
      <c r="L176" t="s">
        <v>14</v>
      </c>
      <c r="M176" t="s">
        <v>13</v>
      </c>
      <c r="N176">
        <v>-1.8902927E-2</v>
      </c>
      <c r="O176">
        <v>1.0189029270000001</v>
      </c>
    </row>
    <row r="177" spans="1:15" x14ac:dyDescent="0.25">
      <c r="A177" s="1">
        <v>40719</v>
      </c>
      <c r="B177">
        <v>25</v>
      </c>
      <c r="C177">
        <v>6</v>
      </c>
      <c r="D177">
        <v>2011</v>
      </c>
      <c r="E177">
        <v>11.74008903</v>
      </c>
      <c r="F177">
        <v>21.5</v>
      </c>
      <c r="G177">
        <v>30</v>
      </c>
      <c r="H177">
        <v>63</v>
      </c>
      <c r="I177">
        <v>95</v>
      </c>
      <c r="J177" t="s">
        <v>14</v>
      </c>
      <c r="K177">
        <v>40.07469116</v>
      </c>
      <c r="L177" t="s">
        <v>14</v>
      </c>
      <c r="M177" t="s">
        <v>13</v>
      </c>
      <c r="N177">
        <v>-2.5592013E-2</v>
      </c>
      <c r="O177">
        <v>1.025592013</v>
      </c>
    </row>
    <row r="178" spans="1:15" x14ac:dyDescent="0.25">
      <c r="A178" s="1">
        <v>40720</v>
      </c>
      <c r="B178">
        <v>26</v>
      </c>
      <c r="C178">
        <v>6</v>
      </c>
      <c r="D178">
        <v>2011</v>
      </c>
      <c r="E178">
        <v>13.25387201</v>
      </c>
      <c r="F178">
        <v>22</v>
      </c>
      <c r="G178">
        <v>30.6</v>
      </c>
      <c r="H178">
        <v>66</v>
      </c>
      <c r="I178">
        <v>99</v>
      </c>
      <c r="J178" t="s">
        <v>14</v>
      </c>
      <c r="K178">
        <v>70.491188350000002</v>
      </c>
      <c r="L178" t="s">
        <v>14</v>
      </c>
      <c r="M178" t="s">
        <v>13</v>
      </c>
      <c r="N178">
        <v>-1.4390314E-2</v>
      </c>
      <c r="O178">
        <v>1.0143903139999999</v>
      </c>
    </row>
    <row r="179" spans="1:15" x14ac:dyDescent="0.25">
      <c r="A179" s="1">
        <v>40721</v>
      </c>
      <c r="B179">
        <v>27</v>
      </c>
      <c r="C179">
        <v>6</v>
      </c>
      <c r="D179">
        <v>2011</v>
      </c>
      <c r="E179">
        <v>18.42663069</v>
      </c>
      <c r="F179">
        <v>21</v>
      </c>
      <c r="G179">
        <v>30</v>
      </c>
      <c r="H179">
        <v>63</v>
      </c>
      <c r="I179">
        <v>95</v>
      </c>
      <c r="J179" t="s">
        <v>14</v>
      </c>
      <c r="K179">
        <v>48.300389840000001</v>
      </c>
      <c r="L179" t="s">
        <v>14</v>
      </c>
      <c r="M179" t="s">
        <v>13</v>
      </c>
      <c r="N179">
        <v>-2.1141475E-2</v>
      </c>
      <c r="O179">
        <v>1.0211414750000001</v>
      </c>
    </row>
    <row r="180" spans="1:15" x14ac:dyDescent="0.25">
      <c r="A180" s="1">
        <v>40722</v>
      </c>
      <c r="B180">
        <v>28</v>
      </c>
      <c r="C180">
        <v>6</v>
      </c>
      <c r="D180">
        <v>2011</v>
      </c>
      <c r="E180">
        <v>12.361314719999999</v>
      </c>
      <c r="F180">
        <v>21</v>
      </c>
      <c r="G180">
        <v>30</v>
      </c>
      <c r="H180">
        <v>65</v>
      </c>
      <c r="I180">
        <v>94</v>
      </c>
      <c r="J180" t="s">
        <v>14</v>
      </c>
      <c r="K180">
        <v>40.551998689999998</v>
      </c>
      <c r="L180" t="s">
        <v>14</v>
      </c>
      <c r="M180" t="s">
        <v>13</v>
      </c>
      <c r="N180">
        <v>-2.5283172E-2</v>
      </c>
      <c r="O180">
        <v>1.025283172</v>
      </c>
    </row>
    <row r="181" spans="1:15" x14ac:dyDescent="0.25">
      <c r="A181" s="1">
        <v>40723</v>
      </c>
      <c r="B181">
        <v>29</v>
      </c>
      <c r="C181">
        <v>6</v>
      </c>
      <c r="D181">
        <v>2011</v>
      </c>
      <c r="E181">
        <v>11.81574181</v>
      </c>
      <c r="F181">
        <v>22.5</v>
      </c>
      <c r="G181">
        <v>28</v>
      </c>
      <c r="H181">
        <v>69</v>
      </c>
      <c r="I181">
        <v>94</v>
      </c>
      <c r="J181" t="s">
        <v>14</v>
      </c>
      <c r="K181">
        <v>43.560332760000001</v>
      </c>
      <c r="L181" t="s">
        <v>14</v>
      </c>
      <c r="M181" t="s">
        <v>13</v>
      </c>
      <c r="N181">
        <v>-2.3496057000000001E-2</v>
      </c>
      <c r="O181">
        <v>1.023496057</v>
      </c>
    </row>
    <row r="182" spans="1:15" x14ac:dyDescent="0.25">
      <c r="A182" s="1">
        <v>40724</v>
      </c>
      <c r="B182">
        <v>30</v>
      </c>
      <c r="C182">
        <v>6</v>
      </c>
      <c r="D182">
        <v>2011</v>
      </c>
      <c r="E182">
        <v>13.319340759999999</v>
      </c>
      <c r="F182">
        <v>22</v>
      </c>
      <c r="G182">
        <v>30</v>
      </c>
      <c r="H182">
        <v>60</v>
      </c>
      <c r="I182">
        <v>92</v>
      </c>
      <c r="J182" t="s">
        <v>14</v>
      </c>
      <c r="K182">
        <v>35.069769370000003</v>
      </c>
      <c r="L182" t="s">
        <v>14</v>
      </c>
      <c r="M182" t="s">
        <v>13</v>
      </c>
      <c r="N182">
        <v>-2.9351533999999999E-2</v>
      </c>
      <c r="O182">
        <v>1.0293515339999999</v>
      </c>
    </row>
    <row r="183" spans="1:15" x14ac:dyDescent="0.25">
      <c r="A183" s="1">
        <v>40725</v>
      </c>
      <c r="B183">
        <v>1</v>
      </c>
      <c r="C183">
        <v>7</v>
      </c>
      <c r="D183">
        <v>2011</v>
      </c>
      <c r="E183">
        <v>15.348872009999999</v>
      </c>
      <c r="F183">
        <v>21.5</v>
      </c>
      <c r="G183">
        <v>30</v>
      </c>
      <c r="H183">
        <v>61</v>
      </c>
      <c r="I183">
        <v>92</v>
      </c>
      <c r="J183" t="s">
        <v>14</v>
      </c>
      <c r="K183">
        <v>35.915229750000002</v>
      </c>
      <c r="L183" t="s">
        <v>14</v>
      </c>
      <c r="M183" t="s">
        <v>13</v>
      </c>
      <c r="N183">
        <v>-2.8640796999999999E-2</v>
      </c>
      <c r="O183">
        <v>1.028640797</v>
      </c>
    </row>
    <row r="184" spans="1:15" x14ac:dyDescent="0.25">
      <c r="A184" s="1">
        <v>40726</v>
      </c>
      <c r="B184">
        <v>2</v>
      </c>
      <c r="C184">
        <v>7</v>
      </c>
      <c r="D184">
        <v>2011</v>
      </c>
      <c r="E184">
        <v>10.283045619999999</v>
      </c>
      <c r="F184">
        <v>23.5</v>
      </c>
      <c r="G184">
        <v>29.5</v>
      </c>
      <c r="H184">
        <v>68</v>
      </c>
      <c r="I184">
        <v>95</v>
      </c>
      <c r="J184" t="s">
        <v>14</v>
      </c>
      <c r="K184">
        <v>59.861612450000003</v>
      </c>
      <c r="L184" t="s">
        <v>14</v>
      </c>
      <c r="M184" t="s">
        <v>13</v>
      </c>
      <c r="N184">
        <v>-1.6989001E-2</v>
      </c>
      <c r="O184">
        <v>1.016989001</v>
      </c>
    </row>
    <row r="185" spans="1:15" x14ac:dyDescent="0.25">
      <c r="A185" s="1">
        <v>40727</v>
      </c>
      <c r="B185">
        <v>3</v>
      </c>
      <c r="C185">
        <v>7</v>
      </c>
      <c r="D185">
        <v>2011</v>
      </c>
      <c r="E185">
        <v>14.096236599999999</v>
      </c>
      <c r="F185">
        <v>21</v>
      </c>
      <c r="G185">
        <v>27</v>
      </c>
      <c r="H185">
        <v>67</v>
      </c>
      <c r="I185">
        <v>96</v>
      </c>
      <c r="J185" t="s">
        <v>14</v>
      </c>
      <c r="K185">
        <v>21.992783960000001</v>
      </c>
      <c r="L185" t="s">
        <v>14</v>
      </c>
      <c r="M185" t="s">
        <v>13</v>
      </c>
      <c r="N185">
        <v>-4.7635416E-2</v>
      </c>
      <c r="O185">
        <v>1.0476354160000001</v>
      </c>
    </row>
    <row r="186" spans="1:15" x14ac:dyDescent="0.25">
      <c r="A186" s="1">
        <v>40728</v>
      </c>
      <c r="B186">
        <v>4</v>
      </c>
      <c r="C186">
        <v>7</v>
      </c>
      <c r="D186">
        <v>2011</v>
      </c>
      <c r="E186">
        <v>14.948057779999999</v>
      </c>
      <c r="F186">
        <v>20.5</v>
      </c>
      <c r="G186">
        <v>30</v>
      </c>
      <c r="H186">
        <v>60</v>
      </c>
      <c r="I186">
        <v>90</v>
      </c>
      <c r="J186" t="s">
        <v>14</v>
      </c>
      <c r="K186">
        <v>18.248425480000002</v>
      </c>
      <c r="L186" t="s">
        <v>14</v>
      </c>
      <c r="M186" t="s">
        <v>13</v>
      </c>
      <c r="N186">
        <v>-5.7976305999999998E-2</v>
      </c>
      <c r="O186">
        <v>1.057976306</v>
      </c>
    </row>
    <row r="187" spans="1:15" x14ac:dyDescent="0.25">
      <c r="A187" s="1">
        <v>40729</v>
      </c>
      <c r="B187">
        <v>5</v>
      </c>
      <c r="C187">
        <v>7</v>
      </c>
      <c r="D187">
        <v>2011</v>
      </c>
      <c r="E187">
        <v>11.86666194</v>
      </c>
      <c r="F187">
        <v>22</v>
      </c>
      <c r="G187">
        <v>30</v>
      </c>
      <c r="H187">
        <v>65</v>
      </c>
      <c r="I187">
        <v>94</v>
      </c>
      <c r="J187" t="s">
        <v>14</v>
      </c>
      <c r="K187">
        <v>48.324554550000002</v>
      </c>
      <c r="L187" t="s">
        <v>14</v>
      </c>
      <c r="M187" t="s">
        <v>13</v>
      </c>
      <c r="N187">
        <v>-2.1130679999999999E-2</v>
      </c>
      <c r="O187">
        <v>1.02113068</v>
      </c>
    </row>
    <row r="188" spans="1:15" x14ac:dyDescent="0.25">
      <c r="A188" s="1">
        <v>40730</v>
      </c>
      <c r="B188">
        <v>6</v>
      </c>
      <c r="C188">
        <v>7</v>
      </c>
      <c r="D188">
        <v>2011</v>
      </c>
      <c r="E188">
        <v>13.62558903</v>
      </c>
      <c r="F188">
        <v>22</v>
      </c>
      <c r="G188">
        <v>29.5</v>
      </c>
      <c r="H188">
        <v>63</v>
      </c>
      <c r="I188">
        <v>90</v>
      </c>
      <c r="J188" t="s">
        <v>14</v>
      </c>
      <c r="K188">
        <v>35.396290440000001</v>
      </c>
      <c r="L188" t="s">
        <v>14</v>
      </c>
      <c r="M188" t="s">
        <v>13</v>
      </c>
      <c r="N188">
        <v>-2.9072903000000001E-2</v>
      </c>
      <c r="O188">
        <v>1.0290729030000001</v>
      </c>
    </row>
    <row r="189" spans="1:15" x14ac:dyDescent="0.25">
      <c r="A189" s="1">
        <v>40731</v>
      </c>
      <c r="B189">
        <v>7</v>
      </c>
      <c r="C189">
        <v>7</v>
      </c>
      <c r="D189">
        <v>2011</v>
      </c>
      <c r="E189">
        <v>7.2743928469999997</v>
      </c>
      <c r="F189">
        <v>22.5</v>
      </c>
      <c r="G189">
        <v>28</v>
      </c>
      <c r="H189">
        <v>77</v>
      </c>
      <c r="I189">
        <v>93</v>
      </c>
      <c r="J189" t="s">
        <v>14</v>
      </c>
      <c r="K189">
        <v>41.860459390000003</v>
      </c>
      <c r="L189" t="s">
        <v>14</v>
      </c>
      <c r="M189" t="s">
        <v>13</v>
      </c>
      <c r="N189">
        <v>-2.4473538E-2</v>
      </c>
      <c r="O189">
        <v>1.0244735380000001</v>
      </c>
    </row>
    <row r="190" spans="1:15" x14ac:dyDescent="0.25">
      <c r="A190" s="1">
        <v>40732</v>
      </c>
      <c r="B190">
        <v>8</v>
      </c>
      <c r="C190">
        <v>7</v>
      </c>
      <c r="D190">
        <v>2011</v>
      </c>
      <c r="E190">
        <v>14.102056040000001</v>
      </c>
      <c r="F190">
        <v>22.2</v>
      </c>
      <c r="G190">
        <v>31</v>
      </c>
      <c r="H190">
        <v>58</v>
      </c>
      <c r="I190">
        <v>90</v>
      </c>
      <c r="J190" t="s">
        <v>14</v>
      </c>
      <c r="K190">
        <v>39.051766069999999</v>
      </c>
      <c r="L190" t="s">
        <v>14</v>
      </c>
      <c r="M190" t="s">
        <v>13</v>
      </c>
      <c r="N190">
        <v>-2.6279989E-2</v>
      </c>
      <c r="O190">
        <v>1.0262799890000001</v>
      </c>
    </row>
    <row r="191" spans="1:15" x14ac:dyDescent="0.25">
      <c r="A191" s="1">
        <v>40733</v>
      </c>
      <c r="B191">
        <v>9</v>
      </c>
      <c r="C191">
        <v>7</v>
      </c>
      <c r="D191">
        <v>2011</v>
      </c>
      <c r="E191">
        <v>12.629736599999999</v>
      </c>
      <c r="F191">
        <v>23</v>
      </c>
      <c r="G191">
        <v>30</v>
      </c>
      <c r="H191">
        <v>65</v>
      </c>
      <c r="I191">
        <v>97</v>
      </c>
      <c r="J191" t="s">
        <v>14</v>
      </c>
      <c r="K191">
        <v>65.894314039999998</v>
      </c>
      <c r="L191" t="s">
        <v>14</v>
      </c>
      <c r="M191" t="s">
        <v>13</v>
      </c>
      <c r="N191">
        <v>-1.5409671E-2</v>
      </c>
      <c r="O191">
        <v>1.015409671</v>
      </c>
    </row>
    <row r="192" spans="1:15" x14ac:dyDescent="0.25">
      <c r="A192" s="1">
        <v>40734</v>
      </c>
      <c r="B192">
        <v>10</v>
      </c>
      <c r="C192">
        <v>7</v>
      </c>
      <c r="D192">
        <v>2011</v>
      </c>
      <c r="E192">
        <v>3.8081862499999999</v>
      </c>
      <c r="F192">
        <v>23.5</v>
      </c>
      <c r="G192">
        <v>25.5</v>
      </c>
      <c r="H192">
        <v>83</v>
      </c>
      <c r="I192">
        <v>96</v>
      </c>
      <c r="J192" t="s">
        <v>14</v>
      </c>
      <c r="K192">
        <v>28.937727989999999</v>
      </c>
      <c r="L192" t="s">
        <v>14</v>
      </c>
      <c r="M192" t="s">
        <v>13</v>
      </c>
      <c r="N192">
        <v>-3.5793891000000001E-2</v>
      </c>
      <c r="O192">
        <v>1.035793891</v>
      </c>
    </row>
    <row r="193" spans="1:15" x14ac:dyDescent="0.25">
      <c r="A193" s="1">
        <v>40735</v>
      </c>
      <c r="B193">
        <v>11</v>
      </c>
      <c r="C193">
        <v>7</v>
      </c>
      <c r="D193">
        <v>2011</v>
      </c>
      <c r="E193">
        <v>9.4224952779999995</v>
      </c>
      <c r="F193">
        <v>21.5</v>
      </c>
      <c r="G193">
        <v>26.5</v>
      </c>
      <c r="H193">
        <v>77</v>
      </c>
      <c r="I193">
        <v>93</v>
      </c>
      <c r="J193" t="s">
        <v>14</v>
      </c>
      <c r="K193">
        <v>31.599169029999999</v>
      </c>
      <c r="L193" t="s">
        <v>14</v>
      </c>
      <c r="M193" t="s">
        <v>13</v>
      </c>
      <c r="N193">
        <v>-3.2680625999999997E-2</v>
      </c>
      <c r="O193">
        <v>1.0326806260000001</v>
      </c>
    </row>
    <row r="194" spans="1:15" x14ac:dyDescent="0.25">
      <c r="A194" s="1">
        <v>40736</v>
      </c>
      <c r="B194">
        <v>12</v>
      </c>
      <c r="C194">
        <v>7</v>
      </c>
      <c r="D194">
        <v>2011</v>
      </c>
      <c r="E194">
        <v>11.153779999999999</v>
      </c>
      <c r="F194">
        <v>21</v>
      </c>
      <c r="G194">
        <v>28.5</v>
      </c>
      <c r="H194">
        <v>64</v>
      </c>
      <c r="I194">
        <v>91</v>
      </c>
      <c r="J194" t="s">
        <v>14</v>
      </c>
      <c r="K194">
        <v>19.061391759999999</v>
      </c>
      <c r="L194" t="s">
        <v>14</v>
      </c>
      <c r="M194" t="s">
        <v>13</v>
      </c>
      <c r="N194">
        <v>-5.5366719000000002E-2</v>
      </c>
      <c r="O194">
        <v>1.055366719</v>
      </c>
    </row>
    <row r="195" spans="1:15" x14ac:dyDescent="0.25">
      <c r="A195" s="1">
        <v>40737</v>
      </c>
      <c r="B195">
        <v>13</v>
      </c>
      <c r="C195">
        <v>7</v>
      </c>
      <c r="D195">
        <v>2011</v>
      </c>
      <c r="E195">
        <v>14.38357167</v>
      </c>
      <c r="F195">
        <v>22.5</v>
      </c>
      <c r="G195">
        <v>28.5</v>
      </c>
      <c r="H195">
        <v>62</v>
      </c>
      <c r="I195">
        <v>93</v>
      </c>
      <c r="J195" t="s">
        <v>14</v>
      </c>
      <c r="K195">
        <v>34.433684820000003</v>
      </c>
      <c r="L195" t="s">
        <v>14</v>
      </c>
      <c r="M195" t="s">
        <v>13</v>
      </c>
      <c r="N195">
        <v>-2.9909954999999998E-2</v>
      </c>
      <c r="O195">
        <v>1.0299099549999999</v>
      </c>
    </row>
    <row r="196" spans="1:15" x14ac:dyDescent="0.25">
      <c r="A196" s="1">
        <v>40738</v>
      </c>
      <c r="B196">
        <v>14</v>
      </c>
      <c r="C196">
        <v>7</v>
      </c>
      <c r="D196">
        <v>2011</v>
      </c>
      <c r="E196">
        <v>5.4405404170000002</v>
      </c>
      <c r="F196">
        <v>22.5</v>
      </c>
      <c r="G196">
        <v>25.5</v>
      </c>
      <c r="H196">
        <v>80</v>
      </c>
      <c r="I196">
        <v>95</v>
      </c>
      <c r="J196" t="s">
        <v>14</v>
      </c>
      <c r="K196">
        <v>27.810516610000001</v>
      </c>
      <c r="L196" t="s">
        <v>14</v>
      </c>
      <c r="M196" t="s">
        <v>13</v>
      </c>
      <c r="N196">
        <v>-3.7298796000000002E-2</v>
      </c>
      <c r="O196">
        <v>1.037298796</v>
      </c>
    </row>
    <row r="197" spans="1:15" x14ac:dyDescent="0.25">
      <c r="A197" s="1">
        <v>40739</v>
      </c>
      <c r="B197">
        <v>15</v>
      </c>
      <c r="C197">
        <v>7</v>
      </c>
      <c r="D197">
        <v>2011</v>
      </c>
      <c r="E197">
        <v>9.1591654170000005</v>
      </c>
      <c r="F197">
        <v>21.5</v>
      </c>
      <c r="G197">
        <v>26.5</v>
      </c>
      <c r="H197">
        <v>70</v>
      </c>
      <c r="I197">
        <v>92</v>
      </c>
      <c r="J197" t="s">
        <v>14</v>
      </c>
      <c r="K197">
        <v>19.261062129999999</v>
      </c>
      <c r="L197" t="s">
        <v>14</v>
      </c>
      <c r="M197" t="s">
        <v>13</v>
      </c>
      <c r="N197">
        <v>-5.4761326999999999E-2</v>
      </c>
      <c r="O197">
        <v>1.054761327</v>
      </c>
    </row>
    <row r="198" spans="1:15" x14ac:dyDescent="0.25">
      <c r="A198" s="1">
        <v>40740</v>
      </c>
      <c r="B198">
        <v>16</v>
      </c>
      <c r="C198">
        <v>7</v>
      </c>
      <c r="D198">
        <v>2011</v>
      </c>
      <c r="E198">
        <v>14.17698139</v>
      </c>
      <c r="F198">
        <v>21.5</v>
      </c>
      <c r="G198">
        <v>29</v>
      </c>
      <c r="H198">
        <v>64</v>
      </c>
      <c r="I198">
        <v>95</v>
      </c>
      <c r="J198" t="s">
        <v>14</v>
      </c>
      <c r="K198">
        <v>37.716654869999999</v>
      </c>
      <c r="L198" t="s">
        <v>14</v>
      </c>
      <c r="M198" t="s">
        <v>13</v>
      </c>
      <c r="N198">
        <v>-2.7235597E-2</v>
      </c>
      <c r="O198">
        <v>1.027235597</v>
      </c>
    </row>
    <row r="199" spans="1:15" x14ac:dyDescent="0.25">
      <c r="A199" s="1">
        <v>40741</v>
      </c>
      <c r="B199">
        <v>17</v>
      </c>
      <c r="C199">
        <v>7</v>
      </c>
      <c r="D199">
        <v>2011</v>
      </c>
      <c r="E199">
        <v>9.6159918060000003</v>
      </c>
      <c r="F199">
        <v>22.1</v>
      </c>
      <c r="G199">
        <v>28</v>
      </c>
      <c r="H199">
        <v>72</v>
      </c>
      <c r="I199">
        <v>78</v>
      </c>
      <c r="J199" t="s">
        <v>14</v>
      </c>
      <c r="K199">
        <v>20.340704280000001</v>
      </c>
      <c r="L199" t="s">
        <v>14</v>
      </c>
      <c r="M199" t="s">
        <v>13</v>
      </c>
      <c r="N199">
        <v>-5.1704424999999998E-2</v>
      </c>
      <c r="O199">
        <v>1.0517044250000001</v>
      </c>
    </row>
    <row r="200" spans="1:15" x14ac:dyDescent="0.25">
      <c r="A200" s="1">
        <v>40742</v>
      </c>
      <c r="B200">
        <v>18</v>
      </c>
      <c r="C200">
        <v>7</v>
      </c>
      <c r="D200">
        <v>2011</v>
      </c>
      <c r="E200">
        <v>16.207967499999999</v>
      </c>
      <c r="F200">
        <v>20</v>
      </c>
      <c r="G200">
        <v>30</v>
      </c>
      <c r="H200">
        <v>54</v>
      </c>
      <c r="I200">
        <v>95</v>
      </c>
      <c r="J200" t="s">
        <v>14</v>
      </c>
      <c r="K200">
        <v>2.4839673210000002</v>
      </c>
      <c r="L200" t="s">
        <v>14</v>
      </c>
      <c r="M200" t="s">
        <v>13</v>
      </c>
      <c r="N200">
        <v>-0.67386928700000004</v>
      </c>
      <c r="O200">
        <v>1.673869287</v>
      </c>
    </row>
    <row r="201" spans="1:15" x14ac:dyDescent="0.25">
      <c r="A201" s="1">
        <v>40743</v>
      </c>
      <c r="B201">
        <v>19</v>
      </c>
      <c r="C201">
        <v>7</v>
      </c>
      <c r="D201">
        <v>2011</v>
      </c>
      <c r="E201">
        <v>9.5723459720000008</v>
      </c>
      <c r="F201">
        <v>20.5</v>
      </c>
      <c r="G201">
        <v>29.5</v>
      </c>
      <c r="H201">
        <v>63</v>
      </c>
      <c r="I201">
        <v>92</v>
      </c>
      <c r="J201" t="s">
        <v>14</v>
      </c>
      <c r="K201">
        <v>21.233513859999999</v>
      </c>
      <c r="L201" t="s">
        <v>14</v>
      </c>
      <c r="M201" t="s">
        <v>13</v>
      </c>
      <c r="N201">
        <v>-4.9422952999999999E-2</v>
      </c>
      <c r="O201">
        <v>1.0494229530000001</v>
      </c>
    </row>
    <row r="202" spans="1:15" x14ac:dyDescent="0.25">
      <c r="A202" s="1">
        <v>40744</v>
      </c>
      <c r="B202">
        <v>20</v>
      </c>
      <c r="C202">
        <v>7</v>
      </c>
      <c r="D202">
        <v>2011</v>
      </c>
      <c r="E202">
        <v>6.4531237499999996</v>
      </c>
      <c r="F202">
        <v>22</v>
      </c>
      <c r="G202">
        <v>28</v>
      </c>
      <c r="H202">
        <v>75</v>
      </c>
      <c r="I202">
        <v>94</v>
      </c>
      <c r="J202" t="s">
        <v>14</v>
      </c>
      <c r="K202">
        <v>34.623001440000003</v>
      </c>
      <c r="L202" t="s">
        <v>14</v>
      </c>
      <c r="M202" t="s">
        <v>13</v>
      </c>
      <c r="N202">
        <v>-2.9741545000000001E-2</v>
      </c>
      <c r="O202">
        <v>1.029741545</v>
      </c>
    </row>
    <row r="203" spans="1:15" x14ac:dyDescent="0.25">
      <c r="A203" s="1">
        <v>40745</v>
      </c>
      <c r="B203">
        <v>21</v>
      </c>
      <c r="C203">
        <v>7</v>
      </c>
      <c r="D203">
        <v>2011</v>
      </c>
      <c r="E203">
        <v>7.6148303469999998</v>
      </c>
      <c r="F203">
        <v>21.5</v>
      </c>
      <c r="G203">
        <v>27.5</v>
      </c>
      <c r="H203">
        <v>71</v>
      </c>
      <c r="I203">
        <v>94</v>
      </c>
      <c r="J203" t="s">
        <v>14</v>
      </c>
      <c r="K203">
        <v>27.007250320000001</v>
      </c>
      <c r="L203" t="s">
        <v>14</v>
      </c>
      <c r="M203" t="s">
        <v>13</v>
      </c>
      <c r="N203">
        <v>-3.8450815999999999E-2</v>
      </c>
      <c r="O203">
        <v>1.0384508160000001</v>
      </c>
    </row>
    <row r="204" spans="1:15" x14ac:dyDescent="0.25">
      <c r="A204" s="1">
        <v>40746</v>
      </c>
      <c r="B204">
        <v>22</v>
      </c>
      <c r="C204">
        <v>7</v>
      </c>
      <c r="D204">
        <v>2011</v>
      </c>
      <c r="E204">
        <v>9.8422227079999995</v>
      </c>
      <c r="F204">
        <v>22</v>
      </c>
      <c r="G204">
        <v>28.2</v>
      </c>
      <c r="H204">
        <v>72</v>
      </c>
      <c r="I204">
        <v>93</v>
      </c>
      <c r="J204" t="s">
        <v>14</v>
      </c>
      <c r="K204">
        <v>40.52986619</v>
      </c>
      <c r="L204" t="s">
        <v>14</v>
      </c>
      <c r="M204" t="s">
        <v>13</v>
      </c>
      <c r="N204">
        <v>-2.5297328000000001E-2</v>
      </c>
      <c r="O204">
        <v>1.025297328</v>
      </c>
    </row>
    <row r="205" spans="1:15" x14ac:dyDescent="0.25">
      <c r="A205" s="1">
        <v>40747</v>
      </c>
      <c r="B205">
        <v>23</v>
      </c>
      <c r="C205">
        <v>7</v>
      </c>
      <c r="D205">
        <v>2011</v>
      </c>
      <c r="E205">
        <v>10.944279999999999</v>
      </c>
      <c r="F205">
        <v>21.5</v>
      </c>
      <c r="G205">
        <v>28</v>
      </c>
      <c r="H205">
        <v>65</v>
      </c>
      <c r="I205">
        <v>94</v>
      </c>
      <c r="J205" t="s">
        <v>14</v>
      </c>
      <c r="K205">
        <v>25.023076620000001</v>
      </c>
      <c r="L205" t="s">
        <v>14</v>
      </c>
      <c r="M205" t="s">
        <v>13</v>
      </c>
      <c r="N205">
        <v>-4.1626641999999998E-2</v>
      </c>
      <c r="O205">
        <v>1.041626642</v>
      </c>
    </row>
    <row r="206" spans="1:15" x14ac:dyDescent="0.25">
      <c r="A206" s="1">
        <v>40748</v>
      </c>
      <c r="B206">
        <v>24</v>
      </c>
      <c r="C206">
        <v>7</v>
      </c>
      <c r="D206">
        <v>2011</v>
      </c>
      <c r="E206">
        <v>10.828618540000001</v>
      </c>
      <c r="F206">
        <v>21.2</v>
      </c>
      <c r="G206">
        <v>28</v>
      </c>
      <c r="H206">
        <v>68</v>
      </c>
      <c r="I206">
        <v>94</v>
      </c>
      <c r="J206" t="s">
        <v>14</v>
      </c>
      <c r="K206">
        <v>28.53193739</v>
      </c>
      <c r="L206" t="s">
        <v>14</v>
      </c>
      <c r="M206" t="s">
        <v>13</v>
      </c>
      <c r="N206">
        <v>-3.6321454000000003E-2</v>
      </c>
      <c r="O206">
        <v>1.0363214540000001</v>
      </c>
    </row>
    <row r="207" spans="1:15" x14ac:dyDescent="0.25">
      <c r="A207" s="1">
        <v>40749</v>
      </c>
      <c r="B207">
        <v>25</v>
      </c>
      <c r="C207">
        <v>7</v>
      </c>
      <c r="D207">
        <v>2011</v>
      </c>
      <c r="E207">
        <v>8.8310942360000002</v>
      </c>
      <c r="F207">
        <v>22</v>
      </c>
      <c r="G207">
        <v>27</v>
      </c>
      <c r="H207">
        <v>67</v>
      </c>
      <c r="I207">
        <v>95</v>
      </c>
      <c r="J207" t="s">
        <v>14</v>
      </c>
      <c r="K207">
        <v>24.166396509999998</v>
      </c>
      <c r="L207" t="s">
        <v>14</v>
      </c>
      <c r="M207" t="s">
        <v>13</v>
      </c>
      <c r="N207">
        <v>-4.3165970999999997E-2</v>
      </c>
      <c r="O207">
        <v>1.0431659710000001</v>
      </c>
    </row>
    <row r="208" spans="1:15" x14ac:dyDescent="0.25">
      <c r="A208" s="1">
        <v>40750</v>
      </c>
      <c r="B208">
        <v>26</v>
      </c>
      <c r="C208">
        <v>7</v>
      </c>
      <c r="D208">
        <v>2011</v>
      </c>
      <c r="E208">
        <v>3.9922261809999999</v>
      </c>
      <c r="F208">
        <v>22</v>
      </c>
      <c r="G208">
        <v>25</v>
      </c>
      <c r="H208">
        <v>85</v>
      </c>
      <c r="I208">
        <v>96</v>
      </c>
      <c r="J208" t="s">
        <v>14</v>
      </c>
      <c r="K208">
        <v>24.424001959999998</v>
      </c>
      <c r="L208" t="s">
        <v>14</v>
      </c>
      <c r="M208" t="s">
        <v>13</v>
      </c>
      <c r="N208">
        <v>-4.2691252999999998E-2</v>
      </c>
      <c r="O208">
        <v>1.0426912530000001</v>
      </c>
    </row>
    <row r="209" spans="1:15" x14ac:dyDescent="0.25">
      <c r="A209" s="1">
        <v>40751</v>
      </c>
      <c r="B209">
        <v>27</v>
      </c>
      <c r="C209">
        <v>7</v>
      </c>
      <c r="D209">
        <v>2011</v>
      </c>
      <c r="E209">
        <v>7.0816237500000003</v>
      </c>
      <c r="F209">
        <v>21</v>
      </c>
      <c r="G209">
        <v>26</v>
      </c>
      <c r="H209">
        <v>75</v>
      </c>
      <c r="I209">
        <v>93</v>
      </c>
      <c r="J209" t="s">
        <v>14</v>
      </c>
      <c r="K209">
        <v>19.5938479</v>
      </c>
      <c r="L209" t="s">
        <v>14</v>
      </c>
      <c r="M209" t="s">
        <v>13</v>
      </c>
      <c r="N209">
        <v>-5.3781229E-2</v>
      </c>
      <c r="O209">
        <v>1.0537812289999999</v>
      </c>
    </row>
    <row r="210" spans="1:15" x14ac:dyDescent="0.25">
      <c r="A210" s="1">
        <v>40752</v>
      </c>
      <c r="B210">
        <v>28</v>
      </c>
      <c r="C210">
        <v>7</v>
      </c>
      <c r="D210">
        <v>2011</v>
      </c>
      <c r="E210">
        <v>11.337092500000001</v>
      </c>
      <c r="F210">
        <v>22</v>
      </c>
      <c r="G210">
        <v>29</v>
      </c>
      <c r="H210">
        <v>59</v>
      </c>
      <c r="I210">
        <v>95</v>
      </c>
      <c r="J210" t="s">
        <v>14</v>
      </c>
      <c r="K210">
        <v>26.002259970000001</v>
      </c>
      <c r="L210" t="s">
        <v>14</v>
      </c>
      <c r="M210" t="s">
        <v>13</v>
      </c>
      <c r="N210">
        <v>-3.9996384000000003E-2</v>
      </c>
      <c r="O210">
        <v>1.0399963839999999</v>
      </c>
    </row>
    <row r="211" spans="1:15" x14ac:dyDescent="0.25">
      <c r="A211" s="1">
        <v>40753</v>
      </c>
      <c r="B211">
        <v>29</v>
      </c>
      <c r="C211">
        <v>7</v>
      </c>
      <c r="D211">
        <v>2011</v>
      </c>
      <c r="E211">
        <v>7.237293889</v>
      </c>
      <c r="F211">
        <v>21.5</v>
      </c>
      <c r="G211">
        <v>26.5</v>
      </c>
      <c r="H211">
        <v>70</v>
      </c>
      <c r="I211">
        <v>94</v>
      </c>
      <c r="J211" t="s">
        <v>14</v>
      </c>
      <c r="K211">
        <v>19.817304920000002</v>
      </c>
      <c r="L211" t="s">
        <v>14</v>
      </c>
      <c r="M211" t="s">
        <v>13</v>
      </c>
      <c r="N211">
        <v>-5.3142572999999999E-2</v>
      </c>
      <c r="O211">
        <v>1.0531425729999999</v>
      </c>
    </row>
    <row r="212" spans="1:15" x14ac:dyDescent="0.25">
      <c r="A212" s="1">
        <v>40754</v>
      </c>
      <c r="B212">
        <v>30</v>
      </c>
      <c r="C212">
        <v>7</v>
      </c>
      <c r="D212">
        <v>2011</v>
      </c>
      <c r="E212">
        <v>8.636870278</v>
      </c>
      <c r="F212">
        <v>21.5</v>
      </c>
      <c r="G212">
        <v>27</v>
      </c>
      <c r="H212">
        <v>69</v>
      </c>
      <c r="I212">
        <v>94</v>
      </c>
      <c r="J212" t="s">
        <v>14</v>
      </c>
      <c r="K212">
        <v>22.633634709999999</v>
      </c>
      <c r="L212" t="s">
        <v>14</v>
      </c>
      <c r="M212" t="s">
        <v>13</v>
      </c>
      <c r="N212">
        <v>-4.6224318E-2</v>
      </c>
      <c r="O212">
        <v>1.0462243179999999</v>
      </c>
    </row>
    <row r="213" spans="1:15" x14ac:dyDescent="0.25">
      <c r="A213" s="1">
        <v>40755</v>
      </c>
      <c r="B213">
        <v>31</v>
      </c>
      <c r="C213">
        <v>7</v>
      </c>
      <c r="D213">
        <v>2011</v>
      </c>
      <c r="E213">
        <v>12.012148059999999</v>
      </c>
      <c r="F213">
        <v>21.5</v>
      </c>
      <c r="G213">
        <v>28.5</v>
      </c>
      <c r="H213">
        <v>64</v>
      </c>
      <c r="I213">
        <v>96</v>
      </c>
      <c r="J213" t="s">
        <v>14</v>
      </c>
      <c r="K213">
        <v>31.172350640000001</v>
      </c>
      <c r="L213" t="s">
        <v>14</v>
      </c>
      <c r="M213" t="s">
        <v>13</v>
      </c>
      <c r="N213">
        <v>-3.3142927000000003E-2</v>
      </c>
      <c r="O213">
        <v>1.0331429270000001</v>
      </c>
    </row>
    <row r="214" spans="1:15" x14ac:dyDescent="0.25">
      <c r="A214" s="1">
        <v>40756</v>
      </c>
      <c r="B214">
        <v>1</v>
      </c>
      <c r="C214">
        <v>8</v>
      </c>
      <c r="D214">
        <v>2011</v>
      </c>
      <c r="E214">
        <v>5.3241515279999998</v>
      </c>
      <c r="F214">
        <v>21.5</v>
      </c>
      <c r="G214">
        <v>26</v>
      </c>
      <c r="H214">
        <v>80</v>
      </c>
      <c r="I214">
        <v>96</v>
      </c>
      <c r="J214" t="s">
        <v>14</v>
      </c>
      <c r="K214">
        <v>26.17867072</v>
      </c>
      <c r="L214" t="s">
        <v>14</v>
      </c>
      <c r="M214" t="s">
        <v>13</v>
      </c>
      <c r="N214">
        <v>-3.9716155000000003E-2</v>
      </c>
      <c r="O214">
        <v>1.039716155</v>
      </c>
    </row>
    <row r="215" spans="1:15" x14ac:dyDescent="0.25">
      <c r="A215" s="1">
        <v>40757</v>
      </c>
      <c r="B215">
        <v>2</v>
      </c>
      <c r="C215">
        <v>8</v>
      </c>
      <c r="D215">
        <v>2011</v>
      </c>
      <c r="E215">
        <v>11.627191809999999</v>
      </c>
      <c r="F215">
        <v>21</v>
      </c>
      <c r="G215">
        <v>28</v>
      </c>
      <c r="H215">
        <v>66</v>
      </c>
      <c r="I215">
        <v>95</v>
      </c>
      <c r="J215" t="s">
        <v>14</v>
      </c>
      <c r="K215">
        <v>25.12476917</v>
      </c>
      <c r="L215" t="s">
        <v>14</v>
      </c>
      <c r="M215" t="s">
        <v>13</v>
      </c>
      <c r="N215">
        <v>-4.1451174E-2</v>
      </c>
      <c r="O215">
        <v>1.0414511740000001</v>
      </c>
    </row>
    <row r="216" spans="1:15" x14ac:dyDescent="0.25">
      <c r="A216" s="1">
        <v>40758</v>
      </c>
      <c r="B216">
        <v>3</v>
      </c>
      <c r="C216">
        <v>8</v>
      </c>
      <c r="D216">
        <v>2011</v>
      </c>
      <c r="E216">
        <v>16.298896320000001</v>
      </c>
      <c r="F216">
        <v>21</v>
      </c>
      <c r="G216">
        <v>30</v>
      </c>
      <c r="H216">
        <v>57</v>
      </c>
      <c r="I216">
        <v>92</v>
      </c>
      <c r="J216" t="s">
        <v>14</v>
      </c>
      <c r="K216">
        <v>17.89342006</v>
      </c>
      <c r="L216" t="s">
        <v>14</v>
      </c>
      <c r="M216" t="s">
        <v>13</v>
      </c>
      <c r="N216">
        <v>-5.9194644999999997E-2</v>
      </c>
      <c r="O216">
        <v>1.059194645</v>
      </c>
    </row>
    <row r="217" spans="1:15" x14ac:dyDescent="0.25">
      <c r="A217" s="1">
        <v>40759</v>
      </c>
      <c r="B217">
        <v>4</v>
      </c>
      <c r="C217">
        <v>8</v>
      </c>
      <c r="D217">
        <v>2011</v>
      </c>
      <c r="E217">
        <v>7.7966879860000002</v>
      </c>
      <c r="F217">
        <v>21</v>
      </c>
      <c r="G217">
        <v>28</v>
      </c>
      <c r="H217">
        <v>68</v>
      </c>
      <c r="I217">
        <v>91</v>
      </c>
      <c r="J217" t="s">
        <v>14</v>
      </c>
      <c r="K217">
        <v>20.385564259999999</v>
      </c>
      <c r="L217" t="s">
        <v>14</v>
      </c>
      <c r="M217" t="s">
        <v>13</v>
      </c>
      <c r="N217">
        <v>-5.1584776999999998E-2</v>
      </c>
      <c r="O217">
        <v>1.051584777</v>
      </c>
    </row>
    <row r="218" spans="1:15" x14ac:dyDescent="0.25">
      <c r="A218" s="1">
        <v>40760</v>
      </c>
      <c r="B218">
        <v>5</v>
      </c>
      <c r="C218">
        <v>8</v>
      </c>
      <c r="D218">
        <v>2011</v>
      </c>
      <c r="E218">
        <v>9.3315664579999993</v>
      </c>
      <c r="F218">
        <v>22.5</v>
      </c>
      <c r="G218">
        <v>27</v>
      </c>
      <c r="H218">
        <v>72</v>
      </c>
      <c r="I218">
        <v>95</v>
      </c>
      <c r="J218" t="s">
        <v>14</v>
      </c>
      <c r="K218">
        <v>36.443912769999997</v>
      </c>
      <c r="L218" t="s">
        <v>14</v>
      </c>
      <c r="M218" t="s">
        <v>13</v>
      </c>
      <c r="N218">
        <v>-2.8213589000000001E-2</v>
      </c>
      <c r="O218">
        <v>1.0282135889999999</v>
      </c>
    </row>
    <row r="219" spans="1:15" x14ac:dyDescent="0.25">
      <c r="A219" s="1">
        <v>40761</v>
      </c>
      <c r="B219">
        <v>6</v>
      </c>
      <c r="C219">
        <v>8</v>
      </c>
      <c r="D219">
        <v>2011</v>
      </c>
      <c r="E219">
        <v>6.467672361</v>
      </c>
      <c r="F219">
        <v>22</v>
      </c>
      <c r="G219">
        <v>25.5</v>
      </c>
      <c r="H219">
        <v>81</v>
      </c>
      <c r="I219">
        <v>98</v>
      </c>
      <c r="J219" t="s">
        <v>14</v>
      </c>
      <c r="K219">
        <v>31.522442359999999</v>
      </c>
      <c r="L219" t="s">
        <v>14</v>
      </c>
      <c r="M219" t="s">
        <v>13</v>
      </c>
      <c r="N219">
        <v>-3.2762777999999999E-2</v>
      </c>
      <c r="O219">
        <v>1.0327627779999999</v>
      </c>
    </row>
    <row r="220" spans="1:15" x14ac:dyDescent="0.25">
      <c r="A220" s="1">
        <v>40762</v>
      </c>
      <c r="B220">
        <v>7</v>
      </c>
      <c r="C220">
        <v>8</v>
      </c>
      <c r="D220">
        <v>2011</v>
      </c>
      <c r="E220">
        <v>6.2036150689999996</v>
      </c>
      <c r="F220">
        <v>22</v>
      </c>
      <c r="G220">
        <v>27</v>
      </c>
      <c r="H220">
        <v>80</v>
      </c>
      <c r="I220">
        <v>96</v>
      </c>
      <c r="J220" t="s">
        <v>14</v>
      </c>
      <c r="K220">
        <v>35.732246859999997</v>
      </c>
      <c r="L220" t="s">
        <v>14</v>
      </c>
      <c r="M220" t="s">
        <v>13</v>
      </c>
      <c r="N220">
        <v>-2.8791687999999999E-2</v>
      </c>
      <c r="O220">
        <v>1.0287916880000001</v>
      </c>
    </row>
    <row r="221" spans="1:15" x14ac:dyDescent="0.25">
      <c r="A221" s="1">
        <v>40763</v>
      </c>
      <c r="B221">
        <v>8</v>
      </c>
      <c r="C221">
        <v>8</v>
      </c>
      <c r="D221">
        <v>2011</v>
      </c>
      <c r="E221">
        <v>8.6499640279999994</v>
      </c>
      <c r="F221">
        <v>22</v>
      </c>
      <c r="G221">
        <v>27</v>
      </c>
      <c r="H221">
        <v>73</v>
      </c>
      <c r="I221">
        <v>95</v>
      </c>
      <c r="J221" t="s">
        <v>14</v>
      </c>
      <c r="K221">
        <v>32.924844010000001</v>
      </c>
      <c r="L221" t="s">
        <v>14</v>
      </c>
      <c r="M221" t="s">
        <v>13</v>
      </c>
      <c r="N221">
        <v>-3.1323566999999997E-2</v>
      </c>
      <c r="O221">
        <v>1.0313235670000001</v>
      </c>
    </row>
    <row r="222" spans="1:15" x14ac:dyDescent="0.25">
      <c r="A222" s="1">
        <v>40764</v>
      </c>
      <c r="B222">
        <v>9</v>
      </c>
      <c r="C222">
        <v>8</v>
      </c>
      <c r="D222">
        <v>2011</v>
      </c>
      <c r="E222">
        <v>8.9314796530000002</v>
      </c>
      <c r="F222">
        <v>21.5</v>
      </c>
      <c r="G222">
        <v>26.5</v>
      </c>
      <c r="H222">
        <v>70</v>
      </c>
      <c r="I222">
        <v>95</v>
      </c>
      <c r="J222" t="s">
        <v>14</v>
      </c>
      <c r="K222">
        <v>22.426437050000001</v>
      </c>
      <c r="L222" t="s">
        <v>14</v>
      </c>
      <c r="M222" t="s">
        <v>13</v>
      </c>
      <c r="N222">
        <v>-4.6671314999999998E-2</v>
      </c>
      <c r="O222">
        <v>1.046671315</v>
      </c>
    </row>
    <row r="223" spans="1:15" x14ac:dyDescent="0.25">
      <c r="A223" s="1">
        <v>40765</v>
      </c>
      <c r="B223">
        <v>10</v>
      </c>
      <c r="C223">
        <v>8</v>
      </c>
      <c r="D223">
        <v>2011</v>
      </c>
      <c r="E223">
        <v>11.96268278</v>
      </c>
      <c r="F223">
        <v>22</v>
      </c>
      <c r="G223">
        <v>29.5</v>
      </c>
      <c r="H223">
        <v>58</v>
      </c>
      <c r="I223">
        <v>94</v>
      </c>
      <c r="J223" t="s">
        <v>14</v>
      </c>
      <c r="K223">
        <v>26.821851089999999</v>
      </c>
      <c r="L223" t="s">
        <v>14</v>
      </c>
      <c r="M223" t="s">
        <v>13</v>
      </c>
      <c r="N223">
        <v>-3.8726890999999999E-2</v>
      </c>
      <c r="O223">
        <v>1.038726891</v>
      </c>
    </row>
    <row r="224" spans="1:15" x14ac:dyDescent="0.25">
      <c r="A224" s="1">
        <v>40766</v>
      </c>
      <c r="B224">
        <v>11</v>
      </c>
      <c r="C224">
        <v>8</v>
      </c>
      <c r="D224">
        <v>2011</v>
      </c>
      <c r="E224">
        <v>13.347710559999999</v>
      </c>
      <c r="F224">
        <v>22</v>
      </c>
      <c r="G224">
        <v>29.5</v>
      </c>
      <c r="H224">
        <v>63</v>
      </c>
      <c r="I224">
        <v>94</v>
      </c>
      <c r="J224" t="s">
        <v>14</v>
      </c>
      <c r="K224">
        <v>41.92227201</v>
      </c>
      <c r="L224" t="s">
        <v>14</v>
      </c>
      <c r="M224" t="s">
        <v>13</v>
      </c>
      <c r="N224">
        <v>-2.4436571000000001E-2</v>
      </c>
      <c r="O224">
        <v>1.0244365710000001</v>
      </c>
    </row>
    <row r="225" spans="1:15" x14ac:dyDescent="0.25">
      <c r="A225" s="1">
        <v>40767</v>
      </c>
      <c r="B225">
        <v>12</v>
      </c>
      <c r="C225">
        <v>8</v>
      </c>
      <c r="D225">
        <v>2011</v>
      </c>
      <c r="E225">
        <v>6.2647192360000004</v>
      </c>
      <c r="F225">
        <v>22</v>
      </c>
      <c r="G225">
        <v>27</v>
      </c>
      <c r="H225">
        <v>75</v>
      </c>
      <c r="I225">
        <v>95</v>
      </c>
      <c r="J225" t="s">
        <v>14</v>
      </c>
      <c r="K225">
        <v>29.72944107</v>
      </c>
      <c r="L225" t="s">
        <v>14</v>
      </c>
      <c r="M225" t="s">
        <v>13</v>
      </c>
      <c r="N225">
        <v>-3.4807498999999999E-2</v>
      </c>
      <c r="O225">
        <v>1.034807499</v>
      </c>
    </row>
    <row r="226" spans="1:15" x14ac:dyDescent="0.25">
      <c r="A226" s="1">
        <v>40768</v>
      </c>
      <c r="B226">
        <v>13</v>
      </c>
      <c r="C226">
        <v>8</v>
      </c>
      <c r="D226">
        <v>2011</v>
      </c>
      <c r="E226">
        <v>4.9124258330000004</v>
      </c>
      <c r="F226">
        <v>22</v>
      </c>
      <c r="G226">
        <v>26</v>
      </c>
      <c r="H226">
        <v>82</v>
      </c>
      <c r="I226">
        <v>98</v>
      </c>
      <c r="J226" t="s">
        <v>14</v>
      </c>
      <c r="K226">
        <v>29.90257768</v>
      </c>
      <c r="L226" t="s">
        <v>14</v>
      </c>
      <c r="M226" t="s">
        <v>13</v>
      </c>
      <c r="N226">
        <v>-3.4598990000000003E-2</v>
      </c>
      <c r="O226">
        <v>1.0345989900000001</v>
      </c>
    </row>
    <row r="227" spans="1:15" x14ac:dyDescent="0.25">
      <c r="A227" s="1">
        <v>40769</v>
      </c>
      <c r="B227">
        <v>14</v>
      </c>
      <c r="C227">
        <v>8</v>
      </c>
      <c r="D227">
        <v>2011</v>
      </c>
      <c r="E227">
        <v>6.5884258329999996</v>
      </c>
      <c r="F227">
        <v>22.5</v>
      </c>
      <c r="G227">
        <v>26.5</v>
      </c>
      <c r="H227">
        <v>76</v>
      </c>
      <c r="I227">
        <v>97</v>
      </c>
      <c r="J227" t="s">
        <v>14</v>
      </c>
      <c r="K227">
        <v>33.418455020000003</v>
      </c>
      <c r="L227" t="s">
        <v>14</v>
      </c>
      <c r="M227" t="s">
        <v>13</v>
      </c>
      <c r="N227">
        <v>-3.0846627000000001E-2</v>
      </c>
      <c r="O227">
        <v>1.0308466270000001</v>
      </c>
    </row>
    <row r="228" spans="1:15" x14ac:dyDescent="0.25">
      <c r="A228" s="1">
        <v>40770</v>
      </c>
      <c r="B228">
        <v>15</v>
      </c>
      <c r="C228">
        <v>8</v>
      </c>
      <c r="D228">
        <v>2011</v>
      </c>
      <c r="E228">
        <v>7.0910803470000001</v>
      </c>
      <c r="F228">
        <v>22</v>
      </c>
      <c r="G228">
        <v>26.5</v>
      </c>
      <c r="H228">
        <v>75</v>
      </c>
      <c r="I228">
        <v>98</v>
      </c>
      <c r="J228" t="s">
        <v>14</v>
      </c>
      <c r="K228">
        <v>31.852392640000001</v>
      </c>
      <c r="L228" t="s">
        <v>14</v>
      </c>
      <c r="M228" t="s">
        <v>13</v>
      </c>
      <c r="N228">
        <v>-3.2412397000000003E-2</v>
      </c>
      <c r="O228">
        <v>1.0324123970000001</v>
      </c>
    </row>
    <row r="229" spans="1:15" x14ac:dyDescent="0.25">
      <c r="A229" s="1">
        <v>40771</v>
      </c>
      <c r="B229">
        <v>16</v>
      </c>
      <c r="C229">
        <v>8</v>
      </c>
      <c r="D229">
        <v>2011</v>
      </c>
      <c r="E229">
        <v>12.939622010000001</v>
      </c>
      <c r="F229">
        <v>22</v>
      </c>
      <c r="G229">
        <v>29</v>
      </c>
      <c r="H229">
        <v>60</v>
      </c>
      <c r="I229">
        <v>95</v>
      </c>
      <c r="J229" t="s">
        <v>14</v>
      </c>
      <c r="K229">
        <v>30.295967539999999</v>
      </c>
      <c r="L229" t="s">
        <v>14</v>
      </c>
      <c r="M229" t="s">
        <v>13</v>
      </c>
      <c r="N229">
        <v>-3.4134391E-2</v>
      </c>
      <c r="O229">
        <v>1.034134391</v>
      </c>
    </row>
    <row r="230" spans="1:15" x14ac:dyDescent="0.25">
      <c r="A230" s="1">
        <v>40772</v>
      </c>
      <c r="B230">
        <v>17</v>
      </c>
      <c r="C230">
        <v>8</v>
      </c>
      <c r="D230">
        <v>2011</v>
      </c>
      <c r="E230">
        <v>8.8172730559999994</v>
      </c>
      <c r="F230">
        <v>22</v>
      </c>
      <c r="G230">
        <v>27</v>
      </c>
      <c r="H230">
        <v>70</v>
      </c>
      <c r="I230">
        <v>95</v>
      </c>
      <c r="J230" t="s">
        <v>14</v>
      </c>
      <c r="K230">
        <v>28.72533653</v>
      </c>
      <c r="L230" t="s">
        <v>14</v>
      </c>
      <c r="M230" t="s">
        <v>13</v>
      </c>
      <c r="N230">
        <v>-3.6068092000000003E-2</v>
      </c>
      <c r="O230">
        <v>1.0360680920000001</v>
      </c>
    </row>
    <row r="231" spans="1:15" x14ac:dyDescent="0.25">
      <c r="A231" s="1">
        <v>40773</v>
      </c>
      <c r="B231">
        <v>18</v>
      </c>
      <c r="C231">
        <v>8</v>
      </c>
      <c r="D231">
        <v>2011</v>
      </c>
      <c r="E231">
        <v>13.33316194</v>
      </c>
      <c r="F231">
        <v>22</v>
      </c>
      <c r="G231">
        <v>28.5</v>
      </c>
      <c r="H231">
        <v>60</v>
      </c>
      <c r="I231">
        <v>94</v>
      </c>
      <c r="J231" t="s">
        <v>14</v>
      </c>
      <c r="K231">
        <v>24.53080138</v>
      </c>
      <c r="L231" t="s">
        <v>14</v>
      </c>
      <c r="M231" t="s">
        <v>13</v>
      </c>
      <c r="N231">
        <v>-4.2497489999999999E-2</v>
      </c>
      <c r="O231">
        <v>1.0424974899999999</v>
      </c>
    </row>
    <row r="232" spans="1:15" x14ac:dyDescent="0.25">
      <c r="A232" s="1">
        <v>40774</v>
      </c>
      <c r="B232">
        <v>19</v>
      </c>
      <c r="C232">
        <v>8</v>
      </c>
      <c r="D232">
        <v>2011</v>
      </c>
      <c r="E232">
        <v>11.47894146</v>
      </c>
      <c r="F232">
        <v>22</v>
      </c>
      <c r="G232">
        <v>29</v>
      </c>
      <c r="H232">
        <v>55</v>
      </c>
      <c r="I232">
        <v>95</v>
      </c>
      <c r="J232" t="s">
        <v>14</v>
      </c>
      <c r="K232">
        <v>17.10896924</v>
      </c>
      <c r="L232" t="s">
        <v>14</v>
      </c>
      <c r="M232" t="s">
        <v>13</v>
      </c>
      <c r="N232">
        <v>-6.2077218000000003E-2</v>
      </c>
      <c r="O232">
        <v>1.062077218</v>
      </c>
    </row>
    <row r="233" spans="1:15" x14ac:dyDescent="0.25">
      <c r="A233" s="1">
        <v>40775</v>
      </c>
      <c r="B233">
        <v>20</v>
      </c>
      <c r="C233">
        <v>8</v>
      </c>
      <c r="D233">
        <v>2011</v>
      </c>
      <c r="E233">
        <v>17.631549100000001</v>
      </c>
      <c r="F233">
        <v>21</v>
      </c>
      <c r="G233">
        <v>30</v>
      </c>
      <c r="H233">
        <v>55</v>
      </c>
      <c r="I233">
        <v>98</v>
      </c>
      <c r="J233" t="s">
        <v>14</v>
      </c>
      <c r="K233">
        <v>23.823695180000001</v>
      </c>
      <c r="L233" t="s">
        <v>14</v>
      </c>
      <c r="M233" t="s">
        <v>13</v>
      </c>
      <c r="N233">
        <v>-4.3814115000000001E-2</v>
      </c>
      <c r="O233">
        <v>1.043814115</v>
      </c>
    </row>
    <row r="234" spans="1:15" x14ac:dyDescent="0.25">
      <c r="A234" s="1">
        <v>40776</v>
      </c>
      <c r="B234">
        <v>21</v>
      </c>
      <c r="C234">
        <v>8</v>
      </c>
      <c r="D234">
        <v>2011</v>
      </c>
      <c r="E234">
        <v>17.878148060000001</v>
      </c>
      <c r="F234">
        <v>20.5</v>
      </c>
      <c r="G234">
        <v>30</v>
      </c>
      <c r="H234">
        <v>56</v>
      </c>
      <c r="I234">
        <v>98</v>
      </c>
      <c r="J234" t="s">
        <v>14</v>
      </c>
      <c r="K234">
        <v>21.189769219999999</v>
      </c>
      <c r="L234" t="s">
        <v>14</v>
      </c>
      <c r="M234" t="s">
        <v>13</v>
      </c>
      <c r="N234">
        <v>-4.9530036E-2</v>
      </c>
      <c r="O234">
        <v>1.0495300359999999</v>
      </c>
    </row>
    <row r="235" spans="1:15" x14ac:dyDescent="0.25">
      <c r="A235" s="1">
        <v>40777</v>
      </c>
      <c r="B235">
        <v>22</v>
      </c>
      <c r="C235">
        <v>8</v>
      </c>
      <c r="D235">
        <v>2011</v>
      </c>
      <c r="E235">
        <v>5.0171758329999996</v>
      </c>
      <c r="F235">
        <v>21</v>
      </c>
      <c r="G235">
        <v>25</v>
      </c>
      <c r="H235">
        <v>81</v>
      </c>
      <c r="I235">
        <v>100</v>
      </c>
      <c r="J235" t="s">
        <v>14</v>
      </c>
      <c r="K235">
        <v>22.891895330000001</v>
      </c>
      <c r="L235" t="s">
        <v>14</v>
      </c>
      <c r="M235" t="s">
        <v>13</v>
      </c>
      <c r="N235">
        <v>-4.5679005000000002E-2</v>
      </c>
      <c r="O235">
        <v>1.045679005</v>
      </c>
    </row>
    <row r="236" spans="1:15" x14ac:dyDescent="0.25">
      <c r="A236" s="1">
        <v>40778</v>
      </c>
      <c r="B236">
        <v>23</v>
      </c>
      <c r="C236">
        <v>8</v>
      </c>
      <c r="D236">
        <v>2011</v>
      </c>
      <c r="E236">
        <v>9.6996463189999993</v>
      </c>
      <c r="F236">
        <v>21.5</v>
      </c>
      <c r="G236">
        <v>27.5</v>
      </c>
      <c r="H236">
        <v>70</v>
      </c>
      <c r="I236">
        <v>95</v>
      </c>
      <c r="J236" t="s">
        <v>14</v>
      </c>
      <c r="K236">
        <v>30.189920969999999</v>
      </c>
      <c r="L236" t="s">
        <v>14</v>
      </c>
      <c r="M236" t="s">
        <v>13</v>
      </c>
      <c r="N236">
        <v>-3.4258400000000001E-2</v>
      </c>
      <c r="O236">
        <v>1.0342583999999999</v>
      </c>
    </row>
    <row r="237" spans="1:15" x14ac:dyDescent="0.25">
      <c r="A237" s="1">
        <v>40779</v>
      </c>
      <c r="B237">
        <v>24</v>
      </c>
      <c r="C237">
        <v>8</v>
      </c>
      <c r="D237">
        <v>2011</v>
      </c>
      <c r="E237">
        <v>16.323628960000001</v>
      </c>
      <c r="F237">
        <v>22</v>
      </c>
      <c r="G237">
        <v>29.5</v>
      </c>
      <c r="H237">
        <v>63</v>
      </c>
      <c r="I237">
        <v>96</v>
      </c>
      <c r="J237" t="s">
        <v>14</v>
      </c>
      <c r="K237">
        <v>52.472740889999997</v>
      </c>
      <c r="L237" t="s">
        <v>14</v>
      </c>
      <c r="M237" t="s">
        <v>13</v>
      </c>
      <c r="N237">
        <v>-1.9427758999999999E-2</v>
      </c>
      <c r="O237">
        <v>1.019427759</v>
      </c>
    </row>
    <row r="238" spans="1:15" x14ac:dyDescent="0.25">
      <c r="A238" s="1">
        <v>40780</v>
      </c>
      <c r="B238">
        <v>25</v>
      </c>
      <c r="C238">
        <v>8</v>
      </c>
      <c r="D238">
        <v>2011</v>
      </c>
      <c r="E238">
        <v>11.92049181</v>
      </c>
      <c r="F238">
        <v>22</v>
      </c>
      <c r="G238">
        <v>30</v>
      </c>
      <c r="H238">
        <v>61</v>
      </c>
      <c r="I238">
        <v>95</v>
      </c>
      <c r="J238" t="s">
        <v>14</v>
      </c>
      <c r="K238">
        <v>40.020734609999998</v>
      </c>
      <c r="L238" t="s">
        <v>14</v>
      </c>
      <c r="M238" t="s">
        <v>13</v>
      </c>
      <c r="N238">
        <v>-2.5627401000000001E-2</v>
      </c>
      <c r="O238">
        <v>1.0256274009999999</v>
      </c>
    </row>
    <row r="239" spans="1:15" x14ac:dyDescent="0.25">
      <c r="A239" s="1">
        <v>40781</v>
      </c>
      <c r="B239">
        <v>26</v>
      </c>
      <c r="C239">
        <v>8</v>
      </c>
      <c r="D239">
        <v>2011</v>
      </c>
      <c r="E239">
        <v>7.9785456249999998</v>
      </c>
      <c r="F239">
        <v>22.1</v>
      </c>
      <c r="G239">
        <v>28</v>
      </c>
      <c r="H239">
        <v>70</v>
      </c>
      <c r="I239">
        <v>100</v>
      </c>
      <c r="J239" t="s">
        <v>14</v>
      </c>
      <c r="K239">
        <v>39.066164370000003</v>
      </c>
      <c r="L239" t="s">
        <v>14</v>
      </c>
      <c r="M239" t="s">
        <v>13</v>
      </c>
      <c r="N239">
        <v>-2.6270049E-2</v>
      </c>
      <c r="O239">
        <v>1.0262700490000001</v>
      </c>
    </row>
    <row r="240" spans="1:15" x14ac:dyDescent="0.25">
      <c r="A240" s="1">
        <v>40782</v>
      </c>
      <c r="B240">
        <v>27</v>
      </c>
      <c r="C240">
        <v>8</v>
      </c>
      <c r="D240">
        <v>2011</v>
      </c>
      <c r="E240">
        <v>12.65374181</v>
      </c>
      <c r="F240">
        <v>21</v>
      </c>
      <c r="G240">
        <v>27.5</v>
      </c>
      <c r="H240">
        <v>67</v>
      </c>
      <c r="I240">
        <v>97</v>
      </c>
      <c r="J240" t="s">
        <v>14</v>
      </c>
      <c r="K240">
        <v>27.007813250000002</v>
      </c>
      <c r="L240" t="s">
        <v>14</v>
      </c>
      <c r="M240" t="s">
        <v>13</v>
      </c>
      <c r="N240">
        <v>-3.8449984E-2</v>
      </c>
      <c r="O240">
        <v>1.0384499840000001</v>
      </c>
    </row>
    <row r="241" spans="1:15" x14ac:dyDescent="0.25">
      <c r="A241" s="1">
        <v>40783</v>
      </c>
      <c r="B241">
        <v>28</v>
      </c>
      <c r="C241">
        <v>8</v>
      </c>
      <c r="D241">
        <v>2011</v>
      </c>
      <c r="E241">
        <v>8.9234779169999996</v>
      </c>
      <c r="F241">
        <v>21.5</v>
      </c>
      <c r="G241">
        <v>27.5</v>
      </c>
      <c r="H241">
        <v>71</v>
      </c>
      <c r="I241">
        <v>99</v>
      </c>
      <c r="J241" t="s">
        <v>14</v>
      </c>
      <c r="K241">
        <v>34.884340260000002</v>
      </c>
      <c r="L241" t="s">
        <v>14</v>
      </c>
      <c r="M241" t="s">
        <v>13</v>
      </c>
      <c r="N241">
        <v>-2.9512158E-2</v>
      </c>
      <c r="O241">
        <v>1.029512158</v>
      </c>
    </row>
    <row r="242" spans="1:15" x14ac:dyDescent="0.25">
      <c r="A242" s="1">
        <v>40784</v>
      </c>
      <c r="B242">
        <v>29</v>
      </c>
      <c r="C242">
        <v>8</v>
      </c>
      <c r="D242">
        <v>2011</v>
      </c>
      <c r="E242">
        <v>11.492384380000001</v>
      </c>
      <c r="F242">
        <v>22</v>
      </c>
      <c r="G242">
        <v>30</v>
      </c>
      <c r="H242">
        <v>63</v>
      </c>
      <c r="I242">
        <v>95</v>
      </c>
      <c r="J242" t="s">
        <v>14</v>
      </c>
      <c r="K242">
        <v>43.908551629999998</v>
      </c>
      <c r="L242" t="s">
        <v>14</v>
      </c>
      <c r="M242" t="s">
        <v>13</v>
      </c>
      <c r="N242">
        <v>-2.3305378000000002E-2</v>
      </c>
      <c r="O242">
        <v>1.0233053780000001</v>
      </c>
    </row>
    <row r="243" spans="1:15" x14ac:dyDescent="0.25">
      <c r="A243" s="1">
        <v>40785</v>
      </c>
      <c r="B243">
        <v>30</v>
      </c>
      <c r="C243">
        <v>8</v>
      </c>
      <c r="D243">
        <v>2011</v>
      </c>
      <c r="E243">
        <v>11.28455954</v>
      </c>
      <c r="F243">
        <v>22</v>
      </c>
      <c r="G243">
        <v>26</v>
      </c>
      <c r="H243">
        <v>79</v>
      </c>
      <c r="I243">
        <v>96</v>
      </c>
      <c r="J243" t="s">
        <v>14</v>
      </c>
      <c r="K243">
        <v>42.970078649999998</v>
      </c>
      <c r="L243" t="s">
        <v>14</v>
      </c>
      <c r="M243" t="s">
        <v>13</v>
      </c>
      <c r="N243">
        <v>-2.3826498000000002E-2</v>
      </c>
      <c r="O243">
        <v>1.023826498</v>
      </c>
    </row>
    <row r="244" spans="1:15" x14ac:dyDescent="0.25">
      <c r="A244" s="1">
        <v>40786</v>
      </c>
      <c r="B244">
        <v>31</v>
      </c>
      <c r="C244">
        <v>8</v>
      </c>
      <c r="D244">
        <v>2011</v>
      </c>
      <c r="E244">
        <v>11.510975719999999</v>
      </c>
      <c r="F244">
        <v>21.5</v>
      </c>
      <c r="G244">
        <v>26</v>
      </c>
      <c r="H244">
        <v>85</v>
      </c>
      <c r="I244">
        <v>95</v>
      </c>
      <c r="J244" t="s">
        <v>14</v>
      </c>
      <c r="K244">
        <v>48.970640369999998</v>
      </c>
      <c r="L244" t="s">
        <v>14</v>
      </c>
      <c r="M244" t="s">
        <v>13</v>
      </c>
      <c r="N244">
        <v>-2.0846084000000001E-2</v>
      </c>
      <c r="O244">
        <v>1.020846084</v>
      </c>
    </row>
    <row r="245" spans="1:15" x14ac:dyDescent="0.25">
      <c r="A245" s="1">
        <v>40787</v>
      </c>
      <c r="B245">
        <v>1</v>
      </c>
      <c r="C245">
        <v>9</v>
      </c>
      <c r="D245">
        <v>2011</v>
      </c>
      <c r="E245">
        <v>12.218010899999999</v>
      </c>
      <c r="F245">
        <v>22</v>
      </c>
      <c r="G245">
        <v>27.5</v>
      </c>
      <c r="H245">
        <v>70</v>
      </c>
      <c r="I245">
        <v>96</v>
      </c>
      <c r="J245" t="s">
        <v>14</v>
      </c>
      <c r="K245">
        <v>40.667179400000002</v>
      </c>
      <c r="L245" t="s">
        <v>14</v>
      </c>
      <c r="M245" t="s">
        <v>13</v>
      </c>
      <c r="N245">
        <v>-2.5209757999999999E-2</v>
      </c>
      <c r="O245">
        <v>1.0252097579999999</v>
      </c>
    </row>
    <row r="246" spans="1:15" x14ac:dyDescent="0.25">
      <c r="A246" s="1">
        <v>40788</v>
      </c>
      <c r="B246">
        <v>2</v>
      </c>
      <c r="C246">
        <v>9</v>
      </c>
      <c r="D246">
        <v>2011</v>
      </c>
      <c r="E246">
        <v>9.5156063890000002</v>
      </c>
      <c r="F246">
        <v>22</v>
      </c>
      <c r="G246">
        <v>28.5</v>
      </c>
      <c r="H246">
        <v>68</v>
      </c>
      <c r="I246">
        <v>95</v>
      </c>
      <c r="J246" t="s">
        <v>14</v>
      </c>
      <c r="K246">
        <v>37.161343389999999</v>
      </c>
      <c r="L246" t="s">
        <v>14</v>
      </c>
      <c r="M246" t="s">
        <v>13</v>
      </c>
      <c r="N246">
        <v>-2.7653839999999999E-2</v>
      </c>
      <c r="O246">
        <v>1.0276538399999999</v>
      </c>
    </row>
    <row r="247" spans="1:15" x14ac:dyDescent="0.25">
      <c r="A247" s="1">
        <v>40789</v>
      </c>
      <c r="B247">
        <v>3</v>
      </c>
      <c r="C247">
        <v>9</v>
      </c>
      <c r="D247">
        <v>2011</v>
      </c>
      <c r="E247">
        <v>11.966319929999999</v>
      </c>
      <c r="F247">
        <v>22</v>
      </c>
      <c r="G247">
        <v>29</v>
      </c>
      <c r="H247">
        <v>68</v>
      </c>
      <c r="I247">
        <v>96</v>
      </c>
      <c r="J247" t="s">
        <v>14</v>
      </c>
      <c r="K247">
        <v>49.464949449999999</v>
      </c>
      <c r="L247" t="s">
        <v>14</v>
      </c>
      <c r="M247" t="s">
        <v>13</v>
      </c>
      <c r="N247">
        <v>-2.0633467999999999E-2</v>
      </c>
      <c r="O247">
        <v>1.020633468</v>
      </c>
    </row>
    <row r="248" spans="1:15" x14ac:dyDescent="0.25">
      <c r="A248" s="1">
        <v>40790</v>
      </c>
      <c r="B248">
        <v>4</v>
      </c>
      <c r="C248">
        <v>9</v>
      </c>
      <c r="D248">
        <v>2011</v>
      </c>
      <c r="E248">
        <v>11.966319929999999</v>
      </c>
      <c r="F248">
        <v>22.5</v>
      </c>
      <c r="G248">
        <v>28.5</v>
      </c>
      <c r="H248">
        <v>65</v>
      </c>
      <c r="I248">
        <v>98</v>
      </c>
      <c r="J248" t="s">
        <v>14</v>
      </c>
      <c r="K248">
        <v>45.833677420000001</v>
      </c>
      <c r="L248" t="s">
        <v>14</v>
      </c>
      <c r="M248" t="s">
        <v>13</v>
      </c>
      <c r="N248">
        <v>-2.2304661999999999E-2</v>
      </c>
      <c r="O248">
        <v>1.022304662</v>
      </c>
    </row>
    <row r="249" spans="1:15" x14ac:dyDescent="0.25">
      <c r="A249" s="1">
        <v>40791</v>
      </c>
      <c r="B249">
        <v>5</v>
      </c>
      <c r="C249">
        <v>9</v>
      </c>
      <c r="D249">
        <v>2011</v>
      </c>
      <c r="E249">
        <v>15.48853868</v>
      </c>
      <c r="F249">
        <v>21</v>
      </c>
      <c r="G249">
        <v>29</v>
      </c>
      <c r="H249">
        <v>60</v>
      </c>
      <c r="I249">
        <v>97</v>
      </c>
      <c r="J249" t="s">
        <v>14</v>
      </c>
      <c r="K249">
        <v>25.935686560000001</v>
      </c>
      <c r="L249" t="s">
        <v>14</v>
      </c>
      <c r="M249" t="s">
        <v>13</v>
      </c>
      <c r="N249">
        <v>-4.0103167000000002E-2</v>
      </c>
      <c r="O249">
        <v>1.0401031670000001</v>
      </c>
    </row>
    <row r="250" spans="1:15" x14ac:dyDescent="0.25">
      <c r="A250" s="1">
        <v>40792</v>
      </c>
      <c r="B250">
        <v>6</v>
      </c>
      <c r="C250">
        <v>9</v>
      </c>
      <c r="D250">
        <v>2011</v>
      </c>
      <c r="E250">
        <v>11.131957079999999</v>
      </c>
      <c r="F250">
        <v>22</v>
      </c>
      <c r="G250">
        <v>29</v>
      </c>
      <c r="H250">
        <v>64</v>
      </c>
      <c r="I250">
        <v>95</v>
      </c>
      <c r="J250" t="s">
        <v>14</v>
      </c>
      <c r="K250">
        <v>36.746728689999998</v>
      </c>
      <c r="L250" t="s">
        <v>14</v>
      </c>
      <c r="M250" t="s">
        <v>13</v>
      </c>
      <c r="N250">
        <v>-2.7974588000000002E-2</v>
      </c>
      <c r="O250">
        <v>1.027974588</v>
      </c>
    </row>
    <row r="251" spans="1:15" x14ac:dyDescent="0.25">
      <c r="A251" s="1">
        <v>40793</v>
      </c>
      <c r="B251">
        <v>7</v>
      </c>
      <c r="C251">
        <v>9</v>
      </c>
      <c r="D251">
        <v>2011</v>
      </c>
      <c r="E251">
        <v>11.294</v>
      </c>
      <c r="F251">
        <v>22.1</v>
      </c>
      <c r="G251">
        <v>30.5</v>
      </c>
      <c r="H251">
        <v>58</v>
      </c>
      <c r="I251">
        <v>94</v>
      </c>
      <c r="J251" t="s">
        <v>14</v>
      </c>
      <c r="K251">
        <v>34.985207070000001</v>
      </c>
      <c r="L251" t="s">
        <v>14</v>
      </c>
      <c r="M251" t="s">
        <v>13</v>
      </c>
      <c r="N251">
        <v>-2.9424566999999999E-2</v>
      </c>
      <c r="O251">
        <v>1.029424567</v>
      </c>
    </row>
    <row r="252" spans="1:15" x14ac:dyDescent="0.25">
      <c r="A252" s="1">
        <v>40794</v>
      </c>
      <c r="B252">
        <v>8</v>
      </c>
      <c r="C252">
        <v>9</v>
      </c>
      <c r="D252">
        <v>2011</v>
      </c>
      <c r="E252">
        <v>14.235250000000001</v>
      </c>
      <c r="F252">
        <v>23</v>
      </c>
      <c r="G252">
        <v>29</v>
      </c>
      <c r="H252">
        <v>65</v>
      </c>
      <c r="I252">
        <v>95</v>
      </c>
      <c r="J252" t="s">
        <v>14</v>
      </c>
      <c r="K252">
        <v>57.274419889999997</v>
      </c>
      <c r="L252" t="s">
        <v>14</v>
      </c>
      <c r="M252" t="s">
        <v>13</v>
      </c>
      <c r="N252">
        <v>-1.7770062999999999E-2</v>
      </c>
      <c r="O252">
        <v>1.0177700629999999</v>
      </c>
    </row>
    <row r="253" spans="1:15" x14ac:dyDescent="0.25">
      <c r="A253" s="1">
        <v>40795</v>
      </c>
      <c r="B253">
        <v>9</v>
      </c>
      <c r="C253">
        <v>9</v>
      </c>
      <c r="D253">
        <v>2011</v>
      </c>
      <c r="E253">
        <v>12.22828457</v>
      </c>
      <c r="F253">
        <v>22.2</v>
      </c>
      <c r="G253">
        <v>29</v>
      </c>
      <c r="H253">
        <v>65</v>
      </c>
      <c r="I253">
        <v>96</v>
      </c>
      <c r="J253" t="s">
        <v>14</v>
      </c>
      <c r="K253">
        <v>44.933372900000002</v>
      </c>
      <c r="L253" t="s">
        <v>14</v>
      </c>
      <c r="M253" t="s">
        <v>13</v>
      </c>
      <c r="N253">
        <v>-2.2761739999999999E-2</v>
      </c>
      <c r="O253">
        <v>1.02276174</v>
      </c>
    </row>
    <row r="254" spans="1:15" x14ac:dyDescent="0.25">
      <c r="A254" s="1">
        <v>40796</v>
      </c>
      <c r="B254">
        <v>10</v>
      </c>
      <c r="C254">
        <v>9</v>
      </c>
      <c r="D254">
        <v>2011</v>
      </c>
      <c r="E254">
        <v>16.940999999999999</v>
      </c>
      <c r="F254">
        <v>22.2</v>
      </c>
      <c r="G254">
        <v>30.5</v>
      </c>
      <c r="H254">
        <v>57</v>
      </c>
      <c r="I254">
        <v>96</v>
      </c>
      <c r="J254" t="s">
        <v>14</v>
      </c>
      <c r="K254">
        <v>47.707076809999997</v>
      </c>
      <c r="L254" t="s">
        <v>14</v>
      </c>
      <c r="M254" t="s">
        <v>13</v>
      </c>
      <c r="N254">
        <v>-2.1410031999999999E-2</v>
      </c>
      <c r="O254">
        <v>1.0214100319999999</v>
      </c>
    </row>
    <row r="255" spans="1:15" x14ac:dyDescent="0.25">
      <c r="A255" s="1">
        <v>40797</v>
      </c>
      <c r="B255">
        <v>11</v>
      </c>
      <c r="C255">
        <v>9</v>
      </c>
      <c r="D255">
        <v>2011</v>
      </c>
      <c r="E255">
        <v>13.529375</v>
      </c>
      <c r="F255">
        <v>23</v>
      </c>
      <c r="G255">
        <v>28</v>
      </c>
      <c r="H255">
        <v>73</v>
      </c>
      <c r="I255">
        <v>96</v>
      </c>
      <c r="J255" t="s">
        <v>14</v>
      </c>
      <c r="K255">
        <v>67.056107409999996</v>
      </c>
      <c r="L255" t="s">
        <v>14</v>
      </c>
      <c r="M255" t="s">
        <v>13</v>
      </c>
      <c r="N255">
        <v>-1.5138646E-2</v>
      </c>
      <c r="O255">
        <v>1.015138646</v>
      </c>
    </row>
    <row r="256" spans="1:15" x14ac:dyDescent="0.25">
      <c r="A256" s="1">
        <v>40798</v>
      </c>
      <c r="B256">
        <v>12</v>
      </c>
      <c r="C256">
        <v>9</v>
      </c>
      <c r="D256">
        <v>2011</v>
      </c>
      <c r="E256">
        <v>16.940999999999999</v>
      </c>
      <c r="F256">
        <v>22.5</v>
      </c>
      <c r="G256">
        <v>30</v>
      </c>
      <c r="H256">
        <v>63</v>
      </c>
      <c r="I256">
        <v>95</v>
      </c>
      <c r="J256" t="s">
        <v>14</v>
      </c>
      <c r="K256">
        <v>64.865663069999997</v>
      </c>
      <c r="L256" t="s">
        <v>14</v>
      </c>
      <c r="M256" t="s">
        <v>13</v>
      </c>
      <c r="N256">
        <v>-1.5657865999999999E-2</v>
      </c>
      <c r="O256">
        <v>1.015657866</v>
      </c>
    </row>
    <row r="257" spans="1:15" x14ac:dyDescent="0.25">
      <c r="A257" s="1">
        <v>40799</v>
      </c>
      <c r="B257">
        <v>13</v>
      </c>
      <c r="C257">
        <v>9</v>
      </c>
      <c r="D257">
        <v>2011</v>
      </c>
      <c r="E257">
        <v>15.647</v>
      </c>
      <c r="F257">
        <v>23</v>
      </c>
      <c r="G257">
        <v>32.200000000000003</v>
      </c>
      <c r="H257">
        <v>53</v>
      </c>
      <c r="I257">
        <v>96</v>
      </c>
      <c r="J257" t="s">
        <v>14</v>
      </c>
      <c r="K257">
        <v>60.484758249999999</v>
      </c>
      <c r="L257" t="s">
        <v>14</v>
      </c>
      <c r="M257" t="s">
        <v>13</v>
      </c>
      <c r="N257">
        <v>-1.6811029000000002E-2</v>
      </c>
      <c r="O257">
        <v>1.0168110290000001</v>
      </c>
    </row>
    <row r="258" spans="1:15" x14ac:dyDescent="0.25">
      <c r="A258" s="1">
        <v>40800</v>
      </c>
      <c r="B258">
        <v>14</v>
      </c>
      <c r="C258">
        <v>9</v>
      </c>
      <c r="D258">
        <v>2011</v>
      </c>
      <c r="E258">
        <v>14.235250000000001</v>
      </c>
      <c r="F258">
        <v>23.1</v>
      </c>
      <c r="G258">
        <v>31</v>
      </c>
      <c r="H258">
        <v>59</v>
      </c>
      <c r="I258">
        <v>97</v>
      </c>
      <c r="J258" t="s">
        <v>14</v>
      </c>
      <c r="K258">
        <v>66.456961000000007</v>
      </c>
      <c r="L258" t="s">
        <v>14</v>
      </c>
      <c r="M258" t="s">
        <v>13</v>
      </c>
      <c r="N258">
        <v>-1.5277214000000001E-2</v>
      </c>
      <c r="O258">
        <v>1.0152772139999999</v>
      </c>
    </row>
    <row r="259" spans="1:15" x14ac:dyDescent="0.25">
      <c r="A259" s="1">
        <v>40801</v>
      </c>
      <c r="B259">
        <v>15</v>
      </c>
      <c r="C259">
        <v>9</v>
      </c>
      <c r="D259">
        <v>2011</v>
      </c>
      <c r="E259">
        <v>13.529375</v>
      </c>
      <c r="F259">
        <v>22</v>
      </c>
      <c r="G259">
        <v>27.5</v>
      </c>
      <c r="H259">
        <v>75</v>
      </c>
      <c r="I259">
        <v>96</v>
      </c>
      <c r="J259" t="s">
        <v>14</v>
      </c>
      <c r="K259">
        <v>55.67141694</v>
      </c>
      <c r="L259" t="s">
        <v>14</v>
      </c>
      <c r="M259" t="s">
        <v>13</v>
      </c>
      <c r="N259">
        <v>-1.8291094000000001E-2</v>
      </c>
      <c r="O259">
        <v>1.0182910940000001</v>
      </c>
    </row>
    <row r="260" spans="1:15" x14ac:dyDescent="0.25">
      <c r="A260" s="1">
        <v>40802</v>
      </c>
      <c r="B260">
        <v>16</v>
      </c>
      <c r="C260">
        <v>9</v>
      </c>
      <c r="D260">
        <v>2011</v>
      </c>
      <c r="E260">
        <v>14.72161208</v>
      </c>
      <c r="F260">
        <v>22.5</v>
      </c>
      <c r="G260">
        <v>30</v>
      </c>
      <c r="H260">
        <v>49</v>
      </c>
      <c r="I260">
        <v>95</v>
      </c>
      <c r="J260" t="s">
        <v>14</v>
      </c>
      <c r="K260">
        <v>14.71826972</v>
      </c>
      <c r="L260" t="s">
        <v>14</v>
      </c>
      <c r="M260" t="s">
        <v>13</v>
      </c>
      <c r="N260">
        <v>-7.2895491000000007E-2</v>
      </c>
      <c r="O260">
        <v>1.0728954909999999</v>
      </c>
    </row>
    <row r="261" spans="1:15" x14ac:dyDescent="0.25">
      <c r="A261" s="1">
        <v>40803</v>
      </c>
      <c r="B261">
        <v>17</v>
      </c>
      <c r="C261">
        <v>9</v>
      </c>
      <c r="D261">
        <v>2011</v>
      </c>
      <c r="E261">
        <v>13.529375</v>
      </c>
      <c r="F261">
        <v>23</v>
      </c>
      <c r="G261">
        <v>27.5</v>
      </c>
      <c r="H261">
        <v>70</v>
      </c>
      <c r="I261">
        <v>99</v>
      </c>
      <c r="J261" t="s">
        <v>14</v>
      </c>
      <c r="K261">
        <v>59.899680369999999</v>
      </c>
      <c r="L261" t="s">
        <v>14</v>
      </c>
      <c r="M261" t="s">
        <v>13</v>
      </c>
      <c r="N261">
        <v>-1.6978020999999999E-2</v>
      </c>
      <c r="O261">
        <v>1.0169780209999999</v>
      </c>
    </row>
    <row r="262" spans="1:15" x14ac:dyDescent="0.25">
      <c r="A262" s="1">
        <v>40804</v>
      </c>
      <c r="B262">
        <v>18</v>
      </c>
      <c r="C262">
        <v>9</v>
      </c>
      <c r="D262">
        <v>2011</v>
      </c>
      <c r="E262">
        <v>14.941125</v>
      </c>
      <c r="F262">
        <v>23</v>
      </c>
      <c r="G262">
        <v>28</v>
      </c>
      <c r="H262">
        <v>70</v>
      </c>
      <c r="I262">
        <v>98</v>
      </c>
      <c r="J262" t="s">
        <v>14</v>
      </c>
      <c r="K262">
        <v>68.424807729999998</v>
      </c>
      <c r="L262" t="s">
        <v>14</v>
      </c>
      <c r="M262" t="s">
        <v>13</v>
      </c>
      <c r="N262">
        <v>-1.4831336000000001E-2</v>
      </c>
      <c r="O262">
        <v>1.0148313360000001</v>
      </c>
    </row>
    <row r="263" spans="1:15" x14ac:dyDescent="0.25">
      <c r="A263" s="1">
        <v>40805</v>
      </c>
      <c r="B263">
        <v>19</v>
      </c>
      <c r="C263">
        <v>9</v>
      </c>
      <c r="D263">
        <v>2011</v>
      </c>
      <c r="E263">
        <v>14.941125</v>
      </c>
      <c r="F263">
        <v>23</v>
      </c>
      <c r="G263">
        <v>30.5</v>
      </c>
      <c r="H263">
        <v>60</v>
      </c>
      <c r="I263">
        <v>99</v>
      </c>
      <c r="J263" t="s">
        <v>14</v>
      </c>
      <c r="K263">
        <v>69.49679811</v>
      </c>
      <c r="L263" t="s">
        <v>14</v>
      </c>
      <c r="M263" t="s">
        <v>13</v>
      </c>
      <c r="N263">
        <v>-1.4599223E-2</v>
      </c>
      <c r="O263">
        <v>1.0145992230000001</v>
      </c>
    </row>
    <row r="264" spans="1:15" x14ac:dyDescent="0.25">
      <c r="A264" s="1">
        <v>40806</v>
      </c>
      <c r="B264">
        <v>20</v>
      </c>
      <c r="C264">
        <v>9</v>
      </c>
      <c r="D264">
        <v>2011</v>
      </c>
      <c r="E264">
        <v>17.646875000000001</v>
      </c>
      <c r="F264">
        <v>22.5</v>
      </c>
      <c r="G264">
        <v>28.5</v>
      </c>
      <c r="H264">
        <v>65</v>
      </c>
      <c r="I264">
        <v>95</v>
      </c>
      <c r="J264" t="s">
        <v>14</v>
      </c>
      <c r="K264">
        <v>54.009515710000002</v>
      </c>
      <c r="L264" t="s">
        <v>14</v>
      </c>
      <c r="M264" t="s">
        <v>13</v>
      </c>
      <c r="N264">
        <v>-1.8864538E-2</v>
      </c>
      <c r="O264">
        <v>1.0188645380000001</v>
      </c>
    </row>
    <row r="265" spans="1:15" x14ac:dyDescent="0.25">
      <c r="A265" s="1">
        <v>40807</v>
      </c>
      <c r="B265">
        <v>21</v>
      </c>
      <c r="C265">
        <v>9</v>
      </c>
      <c r="D265">
        <v>2011</v>
      </c>
      <c r="E265">
        <v>10.14174951</v>
      </c>
      <c r="F265">
        <v>22.5</v>
      </c>
      <c r="G265">
        <v>29.5</v>
      </c>
      <c r="H265">
        <v>66</v>
      </c>
      <c r="I265">
        <v>96</v>
      </c>
      <c r="J265" t="s">
        <v>14</v>
      </c>
      <c r="K265">
        <v>48.032194349999997</v>
      </c>
      <c r="L265" t="s">
        <v>14</v>
      </c>
      <c r="M265" t="s">
        <v>13</v>
      </c>
      <c r="N265">
        <v>-2.1262032E-2</v>
      </c>
      <c r="O265">
        <v>1.0212620320000001</v>
      </c>
    </row>
    <row r="266" spans="1:15" x14ac:dyDescent="0.25">
      <c r="A266" s="1">
        <v>40808</v>
      </c>
      <c r="B266">
        <v>22</v>
      </c>
      <c r="C266">
        <v>9</v>
      </c>
      <c r="D266">
        <v>2011</v>
      </c>
      <c r="E266">
        <v>14.87531472</v>
      </c>
      <c r="F266">
        <v>22</v>
      </c>
      <c r="G266">
        <v>30.5</v>
      </c>
      <c r="H266">
        <v>62</v>
      </c>
      <c r="I266">
        <v>95</v>
      </c>
      <c r="J266" t="s">
        <v>14</v>
      </c>
      <c r="K266">
        <v>55.426512940000002</v>
      </c>
      <c r="L266" t="s">
        <v>14</v>
      </c>
      <c r="M266" t="s">
        <v>13</v>
      </c>
      <c r="N266">
        <v>-1.8373397999999999E-2</v>
      </c>
      <c r="O266">
        <v>1.018373398</v>
      </c>
    </row>
    <row r="267" spans="1:15" x14ac:dyDescent="0.25">
      <c r="A267" s="1">
        <v>40809</v>
      </c>
      <c r="B267">
        <v>23</v>
      </c>
      <c r="C267">
        <v>9</v>
      </c>
      <c r="D267">
        <v>2011</v>
      </c>
      <c r="E267">
        <v>10.216849440000001</v>
      </c>
      <c r="F267">
        <v>23</v>
      </c>
      <c r="G267">
        <v>29.8</v>
      </c>
      <c r="H267">
        <v>58</v>
      </c>
      <c r="I267">
        <v>96</v>
      </c>
      <c r="J267" t="s">
        <v>14</v>
      </c>
      <c r="K267">
        <v>37.922391679999997</v>
      </c>
      <c r="L267" t="s">
        <v>14</v>
      </c>
      <c r="M267" t="s">
        <v>13</v>
      </c>
      <c r="N267">
        <v>-2.7083836E-2</v>
      </c>
      <c r="O267">
        <v>1.0270838360000001</v>
      </c>
    </row>
    <row r="268" spans="1:15" x14ac:dyDescent="0.25">
      <c r="A268" s="1">
        <v>40810</v>
      </c>
      <c r="B268">
        <v>24</v>
      </c>
      <c r="C268">
        <v>9</v>
      </c>
      <c r="D268">
        <v>2011</v>
      </c>
      <c r="E268">
        <v>11.030116810000001</v>
      </c>
      <c r="F268">
        <v>23.2</v>
      </c>
      <c r="G268">
        <v>30.5</v>
      </c>
      <c r="H268">
        <v>60</v>
      </c>
      <c r="I268">
        <v>98</v>
      </c>
      <c r="J268" t="s">
        <v>14</v>
      </c>
      <c r="K268">
        <v>55.296827790000002</v>
      </c>
      <c r="L268" t="s">
        <v>14</v>
      </c>
      <c r="M268" t="s">
        <v>13</v>
      </c>
      <c r="N268">
        <v>-1.8417282E-2</v>
      </c>
      <c r="O268">
        <v>1.0184172819999999</v>
      </c>
    </row>
    <row r="269" spans="1:15" x14ac:dyDescent="0.25">
      <c r="A269" s="1">
        <v>40811</v>
      </c>
      <c r="B269">
        <v>25</v>
      </c>
      <c r="C269">
        <v>9</v>
      </c>
      <c r="D269">
        <v>2011</v>
      </c>
      <c r="E269">
        <v>12.86833382</v>
      </c>
      <c r="F269">
        <v>22</v>
      </c>
      <c r="G269">
        <v>30.5</v>
      </c>
      <c r="H269">
        <v>62</v>
      </c>
      <c r="I269">
        <v>100</v>
      </c>
      <c r="J269" t="s">
        <v>14</v>
      </c>
      <c r="K269">
        <v>58.267284160000003</v>
      </c>
      <c r="L269" t="s">
        <v>14</v>
      </c>
      <c r="M269" t="s">
        <v>13</v>
      </c>
      <c r="N269">
        <v>-1.7461977E-2</v>
      </c>
      <c r="O269">
        <v>1.017461977</v>
      </c>
    </row>
    <row r="270" spans="1:15" x14ac:dyDescent="0.25">
      <c r="A270" s="1">
        <v>40812</v>
      </c>
      <c r="B270">
        <v>26</v>
      </c>
      <c r="C270">
        <v>9</v>
      </c>
      <c r="D270">
        <v>2011</v>
      </c>
      <c r="E270">
        <v>20.274304310000002</v>
      </c>
      <c r="F270">
        <v>20</v>
      </c>
      <c r="G270">
        <v>31.5</v>
      </c>
      <c r="H270">
        <v>50</v>
      </c>
      <c r="I270">
        <v>95</v>
      </c>
      <c r="J270" t="s">
        <v>14</v>
      </c>
      <c r="K270">
        <v>1.462068983</v>
      </c>
      <c r="L270" t="s">
        <v>14</v>
      </c>
      <c r="M270" t="s">
        <v>13</v>
      </c>
      <c r="N270">
        <v>-2.1641790209999998</v>
      </c>
      <c r="O270">
        <v>3.1641790209999998</v>
      </c>
    </row>
    <row r="271" spans="1:15" x14ac:dyDescent="0.25">
      <c r="A271" s="1">
        <v>40813</v>
      </c>
      <c r="B271">
        <v>27</v>
      </c>
      <c r="C271">
        <v>9</v>
      </c>
      <c r="D271">
        <v>2011</v>
      </c>
      <c r="E271">
        <v>10.66203694</v>
      </c>
      <c r="F271">
        <v>20.100000000000001</v>
      </c>
      <c r="G271">
        <v>30</v>
      </c>
      <c r="H271">
        <v>64</v>
      </c>
      <c r="I271">
        <v>96</v>
      </c>
      <c r="J271" t="s">
        <v>14</v>
      </c>
      <c r="K271">
        <v>30.365721730000001</v>
      </c>
      <c r="L271" t="s">
        <v>14</v>
      </c>
      <c r="M271" t="s">
        <v>13</v>
      </c>
      <c r="N271">
        <v>-3.4053308999999997E-2</v>
      </c>
      <c r="O271">
        <v>1.0340533089999999</v>
      </c>
    </row>
    <row r="272" spans="1:15" x14ac:dyDescent="0.25">
      <c r="A272" s="1">
        <v>40814</v>
      </c>
      <c r="B272">
        <v>28</v>
      </c>
      <c r="C272">
        <v>9</v>
      </c>
      <c r="D272">
        <v>2011</v>
      </c>
      <c r="E272">
        <v>15.95918625</v>
      </c>
      <c r="F272">
        <v>22</v>
      </c>
      <c r="G272">
        <v>30</v>
      </c>
      <c r="H272">
        <v>56</v>
      </c>
      <c r="I272">
        <v>91</v>
      </c>
      <c r="J272" t="s">
        <v>14</v>
      </c>
      <c r="K272">
        <v>23.785994290000001</v>
      </c>
      <c r="L272" t="s">
        <v>14</v>
      </c>
      <c r="M272" t="s">
        <v>13</v>
      </c>
      <c r="N272">
        <v>-4.3886608000000001E-2</v>
      </c>
      <c r="O272">
        <v>1.043886608</v>
      </c>
    </row>
    <row r="273" spans="1:15" x14ac:dyDescent="0.25">
      <c r="A273" s="1">
        <v>40815</v>
      </c>
      <c r="B273">
        <v>29</v>
      </c>
      <c r="C273">
        <v>9</v>
      </c>
      <c r="D273">
        <v>2011</v>
      </c>
      <c r="E273">
        <v>17.332575139999999</v>
      </c>
      <c r="F273">
        <v>23</v>
      </c>
      <c r="G273">
        <v>31</v>
      </c>
      <c r="H273">
        <v>58</v>
      </c>
      <c r="I273">
        <v>96</v>
      </c>
      <c r="J273" t="s">
        <v>14</v>
      </c>
      <c r="K273">
        <v>70.050576309999997</v>
      </c>
      <c r="L273" t="s">
        <v>14</v>
      </c>
      <c r="M273" t="s">
        <v>13</v>
      </c>
      <c r="N273">
        <v>-1.4482138E-2</v>
      </c>
      <c r="O273">
        <v>1.014482138</v>
      </c>
    </row>
    <row r="274" spans="1:15" x14ac:dyDescent="0.25">
      <c r="A274" s="1">
        <v>40816</v>
      </c>
      <c r="B274">
        <v>30</v>
      </c>
      <c r="C274">
        <v>9</v>
      </c>
      <c r="D274">
        <v>2011</v>
      </c>
      <c r="E274">
        <v>13.42118104</v>
      </c>
      <c r="F274">
        <v>21</v>
      </c>
      <c r="G274">
        <v>29.5</v>
      </c>
      <c r="H274">
        <v>63</v>
      </c>
      <c r="I274">
        <v>95</v>
      </c>
      <c r="J274" t="s">
        <v>14</v>
      </c>
      <c r="K274">
        <v>33.820995879999998</v>
      </c>
      <c r="L274" t="s">
        <v>14</v>
      </c>
      <c r="M274" t="s">
        <v>13</v>
      </c>
      <c r="N274">
        <v>-3.0468301999999999E-2</v>
      </c>
      <c r="O274">
        <v>1.0304683020000001</v>
      </c>
    </row>
    <row r="275" spans="1:15" x14ac:dyDescent="0.25">
      <c r="A275" s="1">
        <v>40817</v>
      </c>
      <c r="B275">
        <v>1</v>
      </c>
      <c r="C275">
        <v>10</v>
      </c>
      <c r="D275">
        <v>2011</v>
      </c>
      <c r="E275">
        <v>9.4865091669999995</v>
      </c>
      <c r="F275">
        <v>21.5</v>
      </c>
      <c r="G275">
        <v>27</v>
      </c>
      <c r="H275">
        <v>78</v>
      </c>
      <c r="I275">
        <v>98</v>
      </c>
      <c r="J275" t="s">
        <v>14</v>
      </c>
      <c r="K275">
        <v>42.965184219999998</v>
      </c>
      <c r="L275" t="s">
        <v>14</v>
      </c>
      <c r="M275" t="s">
        <v>13</v>
      </c>
      <c r="N275">
        <v>-2.3829276999999999E-2</v>
      </c>
      <c r="O275">
        <v>1.0238292769999999</v>
      </c>
    </row>
    <row r="276" spans="1:15" x14ac:dyDescent="0.25">
      <c r="A276" s="1">
        <v>40818</v>
      </c>
      <c r="B276">
        <v>2</v>
      </c>
      <c r="C276">
        <v>10</v>
      </c>
      <c r="D276">
        <v>2011</v>
      </c>
      <c r="E276">
        <v>16.020290419999998</v>
      </c>
      <c r="F276">
        <v>21.5</v>
      </c>
      <c r="G276">
        <v>30</v>
      </c>
      <c r="H276">
        <v>63</v>
      </c>
      <c r="I276">
        <v>100</v>
      </c>
      <c r="J276" t="s">
        <v>14</v>
      </c>
      <c r="K276">
        <v>59.827269970000003</v>
      </c>
      <c r="L276" t="s">
        <v>14</v>
      </c>
      <c r="M276" t="s">
        <v>13</v>
      </c>
      <c r="N276">
        <v>-1.6998919000000001E-2</v>
      </c>
      <c r="O276">
        <v>1.0169989189999999</v>
      </c>
    </row>
    <row r="277" spans="1:15" x14ac:dyDescent="0.25">
      <c r="A277" s="1">
        <v>40819</v>
      </c>
      <c r="B277">
        <v>3</v>
      </c>
      <c r="C277">
        <v>10</v>
      </c>
      <c r="D277">
        <v>2011</v>
      </c>
      <c r="E277">
        <v>11.99978174</v>
      </c>
      <c r="F277">
        <v>21</v>
      </c>
      <c r="G277">
        <v>29</v>
      </c>
      <c r="H277">
        <v>68</v>
      </c>
      <c r="I277">
        <v>95</v>
      </c>
      <c r="J277" t="s">
        <v>14</v>
      </c>
      <c r="K277">
        <v>39.029397160000002</v>
      </c>
      <c r="L277" t="s">
        <v>14</v>
      </c>
      <c r="M277" t="s">
        <v>13</v>
      </c>
      <c r="N277">
        <v>-2.6295447E-2</v>
      </c>
      <c r="O277">
        <v>1.0262954470000001</v>
      </c>
    </row>
    <row r="278" spans="1:15" x14ac:dyDescent="0.25">
      <c r="A278" s="1">
        <v>40820</v>
      </c>
      <c r="B278">
        <v>4</v>
      </c>
      <c r="C278">
        <v>10</v>
      </c>
      <c r="D278">
        <v>2011</v>
      </c>
      <c r="E278">
        <v>14.163160209999999</v>
      </c>
      <c r="F278">
        <v>22.5</v>
      </c>
      <c r="G278">
        <v>30.5</v>
      </c>
      <c r="H278">
        <v>58</v>
      </c>
      <c r="I278">
        <v>95</v>
      </c>
      <c r="J278" t="s">
        <v>14</v>
      </c>
      <c r="K278">
        <v>46.703521070000001</v>
      </c>
      <c r="L278" t="s">
        <v>14</v>
      </c>
      <c r="M278" t="s">
        <v>13</v>
      </c>
      <c r="N278">
        <v>-2.1880152E-2</v>
      </c>
      <c r="O278">
        <v>1.021880152</v>
      </c>
    </row>
    <row r="279" spans="1:15" x14ac:dyDescent="0.25">
      <c r="A279" s="1">
        <v>40821</v>
      </c>
      <c r="B279">
        <v>5</v>
      </c>
      <c r="C279">
        <v>10</v>
      </c>
      <c r="D279">
        <v>2011</v>
      </c>
      <c r="E279">
        <v>17.238736599999999</v>
      </c>
      <c r="F279">
        <v>21.5</v>
      </c>
      <c r="G279">
        <v>31.2</v>
      </c>
      <c r="H279">
        <v>57</v>
      </c>
      <c r="I279">
        <v>94</v>
      </c>
      <c r="J279" t="s">
        <v>14</v>
      </c>
      <c r="K279">
        <v>43.386509590000003</v>
      </c>
      <c r="L279" t="s">
        <v>14</v>
      </c>
      <c r="M279" t="s">
        <v>13</v>
      </c>
      <c r="N279">
        <v>-2.3592412E-2</v>
      </c>
      <c r="O279">
        <v>1.023592412</v>
      </c>
    </row>
    <row r="280" spans="1:15" x14ac:dyDescent="0.25">
      <c r="A280" s="1">
        <v>40822</v>
      </c>
      <c r="B280">
        <v>6</v>
      </c>
      <c r="C280">
        <v>10</v>
      </c>
      <c r="D280">
        <v>2011</v>
      </c>
      <c r="E280">
        <v>16.762269580000002</v>
      </c>
      <c r="F280">
        <v>22.5</v>
      </c>
      <c r="G280">
        <v>30.5</v>
      </c>
      <c r="H280">
        <v>55</v>
      </c>
      <c r="I280">
        <v>95</v>
      </c>
      <c r="J280" t="s">
        <v>14</v>
      </c>
      <c r="K280">
        <v>41.78311901</v>
      </c>
      <c r="L280" t="s">
        <v>14</v>
      </c>
      <c r="M280" t="s">
        <v>13</v>
      </c>
      <c r="N280">
        <v>-2.4519948999999999E-2</v>
      </c>
      <c r="O280">
        <v>1.0245199490000001</v>
      </c>
    </row>
    <row r="281" spans="1:15" x14ac:dyDescent="0.25">
      <c r="A281" s="1">
        <v>40823</v>
      </c>
      <c r="B281">
        <v>7</v>
      </c>
      <c r="C281">
        <v>10</v>
      </c>
      <c r="D281">
        <v>2011</v>
      </c>
      <c r="E281">
        <v>10.198663679999999</v>
      </c>
      <c r="F281">
        <v>22.5</v>
      </c>
      <c r="G281">
        <v>29.5</v>
      </c>
      <c r="H281">
        <v>66</v>
      </c>
      <c r="I281">
        <v>95</v>
      </c>
      <c r="J281" t="s">
        <v>14</v>
      </c>
      <c r="K281">
        <v>46.847950419999997</v>
      </c>
      <c r="L281" t="s">
        <v>14</v>
      </c>
      <c r="M281" t="s">
        <v>13</v>
      </c>
      <c r="N281">
        <v>-2.1811226E-2</v>
      </c>
      <c r="O281">
        <v>1.0218112260000001</v>
      </c>
    </row>
    <row r="282" spans="1:15" x14ac:dyDescent="0.25">
      <c r="A282" s="1">
        <v>40824</v>
      </c>
      <c r="B282">
        <v>8</v>
      </c>
      <c r="C282">
        <v>10</v>
      </c>
      <c r="D282">
        <v>2011</v>
      </c>
      <c r="E282">
        <v>16.093760899999999</v>
      </c>
      <c r="F282">
        <v>21</v>
      </c>
      <c r="G282">
        <v>30</v>
      </c>
      <c r="H282">
        <v>61</v>
      </c>
      <c r="I282">
        <v>95</v>
      </c>
      <c r="J282" t="s">
        <v>14</v>
      </c>
      <c r="K282">
        <v>37.194306159999996</v>
      </c>
      <c r="L282" t="s">
        <v>14</v>
      </c>
      <c r="M282" t="s">
        <v>13</v>
      </c>
      <c r="N282">
        <v>-2.7628654999999998E-2</v>
      </c>
      <c r="O282">
        <v>1.027628655</v>
      </c>
    </row>
    <row r="283" spans="1:15" x14ac:dyDescent="0.25">
      <c r="A283" s="1">
        <v>40825</v>
      </c>
      <c r="B283">
        <v>9</v>
      </c>
      <c r="C283">
        <v>10</v>
      </c>
      <c r="D283">
        <v>2011</v>
      </c>
      <c r="E283">
        <v>15.860255690000001</v>
      </c>
      <c r="F283">
        <v>21</v>
      </c>
      <c r="G283">
        <v>31</v>
      </c>
      <c r="H283">
        <v>50</v>
      </c>
      <c r="I283">
        <v>95</v>
      </c>
      <c r="J283" t="s">
        <v>14</v>
      </c>
      <c r="K283">
        <v>10.11764895</v>
      </c>
      <c r="L283" t="s">
        <v>14</v>
      </c>
      <c r="M283" t="s">
        <v>13</v>
      </c>
      <c r="N283">
        <v>-0.109677397</v>
      </c>
      <c r="O283">
        <v>1.109677397</v>
      </c>
    </row>
    <row r="284" spans="1:15" x14ac:dyDescent="0.25">
      <c r="A284" s="1">
        <v>40826</v>
      </c>
      <c r="B284">
        <v>10</v>
      </c>
      <c r="C284">
        <v>10</v>
      </c>
      <c r="D284">
        <v>2011</v>
      </c>
      <c r="E284">
        <v>10.09900569</v>
      </c>
      <c r="F284">
        <v>23.5</v>
      </c>
      <c r="G284">
        <v>29.5</v>
      </c>
      <c r="H284">
        <v>60</v>
      </c>
      <c r="I284">
        <v>97</v>
      </c>
      <c r="J284" t="s">
        <v>14</v>
      </c>
      <c r="K284">
        <v>45.350395829999997</v>
      </c>
      <c r="L284" t="s">
        <v>14</v>
      </c>
      <c r="M284" t="s">
        <v>13</v>
      </c>
      <c r="N284">
        <v>-2.2547713E-2</v>
      </c>
      <c r="O284">
        <v>1.022547713</v>
      </c>
    </row>
    <row r="285" spans="1:15" x14ac:dyDescent="0.25">
      <c r="A285" s="1">
        <v>40827</v>
      </c>
      <c r="B285">
        <v>11</v>
      </c>
      <c r="C285">
        <v>10</v>
      </c>
      <c r="D285">
        <v>2011</v>
      </c>
      <c r="E285">
        <v>17.895606390000001</v>
      </c>
      <c r="F285">
        <v>23</v>
      </c>
      <c r="G285">
        <v>31</v>
      </c>
      <c r="H285">
        <v>57</v>
      </c>
      <c r="I285">
        <v>98</v>
      </c>
      <c r="J285" t="s">
        <v>14</v>
      </c>
      <c r="K285">
        <v>72.884937690000001</v>
      </c>
      <c r="L285" t="s">
        <v>14</v>
      </c>
      <c r="M285" t="s">
        <v>13</v>
      </c>
      <c r="N285">
        <v>-1.3911120000000001E-2</v>
      </c>
      <c r="O285">
        <v>1.0139111199999999</v>
      </c>
    </row>
    <row r="286" spans="1:15" x14ac:dyDescent="0.25">
      <c r="A286" s="1">
        <v>40828</v>
      </c>
      <c r="B286">
        <v>12</v>
      </c>
      <c r="C286">
        <v>10</v>
      </c>
      <c r="D286">
        <v>2011</v>
      </c>
      <c r="E286">
        <v>15.8580734</v>
      </c>
      <c r="F286">
        <v>21.5</v>
      </c>
      <c r="G286">
        <v>30.5</v>
      </c>
      <c r="H286">
        <v>63</v>
      </c>
      <c r="I286">
        <v>98</v>
      </c>
      <c r="J286" t="s">
        <v>14</v>
      </c>
      <c r="K286">
        <v>61.581787759999997</v>
      </c>
      <c r="L286" t="s">
        <v>14</v>
      </c>
      <c r="M286" t="s">
        <v>13</v>
      </c>
      <c r="N286">
        <v>-1.6506611000000001E-2</v>
      </c>
      <c r="O286">
        <v>1.0165066110000001</v>
      </c>
    </row>
    <row r="287" spans="1:15" x14ac:dyDescent="0.25">
      <c r="A287" s="1">
        <v>40829</v>
      </c>
      <c r="B287">
        <v>13</v>
      </c>
      <c r="C287">
        <v>10</v>
      </c>
      <c r="D287">
        <v>2011</v>
      </c>
      <c r="E287">
        <v>11.032299099999999</v>
      </c>
      <c r="F287">
        <v>21.5</v>
      </c>
      <c r="G287">
        <v>28.5</v>
      </c>
      <c r="H287">
        <v>66</v>
      </c>
      <c r="I287">
        <v>97</v>
      </c>
      <c r="J287" t="s">
        <v>14</v>
      </c>
      <c r="K287">
        <v>35.314750869999997</v>
      </c>
      <c r="L287" t="s">
        <v>14</v>
      </c>
      <c r="M287" t="s">
        <v>13</v>
      </c>
      <c r="N287">
        <v>-2.9141986000000002E-2</v>
      </c>
      <c r="O287">
        <v>1.029141986</v>
      </c>
    </row>
    <row r="288" spans="1:15" x14ac:dyDescent="0.25">
      <c r="A288" s="1">
        <v>40830</v>
      </c>
      <c r="B288">
        <v>14</v>
      </c>
      <c r="C288">
        <v>10</v>
      </c>
      <c r="D288">
        <v>2011</v>
      </c>
      <c r="E288">
        <v>13.034915420000001</v>
      </c>
      <c r="F288">
        <v>21.5</v>
      </c>
      <c r="G288">
        <v>29</v>
      </c>
      <c r="H288">
        <v>70</v>
      </c>
      <c r="I288">
        <v>96</v>
      </c>
      <c r="J288" t="s">
        <v>14</v>
      </c>
      <c r="K288">
        <v>52.776053140000002</v>
      </c>
      <c r="L288" t="s">
        <v>14</v>
      </c>
      <c r="M288" t="s">
        <v>13</v>
      </c>
      <c r="N288">
        <v>-1.9313948000000001E-2</v>
      </c>
      <c r="O288">
        <v>1.019313948</v>
      </c>
    </row>
    <row r="289" spans="1:15" x14ac:dyDescent="0.25">
      <c r="A289" s="1">
        <v>40831</v>
      </c>
      <c r="B289">
        <v>15</v>
      </c>
      <c r="C289">
        <v>10</v>
      </c>
      <c r="D289">
        <v>2011</v>
      </c>
      <c r="E289">
        <v>14.390130689999999</v>
      </c>
      <c r="F289">
        <v>22</v>
      </c>
      <c r="G289">
        <v>26.5</v>
      </c>
      <c r="H289">
        <v>80</v>
      </c>
      <c r="I289">
        <v>98</v>
      </c>
      <c r="J289" t="s">
        <v>14</v>
      </c>
      <c r="K289">
        <v>62.858423420000001</v>
      </c>
      <c r="L289" t="s">
        <v>14</v>
      </c>
      <c r="M289" t="s">
        <v>13</v>
      </c>
      <c r="N289">
        <v>-1.6165947E-2</v>
      </c>
      <c r="O289">
        <v>1.016165947</v>
      </c>
    </row>
    <row r="290" spans="1:15" x14ac:dyDescent="0.25">
      <c r="A290" s="1">
        <v>40832</v>
      </c>
      <c r="B290">
        <v>16</v>
      </c>
      <c r="C290">
        <v>10</v>
      </c>
      <c r="D290">
        <v>2011</v>
      </c>
      <c r="E290">
        <v>18.253502220000001</v>
      </c>
      <c r="F290">
        <v>21.5</v>
      </c>
      <c r="G290">
        <v>30.5</v>
      </c>
      <c r="H290">
        <v>53</v>
      </c>
      <c r="I290">
        <v>99</v>
      </c>
      <c r="J290" t="s">
        <v>14</v>
      </c>
      <c r="K290">
        <v>31.63371995</v>
      </c>
      <c r="L290" t="s">
        <v>14</v>
      </c>
      <c r="M290" t="s">
        <v>13</v>
      </c>
      <c r="N290">
        <v>-3.2643765999999998E-2</v>
      </c>
      <c r="O290">
        <v>1.0326437660000001</v>
      </c>
    </row>
    <row r="291" spans="1:15" x14ac:dyDescent="0.25">
      <c r="A291" s="1">
        <v>40833</v>
      </c>
      <c r="B291">
        <v>17</v>
      </c>
      <c r="C291">
        <v>10</v>
      </c>
      <c r="D291">
        <v>2011</v>
      </c>
      <c r="E291">
        <v>18.076009169999999</v>
      </c>
      <c r="F291">
        <v>21.5</v>
      </c>
      <c r="G291">
        <v>31</v>
      </c>
      <c r="H291">
        <v>55</v>
      </c>
      <c r="I291">
        <v>96</v>
      </c>
      <c r="J291" t="s">
        <v>14</v>
      </c>
      <c r="K291">
        <v>38.68494682</v>
      </c>
      <c r="L291" t="s">
        <v>14</v>
      </c>
      <c r="M291" t="s">
        <v>13</v>
      </c>
      <c r="N291">
        <v>-2.6535794000000001E-2</v>
      </c>
      <c r="O291">
        <v>1.0265357939999999</v>
      </c>
    </row>
    <row r="292" spans="1:15" x14ac:dyDescent="0.25">
      <c r="A292" s="1">
        <v>40834</v>
      </c>
      <c r="B292">
        <v>18</v>
      </c>
      <c r="C292">
        <v>10</v>
      </c>
      <c r="D292">
        <v>2011</v>
      </c>
      <c r="E292">
        <v>8.8289119439999997</v>
      </c>
      <c r="F292">
        <v>22</v>
      </c>
      <c r="G292">
        <v>30.5</v>
      </c>
      <c r="H292">
        <v>65</v>
      </c>
      <c r="I292">
        <v>98</v>
      </c>
      <c r="J292" t="s">
        <v>14</v>
      </c>
      <c r="K292">
        <v>47.739179530000001</v>
      </c>
      <c r="L292" t="s">
        <v>14</v>
      </c>
      <c r="M292" t="s">
        <v>13</v>
      </c>
      <c r="N292">
        <v>-2.1395325999999999E-2</v>
      </c>
      <c r="O292">
        <v>1.0213953259999999</v>
      </c>
    </row>
    <row r="293" spans="1:15" x14ac:dyDescent="0.25">
      <c r="A293" s="1">
        <v>40835</v>
      </c>
      <c r="B293">
        <v>19</v>
      </c>
      <c r="C293">
        <v>10</v>
      </c>
      <c r="D293">
        <v>2011</v>
      </c>
      <c r="E293">
        <v>18.534290420000001</v>
      </c>
      <c r="F293">
        <v>21</v>
      </c>
      <c r="G293">
        <v>31</v>
      </c>
      <c r="H293">
        <v>55</v>
      </c>
      <c r="I293">
        <v>97</v>
      </c>
      <c r="J293" t="s">
        <v>14</v>
      </c>
      <c r="K293">
        <v>34.707157410000001</v>
      </c>
      <c r="L293" t="s">
        <v>14</v>
      </c>
      <c r="M293" t="s">
        <v>13</v>
      </c>
      <c r="N293">
        <v>-2.9667289999999999E-2</v>
      </c>
      <c r="O293">
        <v>1.0296672899999999</v>
      </c>
    </row>
    <row r="294" spans="1:15" x14ac:dyDescent="0.25">
      <c r="A294" s="1">
        <v>40836</v>
      </c>
      <c r="B294">
        <v>20</v>
      </c>
      <c r="C294">
        <v>10</v>
      </c>
      <c r="D294">
        <v>2011</v>
      </c>
      <c r="E294">
        <v>13.46409944</v>
      </c>
      <c r="F294">
        <v>21</v>
      </c>
      <c r="G294">
        <v>29</v>
      </c>
      <c r="H294">
        <v>70</v>
      </c>
      <c r="I294">
        <v>95</v>
      </c>
      <c r="J294" t="s">
        <v>14</v>
      </c>
      <c r="K294">
        <v>47.407429129999997</v>
      </c>
      <c r="L294" t="s">
        <v>14</v>
      </c>
      <c r="M294" t="s">
        <v>13</v>
      </c>
      <c r="N294">
        <v>-2.1548273999999999E-2</v>
      </c>
      <c r="O294">
        <v>1.0215482739999999</v>
      </c>
    </row>
    <row r="295" spans="1:15" x14ac:dyDescent="0.25">
      <c r="A295" s="1">
        <v>40837</v>
      </c>
      <c r="B295">
        <v>21</v>
      </c>
      <c r="C295">
        <v>10</v>
      </c>
      <c r="D295">
        <v>2011</v>
      </c>
      <c r="E295">
        <v>15.80424354</v>
      </c>
      <c r="F295">
        <v>21.5</v>
      </c>
      <c r="G295">
        <v>30.5</v>
      </c>
      <c r="H295">
        <v>77</v>
      </c>
      <c r="I295">
        <v>95</v>
      </c>
      <c r="J295" t="s">
        <v>14</v>
      </c>
      <c r="K295">
        <v>103.2633982</v>
      </c>
      <c r="L295" t="s">
        <v>14</v>
      </c>
      <c r="M295" t="s">
        <v>13</v>
      </c>
      <c r="N295">
        <v>-9.7786699999999997E-3</v>
      </c>
      <c r="O295">
        <v>1.00977867</v>
      </c>
    </row>
    <row r="296" spans="1:15" x14ac:dyDescent="0.25">
      <c r="A296" s="1">
        <v>40838</v>
      </c>
      <c r="B296">
        <v>22</v>
      </c>
      <c r="C296">
        <v>10</v>
      </c>
      <c r="D296">
        <v>2011</v>
      </c>
      <c r="E296">
        <v>6.3607400690000002</v>
      </c>
      <c r="F296">
        <v>21.5</v>
      </c>
      <c r="G296">
        <v>30.5</v>
      </c>
      <c r="H296">
        <v>80</v>
      </c>
      <c r="I296">
        <v>95</v>
      </c>
      <c r="J296" t="s">
        <v>14</v>
      </c>
      <c r="K296">
        <v>53.912988460000001</v>
      </c>
      <c r="L296" t="s">
        <v>14</v>
      </c>
      <c r="M296" t="s">
        <v>13</v>
      </c>
      <c r="N296">
        <v>-1.8898951000000001E-2</v>
      </c>
      <c r="O296">
        <v>1.0188989509999999</v>
      </c>
    </row>
    <row r="297" spans="1:15" x14ac:dyDescent="0.25">
      <c r="A297" s="1">
        <v>40839</v>
      </c>
      <c r="B297">
        <v>23</v>
      </c>
      <c r="C297">
        <v>10</v>
      </c>
      <c r="D297">
        <v>2011</v>
      </c>
      <c r="E297">
        <v>13.819812990000001</v>
      </c>
      <c r="F297">
        <v>21.5</v>
      </c>
      <c r="G297">
        <v>30.5</v>
      </c>
      <c r="H297">
        <v>49</v>
      </c>
      <c r="I297">
        <v>95</v>
      </c>
      <c r="J297" t="s">
        <v>14</v>
      </c>
      <c r="K297">
        <v>8.3097201290000005</v>
      </c>
      <c r="L297" t="s">
        <v>14</v>
      </c>
      <c r="M297" t="s">
        <v>13</v>
      </c>
      <c r="N297">
        <v>-0.13680414299999999</v>
      </c>
      <c r="O297">
        <v>1.136804143</v>
      </c>
    </row>
    <row r="298" spans="1:15" x14ac:dyDescent="0.25">
      <c r="A298" s="1">
        <v>40840</v>
      </c>
      <c r="B298">
        <v>24</v>
      </c>
      <c r="C298">
        <v>10</v>
      </c>
      <c r="D298">
        <v>2011</v>
      </c>
      <c r="E298">
        <v>17.399498749999999</v>
      </c>
      <c r="F298">
        <v>22</v>
      </c>
      <c r="G298">
        <v>30.5</v>
      </c>
      <c r="H298">
        <v>50</v>
      </c>
      <c r="I298">
        <v>100</v>
      </c>
      <c r="J298" t="s">
        <v>14</v>
      </c>
      <c r="K298">
        <v>28.606264880000001</v>
      </c>
      <c r="L298" t="s">
        <v>14</v>
      </c>
      <c r="M298" t="s">
        <v>13</v>
      </c>
      <c r="N298">
        <v>-3.6223661999999997E-2</v>
      </c>
      <c r="O298">
        <v>1.036223662</v>
      </c>
    </row>
    <row r="299" spans="1:15" x14ac:dyDescent="0.25">
      <c r="A299" s="1">
        <v>40841</v>
      </c>
      <c r="B299">
        <v>25</v>
      </c>
      <c r="C299">
        <v>10</v>
      </c>
      <c r="D299">
        <v>2011</v>
      </c>
      <c r="E299">
        <v>12.95926264</v>
      </c>
      <c r="F299">
        <v>21</v>
      </c>
      <c r="G299">
        <v>28.5</v>
      </c>
      <c r="H299">
        <v>60</v>
      </c>
      <c r="I299">
        <v>96</v>
      </c>
      <c r="J299" t="s">
        <v>14</v>
      </c>
      <c r="K299">
        <v>17.980882609999998</v>
      </c>
      <c r="L299" t="s">
        <v>14</v>
      </c>
      <c r="M299" t="s">
        <v>13</v>
      </c>
      <c r="N299">
        <v>-5.8889754000000002E-2</v>
      </c>
      <c r="O299">
        <v>1.058889754</v>
      </c>
    </row>
    <row r="300" spans="1:15" x14ac:dyDescent="0.25">
      <c r="A300" s="1">
        <v>40842</v>
      </c>
      <c r="B300">
        <v>26</v>
      </c>
      <c r="C300">
        <v>10</v>
      </c>
      <c r="D300">
        <v>2011</v>
      </c>
      <c r="E300">
        <v>17.436597710000001</v>
      </c>
      <c r="F300">
        <v>21</v>
      </c>
      <c r="G300">
        <v>30.5</v>
      </c>
      <c r="H300">
        <v>56</v>
      </c>
      <c r="I300">
        <v>96</v>
      </c>
      <c r="J300" t="s">
        <v>14</v>
      </c>
      <c r="K300">
        <v>29.04635042</v>
      </c>
      <c r="L300" t="s">
        <v>14</v>
      </c>
      <c r="M300" t="s">
        <v>13</v>
      </c>
      <c r="N300">
        <v>-3.5655263E-2</v>
      </c>
      <c r="O300">
        <v>1.035655263</v>
      </c>
    </row>
    <row r="301" spans="1:15" x14ac:dyDescent="0.25">
      <c r="A301" s="1">
        <v>40843</v>
      </c>
      <c r="B301">
        <v>27</v>
      </c>
      <c r="C301">
        <v>10</v>
      </c>
      <c r="D301">
        <v>2011</v>
      </c>
      <c r="E301">
        <v>16.800095970000001</v>
      </c>
      <c r="F301">
        <v>21.5</v>
      </c>
      <c r="G301">
        <v>31</v>
      </c>
      <c r="H301">
        <v>52</v>
      </c>
      <c r="I301">
        <v>95</v>
      </c>
      <c r="J301" t="s">
        <v>14</v>
      </c>
      <c r="K301">
        <v>23.528517010000002</v>
      </c>
      <c r="L301" t="s">
        <v>14</v>
      </c>
      <c r="M301" t="s">
        <v>13</v>
      </c>
      <c r="N301">
        <v>-4.4388186000000003E-2</v>
      </c>
      <c r="O301">
        <v>1.0443881859999999</v>
      </c>
    </row>
    <row r="302" spans="1:15" x14ac:dyDescent="0.25">
      <c r="A302" s="1">
        <v>40844</v>
      </c>
      <c r="B302">
        <v>28</v>
      </c>
      <c r="C302">
        <v>10</v>
      </c>
      <c r="D302">
        <v>2011</v>
      </c>
      <c r="E302">
        <v>15.89735465</v>
      </c>
      <c r="F302">
        <v>22</v>
      </c>
      <c r="G302">
        <v>31</v>
      </c>
      <c r="H302">
        <v>45</v>
      </c>
      <c r="I302">
        <v>95</v>
      </c>
      <c r="J302" t="s">
        <v>14</v>
      </c>
      <c r="K302">
        <v>4.0812587049999998</v>
      </c>
      <c r="L302" t="s">
        <v>14</v>
      </c>
      <c r="M302" t="s">
        <v>13</v>
      </c>
      <c r="N302">
        <v>-0.32454269400000002</v>
      </c>
      <c r="O302">
        <v>1.324542694</v>
      </c>
    </row>
    <row r="303" spans="1:15" x14ac:dyDescent="0.25">
      <c r="A303" s="1">
        <v>40845</v>
      </c>
      <c r="B303">
        <v>29</v>
      </c>
      <c r="C303">
        <v>10</v>
      </c>
      <c r="D303">
        <v>2011</v>
      </c>
      <c r="E303">
        <v>13.58194319</v>
      </c>
      <c r="F303">
        <v>22.5</v>
      </c>
      <c r="G303">
        <v>30</v>
      </c>
      <c r="H303">
        <v>56</v>
      </c>
      <c r="I303">
        <v>99</v>
      </c>
      <c r="J303" t="s">
        <v>14</v>
      </c>
      <c r="K303">
        <v>42.052808390000003</v>
      </c>
      <c r="L303" t="s">
        <v>14</v>
      </c>
      <c r="M303" t="s">
        <v>13</v>
      </c>
      <c r="N303">
        <v>-2.4358868999999998E-2</v>
      </c>
      <c r="O303">
        <v>1.0243588690000001</v>
      </c>
    </row>
    <row r="304" spans="1:15" x14ac:dyDescent="0.25">
      <c r="A304" s="1">
        <v>40846</v>
      </c>
      <c r="B304">
        <v>30</v>
      </c>
      <c r="C304">
        <v>10</v>
      </c>
      <c r="D304">
        <v>2011</v>
      </c>
      <c r="E304">
        <v>18.072372009999999</v>
      </c>
      <c r="F304">
        <v>22</v>
      </c>
      <c r="G304">
        <v>31.5</v>
      </c>
      <c r="H304">
        <v>56</v>
      </c>
      <c r="I304">
        <v>100</v>
      </c>
      <c r="J304" t="s">
        <v>14</v>
      </c>
      <c r="K304">
        <v>65.91301473</v>
      </c>
      <c r="L304" t="s">
        <v>14</v>
      </c>
      <c r="M304" t="s">
        <v>13</v>
      </c>
      <c r="N304">
        <v>-1.5405231E-2</v>
      </c>
      <c r="O304">
        <v>1.0154052309999999</v>
      </c>
    </row>
    <row r="305" spans="1:15" x14ac:dyDescent="0.25">
      <c r="A305" s="1">
        <v>40847</v>
      </c>
      <c r="B305">
        <v>31</v>
      </c>
      <c r="C305">
        <v>10</v>
      </c>
      <c r="D305">
        <v>2011</v>
      </c>
      <c r="E305">
        <v>19.238443190000002</v>
      </c>
      <c r="F305">
        <v>20.5</v>
      </c>
      <c r="G305">
        <v>31</v>
      </c>
      <c r="H305">
        <v>55</v>
      </c>
      <c r="I305">
        <v>96</v>
      </c>
      <c r="J305" t="s">
        <v>14</v>
      </c>
      <c r="K305">
        <v>26.210160989999999</v>
      </c>
      <c r="L305" t="s">
        <v>14</v>
      </c>
      <c r="M305" t="s">
        <v>13</v>
      </c>
      <c r="N305">
        <v>-3.9666545999999997E-2</v>
      </c>
      <c r="O305">
        <v>1.0396665460000001</v>
      </c>
    </row>
    <row r="306" spans="1:15" x14ac:dyDescent="0.25">
      <c r="A306" s="1">
        <v>40848</v>
      </c>
      <c r="B306">
        <v>1</v>
      </c>
      <c r="C306">
        <v>11</v>
      </c>
      <c r="D306">
        <v>2011</v>
      </c>
      <c r="E306">
        <v>15.87043972</v>
      </c>
      <c r="F306">
        <v>21.1</v>
      </c>
      <c r="G306">
        <v>31.5</v>
      </c>
      <c r="H306">
        <v>46</v>
      </c>
      <c r="I306">
        <v>96</v>
      </c>
      <c r="J306" t="s">
        <v>14</v>
      </c>
      <c r="K306">
        <v>3.7273677119999999</v>
      </c>
      <c r="L306" t="s">
        <v>14</v>
      </c>
      <c r="M306" t="s">
        <v>13</v>
      </c>
      <c r="N306">
        <v>-0.36665389700000001</v>
      </c>
      <c r="O306">
        <v>1.366653897</v>
      </c>
    </row>
    <row r="307" spans="1:15" x14ac:dyDescent="0.25">
      <c r="A307" s="1">
        <v>40849</v>
      </c>
      <c r="B307">
        <v>2</v>
      </c>
      <c r="C307">
        <v>11</v>
      </c>
      <c r="D307">
        <v>2011</v>
      </c>
      <c r="E307">
        <v>15.820974440000001</v>
      </c>
      <c r="F307">
        <v>22</v>
      </c>
      <c r="G307">
        <v>31.2</v>
      </c>
      <c r="H307">
        <v>54</v>
      </c>
      <c r="I307">
        <v>96</v>
      </c>
      <c r="J307" t="s">
        <v>14</v>
      </c>
      <c r="K307">
        <v>40.348201699999997</v>
      </c>
      <c r="L307" t="s">
        <v>14</v>
      </c>
      <c r="M307" t="s">
        <v>13</v>
      </c>
      <c r="N307">
        <v>-2.5414122000000001E-2</v>
      </c>
      <c r="O307">
        <v>1.0254141219999999</v>
      </c>
    </row>
    <row r="308" spans="1:15" x14ac:dyDescent="0.25">
      <c r="A308" s="1">
        <v>40850</v>
      </c>
      <c r="B308">
        <v>3</v>
      </c>
      <c r="C308">
        <v>11</v>
      </c>
      <c r="D308">
        <v>2011</v>
      </c>
      <c r="E308">
        <v>18.146569929999998</v>
      </c>
      <c r="F308">
        <v>21</v>
      </c>
      <c r="G308">
        <v>31.5</v>
      </c>
      <c r="H308">
        <v>48</v>
      </c>
      <c r="I308">
        <v>95</v>
      </c>
      <c r="J308" t="s">
        <v>14</v>
      </c>
      <c r="K308">
        <v>7.0608941060000001</v>
      </c>
      <c r="L308" t="s">
        <v>14</v>
      </c>
      <c r="M308" t="s">
        <v>13</v>
      </c>
      <c r="N308">
        <v>-0.164992158</v>
      </c>
      <c r="O308">
        <v>1.164992158</v>
      </c>
    </row>
    <row r="309" spans="1:15" x14ac:dyDescent="0.25">
      <c r="A309" s="1">
        <v>40851</v>
      </c>
      <c r="B309">
        <v>4</v>
      </c>
      <c r="C309">
        <v>11</v>
      </c>
      <c r="D309">
        <v>2011</v>
      </c>
      <c r="E309">
        <v>19.50904736</v>
      </c>
      <c r="F309">
        <v>22</v>
      </c>
      <c r="G309">
        <v>32</v>
      </c>
      <c r="H309">
        <v>47</v>
      </c>
      <c r="I309">
        <v>95</v>
      </c>
      <c r="J309" t="s">
        <v>14</v>
      </c>
      <c r="K309">
        <v>22.61746552</v>
      </c>
      <c r="L309" t="s">
        <v>14</v>
      </c>
      <c r="M309" t="s">
        <v>13</v>
      </c>
      <c r="N309">
        <v>-4.6258892000000003E-2</v>
      </c>
      <c r="O309">
        <v>1.046258892</v>
      </c>
    </row>
    <row r="310" spans="1:15" x14ac:dyDescent="0.25">
      <c r="A310" s="1">
        <v>40852</v>
      </c>
      <c r="B310">
        <v>5</v>
      </c>
      <c r="C310">
        <v>11</v>
      </c>
      <c r="D310">
        <v>2011</v>
      </c>
      <c r="E310">
        <v>15.05644493</v>
      </c>
      <c r="F310">
        <v>23.5</v>
      </c>
      <c r="G310">
        <v>31.5</v>
      </c>
      <c r="H310">
        <v>45</v>
      </c>
      <c r="I310">
        <v>95</v>
      </c>
      <c r="J310" t="s">
        <v>14</v>
      </c>
      <c r="K310">
        <v>27.08094882</v>
      </c>
      <c r="L310" t="s">
        <v>14</v>
      </c>
      <c r="M310" t="s">
        <v>13</v>
      </c>
      <c r="N310">
        <v>-3.8342162999999999E-2</v>
      </c>
      <c r="O310">
        <v>1.038342163</v>
      </c>
    </row>
    <row r="311" spans="1:15" x14ac:dyDescent="0.25">
      <c r="A311" s="1">
        <v>40853</v>
      </c>
      <c r="B311">
        <v>6</v>
      </c>
      <c r="C311">
        <v>11</v>
      </c>
      <c r="D311">
        <v>2011</v>
      </c>
      <c r="E311">
        <v>17.611908469999999</v>
      </c>
      <c r="F311">
        <v>23</v>
      </c>
      <c r="G311">
        <v>31</v>
      </c>
      <c r="H311">
        <v>56</v>
      </c>
      <c r="I311">
        <v>95</v>
      </c>
      <c r="J311" t="s">
        <v>14</v>
      </c>
      <c r="K311">
        <v>60.526890790000003</v>
      </c>
      <c r="L311" t="s">
        <v>14</v>
      </c>
      <c r="M311" t="s">
        <v>13</v>
      </c>
      <c r="N311">
        <v>-1.6799129999999999E-2</v>
      </c>
      <c r="O311">
        <v>1.0167991300000001</v>
      </c>
    </row>
    <row r="312" spans="1:15" x14ac:dyDescent="0.25">
      <c r="A312" s="1">
        <v>40854</v>
      </c>
      <c r="B312">
        <v>7</v>
      </c>
      <c r="C312">
        <v>11</v>
      </c>
      <c r="D312">
        <v>2011</v>
      </c>
      <c r="E312">
        <v>16.269071669999999</v>
      </c>
      <c r="F312">
        <v>22.5</v>
      </c>
      <c r="G312">
        <v>31</v>
      </c>
      <c r="H312">
        <v>45</v>
      </c>
      <c r="I312">
        <v>95</v>
      </c>
      <c r="J312" t="s">
        <v>14</v>
      </c>
      <c r="K312">
        <v>10.128391280000001</v>
      </c>
      <c r="L312" t="s">
        <v>14</v>
      </c>
      <c r="M312" t="s">
        <v>13</v>
      </c>
      <c r="N312">
        <v>-0.109548328</v>
      </c>
      <c r="O312">
        <v>1.109548328</v>
      </c>
    </row>
    <row r="313" spans="1:15" x14ac:dyDescent="0.25">
      <c r="A313" s="1">
        <v>40855</v>
      </c>
      <c r="B313">
        <v>8</v>
      </c>
      <c r="C313">
        <v>11</v>
      </c>
      <c r="D313">
        <v>2011</v>
      </c>
      <c r="E313">
        <v>13.311339029999999</v>
      </c>
      <c r="F313">
        <v>23</v>
      </c>
      <c r="G313">
        <v>30.5</v>
      </c>
      <c r="H313">
        <v>54</v>
      </c>
      <c r="I313">
        <v>95</v>
      </c>
      <c r="J313" t="s">
        <v>14</v>
      </c>
      <c r="K313">
        <v>38.502693280000003</v>
      </c>
      <c r="L313" t="s">
        <v>14</v>
      </c>
      <c r="M313" t="s">
        <v>13</v>
      </c>
      <c r="N313">
        <v>-2.6664752E-2</v>
      </c>
      <c r="O313">
        <v>1.0266647520000001</v>
      </c>
    </row>
    <row r="314" spans="1:15" x14ac:dyDescent="0.25">
      <c r="A314" s="1">
        <v>40856</v>
      </c>
      <c r="B314">
        <v>9</v>
      </c>
      <c r="C314">
        <v>11</v>
      </c>
      <c r="D314">
        <v>2011</v>
      </c>
      <c r="E314">
        <v>16.2508859</v>
      </c>
      <c r="F314">
        <v>24</v>
      </c>
      <c r="G314">
        <v>31.5</v>
      </c>
      <c r="H314">
        <v>45</v>
      </c>
      <c r="I314">
        <v>93</v>
      </c>
      <c r="J314" t="s">
        <v>14</v>
      </c>
      <c r="K314">
        <v>30.15475906</v>
      </c>
      <c r="L314" t="s">
        <v>14</v>
      </c>
      <c r="M314" t="s">
        <v>13</v>
      </c>
      <c r="N314">
        <v>-3.4299718E-2</v>
      </c>
      <c r="O314">
        <v>1.034299718</v>
      </c>
    </row>
    <row r="315" spans="1:15" x14ac:dyDescent="0.25">
      <c r="A315" s="1">
        <v>40857</v>
      </c>
      <c r="B315">
        <v>10</v>
      </c>
      <c r="C315">
        <v>11</v>
      </c>
      <c r="D315">
        <v>2011</v>
      </c>
      <c r="E315">
        <v>17.542075140000001</v>
      </c>
      <c r="F315">
        <v>23.5</v>
      </c>
      <c r="G315">
        <v>32.5</v>
      </c>
      <c r="H315">
        <v>46</v>
      </c>
      <c r="I315">
        <v>93</v>
      </c>
      <c r="J315" t="s">
        <v>14</v>
      </c>
      <c r="K315">
        <v>39.305780660000003</v>
      </c>
      <c r="L315" t="s">
        <v>14</v>
      </c>
      <c r="M315" t="s">
        <v>13</v>
      </c>
      <c r="N315">
        <v>-2.6105719999999999E-2</v>
      </c>
      <c r="O315">
        <v>1.0261057200000001</v>
      </c>
    </row>
    <row r="316" spans="1:15" x14ac:dyDescent="0.25">
      <c r="A316" s="1">
        <v>40858</v>
      </c>
      <c r="B316">
        <v>11</v>
      </c>
      <c r="C316">
        <v>11</v>
      </c>
      <c r="D316">
        <v>2011</v>
      </c>
      <c r="E316">
        <v>17.442417150000001</v>
      </c>
      <c r="F316">
        <v>23.5</v>
      </c>
      <c r="G316">
        <v>32.5</v>
      </c>
      <c r="H316">
        <v>38</v>
      </c>
      <c r="I316">
        <v>92</v>
      </c>
      <c r="J316" t="s">
        <v>14</v>
      </c>
      <c r="K316">
        <v>1.864921702</v>
      </c>
      <c r="L316" t="s">
        <v>14</v>
      </c>
      <c r="M316" t="s">
        <v>13</v>
      </c>
      <c r="N316">
        <v>-1.1561740190000001</v>
      </c>
      <c r="O316">
        <v>2.1561740189999998</v>
      </c>
    </row>
    <row r="317" spans="1:15" x14ac:dyDescent="0.25">
      <c r="A317" s="1">
        <v>40859</v>
      </c>
      <c r="B317">
        <v>12</v>
      </c>
      <c r="C317">
        <v>11</v>
      </c>
      <c r="D317">
        <v>2011</v>
      </c>
      <c r="E317">
        <v>18.695779999999999</v>
      </c>
      <c r="F317">
        <v>24</v>
      </c>
      <c r="G317">
        <v>32.5</v>
      </c>
      <c r="H317">
        <v>38</v>
      </c>
      <c r="I317">
        <v>92</v>
      </c>
      <c r="J317" t="s">
        <v>14</v>
      </c>
      <c r="K317">
        <v>8.687603373</v>
      </c>
      <c r="L317" t="s">
        <v>14</v>
      </c>
      <c r="M317" t="s">
        <v>13</v>
      </c>
      <c r="N317">
        <v>-0.13007955199999999</v>
      </c>
      <c r="O317">
        <v>1.130079552</v>
      </c>
    </row>
    <row r="318" spans="1:15" x14ac:dyDescent="0.25">
      <c r="A318" s="1">
        <v>40860</v>
      </c>
      <c r="B318">
        <v>13</v>
      </c>
      <c r="C318">
        <v>11</v>
      </c>
      <c r="D318">
        <v>2011</v>
      </c>
      <c r="E318">
        <v>18.71905778</v>
      </c>
      <c r="F318">
        <v>23.5</v>
      </c>
      <c r="G318">
        <v>32.5</v>
      </c>
      <c r="H318">
        <v>47</v>
      </c>
      <c r="I318">
        <v>95</v>
      </c>
      <c r="J318" t="s">
        <v>14</v>
      </c>
      <c r="K318">
        <v>51.169568589999997</v>
      </c>
      <c r="L318" t="s">
        <v>14</v>
      </c>
      <c r="M318" t="s">
        <v>13</v>
      </c>
      <c r="N318">
        <v>-1.9932401999999998E-2</v>
      </c>
      <c r="O318">
        <v>1.019932402</v>
      </c>
    </row>
    <row r="319" spans="1:15" x14ac:dyDescent="0.25">
      <c r="A319" s="1">
        <v>40861</v>
      </c>
      <c r="B319">
        <v>14</v>
      </c>
      <c r="C319">
        <v>11</v>
      </c>
      <c r="D319">
        <v>2011</v>
      </c>
      <c r="E319">
        <v>19.268267850000001</v>
      </c>
      <c r="F319">
        <v>24</v>
      </c>
      <c r="G319">
        <v>33</v>
      </c>
      <c r="H319">
        <v>36</v>
      </c>
      <c r="I319">
        <v>94</v>
      </c>
      <c r="J319" t="s">
        <v>14</v>
      </c>
      <c r="K319">
        <v>9.6701114480000001</v>
      </c>
      <c r="L319" t="s">
        <v>14</v>
      </c>
      <c r="M319" t="s">
        <v>13</v>
      </c>
      <c r="N319">
        <v>-0.11533877100000001</v>
      </c>
      <c r="O319">
        <v>1.115338771</v>
      </c>
    </row>
    <row r="320" spans="1:15" x14ac:dyDescent="0.25">
      <c r="A320" s="1">
        <v>40862</v>
      </c>
      <c r="B320">
        <v>15</v>
      </c>
      <c r="C320">
        <v>11</v>
      </c>
      <c r="D320">
        <v>2011</v>
      </c>
      <c r="E320">
        <v>18.792528260000001</v>
      </c>
      <c r="F320">
        <v>24</v>
      </c>
      <c r="G320">
        <v>33.200000000000003</v>
      </c>
      <c r="H320">
        <v>33</v>
      </c>
      <c r="I320">
        <v>90</v>
      </c>
      <c r="J320" t="s">
        <v>13</v>
      </c>
      <c r="K320">
        <v>-14.478648229999999</v>
      </c>
      <c r="L320" t="s">
        <v>13</v>
      </c>
      <c r="M320" t="s">
        <v>14</v>
      </c>
      <c r="N320">
        <v>6.4605124999999999E-2</v>
      </c>
      <c r="O320">
        <v>0.93539487499999996</v>
      </c>
    </row>
    <row r="321" spans="1:15" x14ac:dyDescent="0.25">
      <c r="A321" s="1">
        <v>40863</v>
      </c>
      <c r="B321">
        <v>16</v>
      </c>
      <c r="C321">
        <v>11</v>
      </c>
      <c r="D321">
        <v>2011</v>
      </c>
      <c r="E321">
        <v>11.04030083</v>
      </c>
      <c r="F321">
        <v>23.5</v>
      </c>
      <c r="G321">
        <v>30.5</v>
      </c>
      <c r="H321">
        <v>50</v>
      </c>
      <c r="I321">
        <v>95</v>
      </c>
      <c r="J321" t="s">
        <v>14</v>
      </c>
      <c r="K321">
        <v>29.234030099999998</v>
      </c>
      <c r="L321" t="s">
        <v>14</v>
      </c>
      <c r="M321" t="s">
        <v>13</v>
      </c>
      <c r="N321">
        <v>-3.5418251999999997E-2</v>
      </c>
      <c r="O321">
        <v>1.0354182519999999</v>
      </c>
    </row>
    <row r="322" spans="1:15" x14ac:dyDescent="0.25">
      <c r="A322" s="1">
        <v>40864</v>
      </c>
      <c r="B322">
        <v>17</v>
      </c>
      <c r="C322">
        <v>11</v>
      </c>
      <c r="D322">
        <v>2011</v>
      </c>
      <c r="E322">
        <v>14.872405000000001</v>
      </c>
      <c r="F322">
        <v>22</v>
      </c>
      <c r="G322">
        <v>32</v>
      </c>
      <c r="H322">
        <v>43</v>
      </c>
      <c r="I322">
        <v>95</v>
      </c>
      <c r="J322" t="s">
        <v>14</v>
      </c>
      <c r="K322">
        <v>6.3500392149999998</v>
      </c>
      <c r="L322" t="s">
        <v>14</v>
      </c>
      <c r="M322" t="s">
        <v>13</v>
      </c>
      <c r="N322">
        <v>-0.186914518</v>
      </c>
      <c r="O322">
        <v>1.186914518</v>
      </c>
    </row>
    <row r="323" spans="1:15" x14ac:dyDescent="0.25">
      <c r="A323" s="1">
        <v>40865</v>
      </c>
      <c r="B323">
        <v>18</v>
      </c>
      <c r="C323">
        <v>11</v>
      </c>
      <c r="D323">
        <v>2011</v>
      </c>
      <c r="E323">
        <v>13.68814806</v>
      </c>
      <c r="F323">
        <v>22</v>
      </c>
      <c r="G323">
        <v>32</v>
      </c>
      <c r="H323">
        <v>45</v>
      </c>
      <c r="I323">
        <v>95</v>
      </c>
      <c r="J323" t="s">
        <v>14</v>
      </c>
      <c r="K323">
        <v>13.493827270000001</v>
      </c>
      <c r="L323" t="s">
        <v>14</v>
      </c>
      <c r="M323" t="s">
        <v>13</v>
      </c>
      <c r="N323">
        <v>-8.0039525E-2</v>
      </c>
      <c r="O323">
        <v>1.0800395249999999</v>
      </c>
    </row>
    <row r="324" spans="1:15" x14ac:dyDescent="0.25">
      <c r="A324" s="1">
        <v>40866</v>
      </c>
      <c r="B324">
        <v>19</v>
      </c>
      <c r="C324">
        <v>11</v>
      </c>
      <c r="D324">
        <v>2011</v>
      </c>
      <c r="E324">
        <v>14.859311249999999</v>
      </c>
      <c r="F324">
        <v>22</v>
      </c>
      <c r="G324">
        <v>34</v>
      </c>
      <c r="H324">
        <v>37</v>
      </c>
      <c r="I324">
        <v>98</v>
      </c>
      <c r="J324" t="s">
        <v>14</v>
      </c>
      <c r="K324">
        <v>6.4555041800000001</v>
      </c>
      <c r="L324" t="s">
        <v>14</v>
      </c>
      <c r="M324" t="s">
        <v>13</v>
      </c>
      <c r="N324">
        <v>-0.18330111499999999</v>
      </c>
      <c r="O324">
        <v>1.1833011149999999</v>
      </c>
    </row>
    <row r="325" spans="1:15" x14ac:dyDescent="0.25">
      <c r="A325" s="1">
        <v>40867</v>
      </c>
      <c r="B325">
        <v>20</v>
      </c>
      <c r="C325">
        <v>11</v>
      </c>
      <c r="D325">
        <v>2011</v>
      </c>
      <c r="E325">
        <v>15.85880083</v>
      </c>
      <c r="F325">
        <v>24</v>
      </c>
      <c r="G325">
        <v>33.5</v>
      </c>
      <c r="H325">
        <v>36</v>
      </c>
      <c r="I325">
        <v>97</v>
      </c>
      <c r="J325" t="s">
        <v>14</v>
      </c>
      <c r="K325">
        <v>21.946329710000001</v>
      </c>
      <c r="L325" t="s">
        <v>14</v>
      </c>
      <c r="M325" t="s">
        <v>13</v>
      </c>
      <c r="N325">
        <v>-4.7741061000000001E-2</v>
      </c>
      <c r="O325">
        <v>1.047741061</v>
      </c>
    </row>
    <row r="326" spans="1:15" x14ac:dyDescent="0.25">
      <c r="A326" s="1">
        <v>40868</v>
      </c>
      <c r="B326">
        <v>21</v>
      </c>
      <c r="C326">
        <v>11</v>
      </c>
      <c r="D326">
        <v>2011</v>
      </c>
      <c r="E326">
        <v>16.89538937</v>
      </c>
      <c r="F326">
        <v>23</v>
      </c>
      <c r="G326">
        <v>34</v>
      </c>
      <c r="H326">
        <v>35</v>
      </c>
      <c r="I326">
        <v>95</v>
      </c>
      <c r="J326" t="s">
        <v>14</v>
      </c>
      <c r="K326">
        <v>2.8633532599999998</v>
      </c>
      <c r="L326" t="s">
        <v>14</v>
      </c>
      <c r="M326" t="s">
        <v>13</v>
      </c>
      <c r="N326">
        <v>-0.53666689099999998</v>
      </c>
      <c r="O326">
        <v>1.5366668910000001</v>
      </c>
    </row>
    <row r="327" spans="1:15" x14ac:dyDescent="0.25">
      <c r="A327" s="1">
        <v>40869</v>
      </c>
      <c r="B327">
        <v>22</v>
      </c>
      <c r="C327">
        <v>11</v>
      </c>
      <c r="D327">
        <v>2011</v>
      </c>
      <c r="E327">
        <v>16.551314720000001</v>
      </c>
      <c r="F327">
        <v>24</v>
      </c>
      <c r="G327">
        <v>33</v>
      </c>
      <c r="H327">
        <v>36</v>
      </c>
      <c r="I327">
        <v>94</v>
      </c>
      <c r="J327" t="s">
        <v>14</v>
      </c>
      <c r="K327">
        <v>10.31297241</v>
      </c>
      <c r="L327" t="s">
        <v>14</v>
      </c>
      <c r="M327" t="s">
        <v>13</v>
      </c>
      <c r="N327">
        <v>-0.107377103</v>
      </c>
      <c r="O327">
        <v>1.1073771029999999</v>
      </c>
    </row>
    <row r="328" spans="1:15" x14ac:dyDescent="0.25">
      <c r="A328" s="1">
        <v>40870</v>
      </c>
      <c r="B328">
        <v>23</v>
      </c>
      <c r="C328">
        <v>11</v>
      </c>
      <c r="D328">
        <v>2011</v>
      </c>
      <c r="E328">
        <v>14.857128960000001</v>
      </c>
      <c r="F328">
        <v>24</v>
      </c>
      <c r="G328">
        <v>32.5</v>
      </c>
      <c r="H328">
        <v>37</v>
      </c>
      <c r="I328">
        <v>96</v>
      </c>
      <c r="J328" t="s">
        <v>14</v>
      </c>
      <c r="K328">
        <v>15.15838602</v>
      </c>
      <c r="L328" t="s">
        <v>14</v>
      </c>
      <c r="M328" t="s">
        <v>13</v>
      </c>
      <c r="N328">
        <v>-7.0629519000000002E-2</v>
      </c>
      <c r="O328">
        <v>1.0706295189999999</v>
      </c>
    </row>
    <row r="329" spans="1:15" x14ac:dyDescent="0.25">
      <c r="A329" s="1">
        <v>40871</v>
      </c>
      <c r="B329">
        <v>24</v>
      </c>
      <c r="C329">
        <v>11</v>
      </c>
      <c r="D329">
        <v>2011</v>
      </c>
      <c r="E329">
        <v>17.734844240000001</v>
      </c>
      <c r="F329">
        <v>22.1</v>
      </c>
      <c r="G329">
        <v>33</v>
      </c>
      <c r="H329">
        <v>33</v>
      </c>
      <c r="I329">
        <v>92</v>
      </c>
      <c r="J329" t="s">
        <v>13</v>
      </c>
      <c r="K329">
        <v>-35.521186399999998</v>
      </c>
      <c r="L329" t="s">
        <v>13</v>
      </c>
      <c r="M329" t="s">
        <v>14</v>
      </c>
      <c r="N329">
        <v>2.7381367E-2</v>
      </c>
      <c r="O329">
        <v>0.97261863299999995</v>
      </c>
    </row>
    <row r="330" spans="1:15" x14ac:dyDescent="0.25">
      <c r="A330" s="1">
        <v>40872</v>
      </c>
      <c r="B330">
        <v>25</v>
      </c>
      <c r="C330">
        <v>11</v>
      </c>
      <c r="D330">
        <v>2011</v>
      </c>
      <c r="E330">
        <v>14.89277306</v>
      </c>
      <c r="F330">
        <v>21.5</v>
      </c>
      <c r="G330">
        <v>32.5</v>
      </c>
      <c r="H330">
        <v>30</v>
      </c>
      <c r="I330">
        <v>92</v>
      </c>
      <c r="J330" t="s">
        <v>13</v>
      </c>
      <c r="K330">
        <v>-48.275624469999997</v>
      </c>
      <c r="L330" t="s">
        <v>13</v>
      </c>
      <c r="M330" t="s">
        <v>14</v>
      </c>
      <c r="N330">
        <v>2.0294010000000001E-2</v>
      </c>
      <c r="O330">
        <v>0.97970599000000003</v>
      </c>
    </row>
    <row r="331" spans="1:15" x14ac:dyDescent="0.25">
      <c r="A331" s="1">
        <v>40873</v>
      </c>
      <c r="B331">
        <v>26</v>
      </c>
      <c r="C331">
        <v>11</v>
      </c>
      <c r="D331">
        <v>2011</v>
      </c>
      <c r="E331">
        <v>14.75965326</v>
      </c>
      <c r="F331">
        <v>23</v>
      </c>
      <c r="G331">
        <v>33</v>
      </c>
      <c r="H331">
        <v>30</v>
      </c>
      <c r="I331">
        <v>95</v>
      </c>
      <c r="J331" t="s">
        <v>13</v>
      </c>
      <c r="K331">
        <v>-22.124244820000001</v>
      </c>
      <c r="L331" t="s">
        <v>13</v>
      </c>
      <c r="M331" t="s">
        <v>14</v>
      </c>
      <c r="N331">
        <v>4.3244655E-2</v>
      </c>
      <c r="O331">
        <v>0.95675534500000003</v>
      </c>
    </row>
    <row r="332" spans="1:15" x14ac:dyDescent="0.25">
      <c r="A332" s="1">
        <v>40874</v>
      </c>
      <c r="B332">
        <v>27</v>
      </c>
      <c r="C332">
        <v>11</v>
      </c>
      <c r="D332">
        <v>2011</v>
      </c>
      <c r="E332">
        <v>15.760597710000001</v>
      </c>
      <c r="F332">
        <v>23</v>
      </c>
      <c r="G332">
        <v>33</v>
      </c>
      <c r="H332">
        <v>31</v>
      </c>
      <c r="I332">
        <v>95</v>
      </c>
      <c r="J332" t="s">
        <v>13</v>
      </c>
      <c r="K332">
        <v>-20.548065350000002</v>
      </c>
      <c r="L332" t="s">
        <v>13</v>
      </c>
      <c r="M332" t="s">
        <v>14</v>
      </c>
      <c r="N332">
        <v>4.6407878999999999E-2</v>
      </c>
      <c r="O332">
        <v>0.95359212100000001</v>
      </c>
    </row>
    <row r="333" spans="1:15" x14ac:dyDescent="0.25">
      <c r="A333" s="1">
        <v>40875</v>
      </c>
      <c r="B333">
        <v>28</v>
      </c>
      <c r="C333">
        <v>11</v>
      </c>
      <c r="D333">
        <v>2011</v>
      </c>
      <c r="E333">
        <v>17.12234771</v>
      </c>
      <c r="F333">
        <v>24.1</v>
      </c>
      <c r="G333">
        <v>34</v>
      </c>
      <c r="H333">
        <v>25</v>
      </c>
      <c r="I333">
        <v>95</v>
      </c>
      <c r="J333" t="s">
        <v>13</v>
      </c>
      <c r="K333">
        <v>-28.241962149999999</v>
      </c>
      <c r="L333" t="s">
        <v>13</v>
      </c>
      <c r="M333" t="s">
        <v>14</v>
      </c>
      <c r="N333">
        <v>3.4197432E-2</v>
      </c>
      <c r="O333">
        <v>0.96580256799999997</v>
      </c>
    </row>
    <row r="334" spans="1:15" x14ac:dyDescent="0.25">
      <c r="A334" s="1">
        <v>40876</v>
      </c>
      <c r="B334">
        <v>29</v>
      </c>
      <c r="C334">
        <v>11</v>
      </c>
      <c r="D334">
        <v>2011</v>
      </c>
      <c r="E334">
        <v>15.49508556</v>
      </c>
      <c r="F334">
        <v>23</v>
      </c>
      <c r="G334">
        <v>33</v>
      </c>
      <c r="H334">
        <v>32</v>
      </c>
      <c r="I334">
        <v>98</v>
      </c>
      <c r="J334" t="s">
        <v>13</v>
      </c>
      <c r="K334">
        <v>-9.3484853700000006</v>
      </c>
      <c r="L334" t="s">
        <v>13</v>
      </c>
      <c r="M334" t="s">
        <v>14</v>
      </c>
      <c r="N334">
        <v>9.6632498999999997E-2</v>
      </c>
      <c r="O334">
        <v>0.90336750099999996</v>
      </c>
    </row>
    <row r="335" spans="1:15" x14ac:dyDescent="0.25">
      <c r="A335" s="1">
        <v>40877</v>
      </c>
      <c r="B335">
        <v>30</v>
      </c>
      <c r="C335">
        <v>11</v>
      </c>
      <c r="D335">
        <v>2011</v>
      </c>
      <c r="E335">
        <v>15.06808382</v>
      </c>
      <c r="F335">
        <v>20.5</v>
      </c>
      <c r="G335">
        <v>33</v>
      </c>
      <c r="H335">
        <v>16</v>
      </c>
      <c r="I335">
        <v>92</v>
      </c>
      <c r="J335" t="s">
        <v>13</v>
      </c>
      <c r="K335">
        <v>-109.46187689999999</v>
      </c>
      <c r="L335" t="s">
        <v>14</v>
      </c>
      <c r="M335" t="s">
        <v>13</v>
      </c>
      <c r="N335">
        <v>9.0528970000000007E-3</v>
      </c>
      <c r="O335">
        <v>0.990947103</v>
      </c>
    </row>
    <row r="336" spans="1:15" x14ac:dyDescent="0.25">
      <c r="A336" s="1">
        <v>40878</v>
      </c>
      <c r="B336">
        <v>1</v>
      </c>
      <c r="C336">
        <v>12</v>
      </c>
      <c r="D336">
        <v>2011</v>
      </c>
      <c r="E336">
        <v>17.30056819</v>
      </c>
      <c r="F336">
        <v>21.5</v>
      </c>
      <c r="G336">
        <v>34</v>
      </c>
      <c r="H336">
        <v>13</v>
      </c>
      <c r="I336">
        <v>95</v>
      </c>
      <c r="J336" t="s">
        <v>13</v>
      </c>
      <c r="K336">
        <v>-120.5320141</v>
      </c>
      <c r="L336" t="s">
        <v>14</v>
      </c>
      <c r="M336" t="s">
        <v>13</v>
      </c>
      <c r="N336">
        <v>8.2282850000000001E-3</v>
      </c>
      <c r="O336">
        <v>0.99177171500000005</v>
      </c>
    </row>
    <row r="337" spans="1:15" x14ac:dyDescent="0.25">
      <c r="A337" s="1">
        <v>40879</v>
      </c>
      <c r="B337">
        <v>2</v>
      </c>
      <c r="C337">
        <v>12</v>
      </c>
      <c r="D337">
        <v>2011</v>
      </c>
      <c r="E337">
        <v>18.027271320000001</v>
      </c>
      <c r="F337">
        <v>21</v>
      </c>
      <c r="G337">
        <v>33.5</v>
      </c>
      <c r="H337">
        <v>10</v>
      </c>
      <c r="I337">
        <v>98</v>
      </c>
      <c r="J337" t="s">
        <v>13</v>
      </c>
      <c r="K337">
        <v>-140.97775490000001</v>
      </c>
      <c r="L337" t="s">
        <v>14</v>
      </c>
      <c r="M337" t="s">
        <v>13</v>
      </c>
      <c r="N337">
        <v>7.0433570000000001E-3</v>
      </c>
      <c r="O337">
        <v>0.99295664299999997</v>
      </c>
    </row>
    <row r="338" spans="1:15" x14ac:dyDescent="0.25">
      <c r="A338" s="1">
        <v>40880</v>
      </c>
      <c r="B338">
        <v>3</v>
      </c>
      <c r="C338">
        <v>12</v>
      </c>
      <c r="D338">
        <v>2011</v>
      </c>
      <c r="E338">
        <v>17.81849875</v>
      </c>
      <c r="F338">
        <v>17</v>
      </c>
      <c r="G338">
        <v>34.5</v>
      </c>
      <c r="H338">
        <v>7</v>
      </c>
      <c r="I338">
        <v>100</v>
      </c>
      <c r="J338" t="s">
        <v>13</v>
      </c>
      <c r="K338">
        <v>-192.45954280000001</v>
      </c>
      <c r="L338" t="s">
        <v>14</v>
      </c>
      <c r="M338" t="s">
        <v>13</v>
      </c>
      <c r="N338">
        <v>5.1690390000000003E-3</v>
      </c>
      <c r="O338">
        <v>0.99483096100000001</v>
      </c>
    </row>
    <row r="339" spans="1:15" x14ac:dyDescent="0.25">
      <c r="A339" s="1">
        <v>40881</v>
      </c>
      <c r="B339">
        <v>4</v>
      </c>
      <c r="C339">
        <v>12</v>
      </c>
      <c r="D339">
        <v>2011</v>
      </c>
      <c r="E339">
        <v>16.212332079999999</v>
      </c>
      <c r="F339">
        <v>19</v>
      </c>
      <c r="G339">
        <v>33</v>
      </c>
      <c r="H339">
        <v>11</v>
      </c>
      <c r="I339">
        <v>98</v>
      </c>
      <c r="J339" t="s">
        <v>13</v>
      </c>
      <c r="K339">
        <v>-143.07157509999999</v>
      </c>
      <c r="L339" t="s">
        <v>14</v>
      </c>
      <c r="M339" t="s">
        <v>13</v>
      </c>
      <c r="N339">
        <v>6.9409939999999998E-3</v>
      </c>
      <c r="O339">
        <v>0.99305900599999997</v>
      </c>
    </row>
    <row r="340" spans="1:15" x14ac:dyDescent="0.25">
      <c r="A340" s="1">
        <v>40882</v>
      </c>
      <c r="B340">
        <v>5</v>
      </c>
      <c r="C340">
        <v>12</v>
      </c>
      <c r="D340">
        <v>2011</v>
      </c>
      <c r="E340">
        <v>15.91699528</v>
      </c>
      <c r="F340">
        <v>20</v>
      </c>
      <c r="G340">
        <v>33</v>
      </c>
      <c r="H340">
        <v>20</v>
      </c>
      <c r="I340">
        <v>98</v>
      </c>
      <c r="J340" t="s">
        <v>13</v>
      </c>
      <c r="K340">
        <v>-94.213670669999999</v>
      </c>
      <c r="L340" t="s">
        <v>14</v>
      </c>
      <c r="M340" t="s">
        <v>14</v>
      </c>
      <c r="N340">
        <v>1.0502693E-2</v>
      </c>
      <c r="O340">
        <v>0.98949730700000005</v>
      </c>
    </row>
    <row r="341" spans="1:15" x14ac:dyDescent="0.25">
      <c r="A341" s="1">
        <v>40883</v>
      </c>
      <c r="B341">
        <v>6</v>
      </c>
      <c r="C341">
        <v>12</v>
      </c>
      <c r="D341">
        <v>2011</v>
      </c>
      <c r="E341">
        <v>16.026109859999998</v>
      </c>
      <c r="F341">
        <v>23</v>
      </c>
      <c r="G341">
        <v>34</v>
      </c>
      <c r="H341">
        <v>19</v>
      </c>
      <c r="I341">
        <v>36</v>
      </c>
      <c r="J341" t="s">
        <v>13</v>
      </c>
      <c r="K341">
        <v>-202.63188690000001</v>
      </c>
      <c r="L341" t="s">
        <v>14</v>
      </c>
      <c r="M341" t="s">
        <v>13</v>
      </c>
      <c r="N341">
        <v>4.9108219999999996E-3</v>
      </c>
      <c r="O341">
        <v>0.99508917799999996</v>
      </c>
    </row>
    <row r="342" spans="1:15" x14ac:dyDescent="0.25">
      <c r="A342" s="1">
        <v>40884</v>
      </c>
      <c r="B342">
        <v>7</v>
      </c>
      <c r="C342">
        <v>12</v>
      </c>
      <c r="D342">
        <v>2011</v>
      </c>
      <c r="E342">
        <v>13.27933208</v>
      </c>
      <c r="F342">
        <v>19</v>
      </c>
      <c r="G342">
        <v>34</v>
      </c>
      <c r="H342">
        <v>20</v>
      </c>
      <c r="I342">
        <v>95</v>
      </c>
      <c r="J342" t="s">
        <v>13</v>
      </c>
      <c r="K342">
        <v>-86.090611199999998</v>
      </c>
      <c r="L342" t="s">
        <v>14</v>
      </c>
      <c r="M342" t="s">
        <v>14</v>
      </c>
      <c r="N342">
        <v>1.1482294000000001E-2</v>
      </c>
      <c r="O342">
        <v>0.988517706</v>
      </c>
    </row>
    <row r="343" spans="1:15" x14ac:dyDescent="0.25">
      <c r="A343" s="1">
        <v>40885</v>
      </c>
      <c r="B343">
        <v>8</v>
      </c>
      <c r="C343">
        <v>12</v>
      </c>
      <c r="D343">
        <v>2011</v>
      </c>
      <c r="E343">
        <v>16.224698400000001</v>
      </c>
      <c r="F343">
        <v>21</v>
      </c>
      <c r="G343">
        <v>33</v>
      </c>
      <c r="H343">
        <v>20</v>
      </c>
      <c r="I343">
        <v>95</v>
      </c>
      <c r="J343" t="s">
        <v>13</v>
      </c>
      <c r="K343">
        <v>-91.206157160000004</v>
      </c>
      <c r="L343" t="s">
        <v>14</v>
      </c>
      <c r="M343" t="s">
        <v>14</v>
      </c>
      <c r="N343">
        <v>1.0845263000000001E-2</v>
      </c>
      <c r="O343">
        <v>0.98915473700000001</v>
      </c>
    </row>
    <row r="344" spans="1:15" x14ac:dyDescent="0.25">
      <c r="A344" s="1">
        <v>40886</v>
      </c>
      <c r="B344">
        <v>9</v>
      </c>
      <c r="C344">
        <v>12</v>
      </c>
      <c r="D344">
        <v>2011</v>
      </c>
      <c r="E344">
        <v>15.95918625</v>
      </c>
      <c r="F344">
        <v>17</v>
      </c>
      <c r="G344">
        <v>33.5</v>
      </c>
      <c r="H344">
        <v>4</v>
      </c>
      <c r="I344">
        <v>91</v>
      </c>
      <c r="J344" t="s">
        <v>13</v>
      </c>
      <c r="K344">
        <v>-197.10358780000001</v>
      </c>
      <c r="L344" t="s">
        <v>14</v>
      </c>
      <c r="M344" t="s">
        <v>13</v>
      </c>
      <c r="N344">
        <v>5.047864E-3</v>
      </c>
      <c r="O344">
        <v>0.99495213599999999</v>
      </c>
    </row>
    <row r="345" spans="1:15" x14ac:dyDescent="0.25">
      <c r="A345" s="1">
        <v>40887</v>
      </c>
      <c r="B345">
        <v>10</v>
      </c>
      <c r="C345">
        <v>12</v>
      </c>
      <c r="D345">
        <v>2011</v>
      </c>
      <c r="E345">
        <v>15.39979215</v>
      </c>
      <c r="F345">
        <v>17.5</v>
      </c>
      <c r="G345">
        <v>32.5</v>
      </c>
      <c r="H345">
        <v>13</v>
      </c>
      <c r="I345">
        <v>77</v>
      </c>
      <c r="J345" t="s">
        <v>13</v>
      </c>
      <c r="K345">
        <v>-173.35579430000001</v>
      </c>
      <c r="L345" t="s">
        <v>14</v>
      </c>
      <c r="M345" t="s">
        <v>13</v>
      </c>
      <c r="N345">
        <v>5.7353990000000004E-3</v>
      </c>
      <c r="O345">
        <v>0.99426460100000003</v>
      </c>
    </row>
    <row r="346" spans="1:15" x14ac:dyDescent="0.25">
      <c r="A346" s="1">
        <v>40888</v>
      </c>
      <c r="B346">
        <v>11</v>
      </c>
      <c r="C346">
        <v>12</v>
      </c>
      <c r="D346">
        <v>2011</v>
      </c>
      <c r="E346">
        <v>13.748524789999999</v>
      </c>
      <c r="F346">
        <v>19.5</v>
      </c>
      <c r="G346">
        <v>32</v>
      </c>
      <c r="H346">
        <v>17</v>
      </c>
      <c r="I346">
        <v>81</v>
      </c>
      <c r="J346" t="s">
        <v>13</v>
      </c>
      <c r="K346">
        <v>-122.9353689</v>
      </c>
      <c r="L346" t="s">
        <v>14</v>
      </c>
      <c r="M346" t="s">
        <v>13</v>
      </c>
      <c r="N346">
        <v>8.0687220000000004E-3</v>
      </c>
      <c r="O346">
        <v>0.99193127800000003</v>
      </c>
    </row>
    <row r="347" spans="1:15" x14ac:dyDescent="0.25">
      <c r="A347" s="1">
        <v>40889</v>
      </c>
      <c r="B347">
        <v>12</v>
      </c>
      <c r="C347">
        <v>12</v>
      </c>
      <c r="D347">
        <v>2011</v>
      </c>
      <c r="E347">
        <v>13.792898060000001</v>
      </c>
      <c r="F347">
        <v>17</v>
      </c>
      <c r="G347">
        <v>31.5</v>
      </c>
      <c r="H347">
        <v>20</v>
      </c>
      <c r="I347">
        <v>77</v>
      </c>
      <c r="J347" t="s">
        <v>13</v>
      </c>
      <c r="K347">
        <v>-136.02564799999999</v>
      </c>
      <c r="L347" t="s">
        <v>14</v>
      </c>
      <c r="M347" t="s">
        <v>13</v>
      </c>
      <c r="N347">
        <v>7.297904E-3</v>
      </c>
      <c r="O347">
        <v>0.99270209600000003</v>
      </c>
    </row>
    <row r="348" spans="1:15" x14ac:dyDescent="0.25">
      <c r="A348" s="1">
        <v>40890</v>
      </c>
      <c r="B348">
        <v>13</v>
      </c>
      <c r="C348">
        <v>12</v>
      </c>
      <c r="D348">
        <v>2011</v>
      </c>
      <c r="E348">
        <v>14.75965326</v>
      </c>
      <c r="F348">
        <v>17.5</v>
      </c>
      <c r="G348">
        <v>32.5</v>
      </c>
      <c r="H348">
        <v>24</v>
      </c>
      <c r="I348">
        <v>86</v>
      </c>
      <c r="J348" t="s">
        <v>13</v>
      </c>
      <c r="K348">
        <v>-113.6480246</v>
      </c>
      <c r="L348" t="s">
        <v>14</v>
      </c>
      <c r="M348" t="s">
        <v>13</v>
      </c>
      <c r="N348">
        <v>8.7223479999999996E-3</v>
      </c>
      <c r="O348">
        <v>0.99127765199999995</v>
      </c>
    </row>
    <row r="349" spans="1:15" x14ac:dyDescent="0.25">
      <c r="A349" s="1">
        <v>40891</v>
      </c>
      <c r="B349">
        <v>14</v>
      </c>
      <c r="C349">
        <v>12</v>
      </c>
      <c r="D349">
        <v>2011</v>
      </c>
      <c r="E349">
        <v>14.41921576</v>
      </c>
      <c r="F349">
        <v>17</v>
      </c>
      <c r="G349">
        <v>32</v>
      </c>
      <c r="H349">
        <v>20</v>
      </c>
      <c r="I349">
        <v>95</v>
      </c>
      <c r="J349" t="s">
        <v>13</v>
      </c>
      <c r="K349">
        <v>-117.03536080000001</v>
      </c>
      <c r="L349" t="s">
        <v>14</v>
      </c>
      <c r="M349" t="s">
        <v>13</v>
      </c>
      <c r="N349">
        <v>8.472037E-3</v>
      </c>
      <c r="O349">
        <v>0.99152796300000001</v>
      </c>
    </row>
    <row r="350" spans="1:15" x14ac:dyDescent="0.25">
      <c r="A350" s="1">
        <v>40892</v>
      </c>
      <c r="B350">
        <v>15</v>
      </c>
      <c r="C350">
        <v>12</v>
      </c>
      <c r="D350">
        <v>2011</v>
      </c>
      <c r="E350">
        <v>14.5225109</v>
      </c>
      <c r="F350">
        <v>16</v>
      </c>
      <c r="G350">
        <v>33.5</v>
      </c>
      <c r="H350">
        <v>15</v>
      </c>
      <c r="I350">
        <v>93</v>
      </c>
      <c r="J350" t="s">
        <v>13</v>
      </c>
      <c r="K350">
        <v>-141.67218209999999</v>
      </c>
      <c r="L350" t="s">
        <v>14</v>
      </c>
      <c r="M350" t="s">
        <v>13</v>
      </c>
      <c r="N350">
        <v>7.009075E-3</v>
      </c>
      <c r="O350">
        <v>0.99299092499999997</v>
      </c>
    </row>
    <row r="351" spans="1:15" x14ac:dyDescent="0.25">
      <c r="A351" s="1">
        <v>40893</v>
      </c>
      <c r="B351">
        <v>16</v>
      </c>
      <c r="C351">
        <v>12</v>
      </c>
      <c r="D351">
        <v>2011</v>
      </c>
      <c r="E351">
        <v>15.44489285</v>
      </c>
      <c r="F351">
        <v>16</v>
      </c>
      <c r="G351">
        <v>35</v>
      </c>
      <c r="H351">
        <v>14</v>
      </c>
      <c r="I351">
        <v>95</v>
      </c>
      <c r="J351" t="s">
        <v>13</v>
      </c>
      <c r="K351">
        <v>-149.73596699999999</v>
      </c>
      <c r="L351" t="s">
        <v>14</v>
      </c>
      <c r="M351" t="s">
        <v>13</v>
      </c>
      <c r="N351">
        <v>6.6341170000000001E-3</v>
      </c>
      <c r="O351">
        <v>0.99336588299999995</v>
      </c>
    </row>
    <row r="352" spans="1:15" x14ac:dyDescent="0.25">
      <c r="A352" s="1">
        <v>40894</v>
      </c>
      <c r="B352">
        <v>17</v>
      </c>
      <c r="C352">
        <v>12</v>
      </c>
      <c r="D352">
        <v>2011</v>
      </c>
      <c r="E352">
        <v>14.37993451</v>
      </c>
      <c r="F352">
        <v>16</v>
      </c>
      <c r="G352">
        <v>33.5</v>
      </c>
      <c r="H352">
        <v>16</v>
      </c>
      <c r="I352">
        <v>100</v>
      </c>
      <c r="J352" t="s">
        <v>13</v>
      </c>
      <c r="K352">
        <v>-127.5572538</v>
      </c>
      <c r="L352" t="s">
        <v>14</v>
      </c>
      <c r="M352" t="s">
        <v>13</v>
      </c>
      <c r="N352">
        <v>7.7786349999999999E-3</v>
      </c>
      <c r="O352">
        <v>0.99222136500000002</v>
      </c>
    </row>
    <row r="353" spans="1:15" x14ac:dyDescent="0.25">
      <c r="A353" s="1">
        <v>40895</v>
      </c>
      <c r="B353">
        <v>18</v>
      </c>
      <c r="C353">
        <v>12</v>
      </c>
      <c r="D353">
        <v>2011</v>
      </c>
      <c r="E353">
        <v>13.27278521</v>
      </c>
      <c r="F353">
        <v>16.5</v>
      </c>
      <c r="G353">
        <v>34.5</v>
      </c>
      <c r="H353">
        <v>25</v>
      </c>
      <c r="I353">
        <v>100</v>
      </c>
      <c r="J353" t="s">
        <v>13</v>
      </c>
      <c r="K353">
        <v>-78.781382339999993</v>
      </c>
      <c r="L353" t="s">
        <v>14</v>
      </c>
      <c r="M353" t="s">
        <v>14</v>
      </c>
      <c r="N353">
        <v>1.2534253E-2</v>
      </c>
      <c r="O353">
        <v>0.987465747</v>
      </c>
    </row>
    <row r="354" spans="1:15" x14ac:dyDescent="0.25">
      <c r="A354" s="1">
        <v>40896</v>
      </c>
      <c r="B354">
        <v>19</v>
      </c>
      <c r="C354">
        <v>12</v>
      </c>
      <c r="D354">
        <v>2011</v>
      </c>
      <c r="E354">
        <v>12.084891109999999</v>
      </c>
      <c r="F354">
        <v>18</v>
      </c>
      <c r="G354">
        <v>33</v>
      </c>
      <c r="H354">
        <v>38</v>
      </c>
      <c r="I354">
        <v>95</v>
      </c>
      <c r="J354" t="s">
        <v>13</v>
      </c>
      <c r="K354">
        <v>-32.9339783</v>
      </c>
      <c r="L354" t="s">
        <v>13</v>
      </c>
      <c r="M354" t="s">
        <v>14</v>
      </c>
      <c r="N354">
        <v>2.9468988000000002E-2</v>
      </c>
      <c r="O354">
        <v>0.97053101200000003</v>
      </c>
    </row>
    <row r="355" spans="1:15" x14ac:dyDescent="0.25">
      <c r="A355" s="1">
        <v>40897</v>
      </c>
      <c r="B355">
        <v>20</v>
      </c>
      <c r="C355">
        <v>12</v>
      </c>
      <c r="D355">
        <v>2011</v>
      </c>
      <c r="E355">
        <v>13.98203</v>
      </c>
      <c r="F355">
        <v>22.5</v>
      </c>
      <c r="G355">
        <v>34</v>
      </c>
      <c r="H355">
        <v>23</v>
      </c>
      <c r="I355">
        <v>95</v>
      </c>
      <c r="J355" t="s">
        <v>13</v>
      </c>
      <c r="K355">
        <v>-46.442880199999998</v>
      </c>
      <c r="L355" t="s">
        <v>13</v>
      </c>
      <c r="M355" t="s">
        <v>14</v>
      </c>
      <c r="N355">
        <v>2.1077978000000001E-2</v>
      </c>
      <c r="O355">
        <v>0.978922022</v>
      </c>
    </row>
    <row r="356" spans="1:15" x14ac:dyDescent="0.25">
      <c r="A356" s="1">
        <v>40898</v>
      </c>
      <c r="B356">
        <v>21</v>
      </c>
      <c r="C356">
        <v>12</v>
      </c>
      <c r="D356">
        <v>2011</v>
      </c>
      <c r="E356">
        <v>12.48206819</v>
      </c>
      <c r="F356">
        <v>23.5</v>
      </c>
      <c r="G356">
        <v>33</v>
      </c>
      <c r="H356">
        <v>26</v>
      </c>
      <c r="I356">
        <v>95</v>
      </c>
      <c r="J356" t="s">
        <v>13</v>
      </c>
      <c r="K356">
        <v>-24.231397260000001</v>
      </c>
      <c r="L356" t="s">
        <v>13</v>
      </c>
      <c r="M356" t="s">
        <v>14</v>
      </c>
      <c r="N356">
        <v>3.9633160000000001E-2</v>
      </c>
      <c r="O356">
        <v>0.96036684000000005</v>
      </c>
    </row>
    <row r="357" spans="1:15" x14ac:dyDescent="0.25">
      <c r="A357" s="1">
        <v>40899</v>
      </c>
      <c r="B357">
        <v>22</v>
      </c>
      <c r="C357">
        <v>12</v>
      </c>
      <c r="D357">
        <v>2011</v>
      </c>
      <c r="E357">
        <v>14.251906740000001</v>
      </c>
      <c r="F357">
        <v>21.5</v>
      </c>
      <c r="G357">
        <v>33.5</v>
      </c>
      <c r="H357">
        <v>17</v>
      </c>
      <c r="I357">
        <v>96</v>
      </c>
      <c r="J357" t="s">
        <v>13</v>
      </c>
      <c r="K357">
        <v>-81.015630740000006</v>
      </c>
      <c r="L357" t="s">
        <v>14</v>
      </c>
      <c r="M357" t="s">
        <v>14</v>
      </c>
      <c r="N357">
        <v>1.2192797999999999E-2</v>
      </c>
      <c r="O357">
        <v>0.98780720200000005</v>
      </c>
    </row>
    <row r="358" spans="1:15" x14ac:dyDescent="0.25">
      <c r="A358" s="1">
        <v>40900</v>
      </c>
      <c r="B358">
        <v>23</v>
      </c>
      <c r="C358">
        <v>12</v>
      </c>
      <c r="D358">
        <v>2011</v>
      </c>
      <c r="E358">
        <v>11.65861681</v>
      </c>
      <c r="F358">
        <v>21</v>
      </c>
      <c r="G358">
        <v>33.5</v>
      </c>
      <c r="H358">
        <v>19</v>
      </c>
      <c r="I358">
        <v>95</v>
      </c>
      <c r="J358" t="s">
        <v>13</v>
      </c>
      <c r="K358">
        <v>-63.230243430000002</v>
      </c>
      <c r="L358" t="s">
        <v>14</v>
      </c>
      <c r="M358" t="s">
        <v>14</v>
      </c>
      <c r="N358">
        <v>1.556899E-2</v>
      </c>
      <c r="O358">
        <v>0.98443101</v>
      </c>
    </row>
    <row r="359" spans="1:15" x14ac:dyDescent="0.25">
      <c r="A359" s="1">
        <v>40901</v>
      </c>
      <c r="B359">
        <v>24</v>
      </c>
      <c r="C359">
        <v>12</v>
      </c>
      <c r="D359">
        <v>2011</v>
      </c>
      <c r="E359">
        <v>13.980575139999999</v>
      </c>
      <c r="F359">
        <v>21</v>
      </c>
      <c r="G359">
        <v>34</v>
      </c>
      <c r="H359">
        <v>24</v>
      </c>
      <c r="I359">
        <v>95</v>
      </c>
      <c r="J359" t="s">
        <v>13</v>
      </c>
      <c r="K359">
        <v>-58.151088680000001</v>
      </c>
      <c r="L359" t="s">
        <v>14</v>
      </c>
      <c r="M359" t="s">
        <v>14</v>
      </c>
      <c r="N359">
        <v>1.6905860000000002E-2</v>
      </c>
      <c r="O359">
        <v>0.98309413999999995</v>
      </c>
    </row>
    <row r="360" spans="1:15" x14ac:dyDescent="0.25">
      <c r="A360" s="1">
        <v>40902</v>
      </c>
      <c r="B360">
        <v>25</v>
      </c>
      <c r="C360">
        <v>12</v>
      </c>
      <c r="D360">
        <v>2011</v>
      </c>
      <c r="E360">
        <v>11.356733119999999</v>
      </c>
      <c r="F360">
        <v>21.5</v>
      </c>
      <c r="G360">
        <v>32</v>
      </c>
      <c r="H360">
        <v>39</v>
      </c>
      <c r="I360">
        <v>90</v>
      </c>
      <c r="J360" t="s">
        <v>13</v>
      </c>
      <c r="K360">
        <v>-14.24458171</v>
      </c>
      <c r="L360" t="s">
        <v>13</v>
      </c>
      <c r="M360" t="s">
        <v>14</v>
      </c>
      <c r="N360">
        <v>6.5597077000000004E-2</v>
      </c>
      <c r="O360">
        <v>0.93440292300000005</v>
      </c>
    </row>
    <row r="361" spans="1:15" x14ac:dyDescent="0.25">
      <c r="A361" s="1">
        <v>40903</v>
      </c>
      <c r="B361">
        <v>26</v>
      </c>
      <c r="C361">
        <v>12</v>
      </c>
      <c r="D361">
        <v>2011</v>
      </c>
      <c r="E361">
        <v>12.632646319999999</v>
      </c>
      <c r="F361">
        <v>20.5</v>
      </c>
      <c r="G361">
        <v>33.5</v>
      </c>
      <c r="H361">
        <v>23</v>
      </c>
      <c r="I361">
        <v>99</v>
      </c>
      <c r="J361" t="s">
        <v>13</v>
      </c>
      <c r="K361">
        <v>-54.702824460000002</v>
      </c>
      <c r="L361" t="s">
        <v>14</v>
      </c>
      <c r="M361" t="s">
        <v>14</v>
      </c>
      <c r="N361">
        <v>1.7952411000000001E-2</v>
      </c>
      <c r="O361">
        <v>0.982047589</v>
      </c>
    </row>
    <row r="362" spans="1:15" x14ac:dyDescent="0.25">
      <c r="A362" s="1">
        <v>40904</v>
      </c>
      <c r="B362">
        <v>27</v>
      </c>
      <c r="C362">
        <v>12</v>
      </c>
      <c r="D362">
        <v>2011</v>
      </c>
      <c r="E362">
        <v>13.272057780000001</v>
      </c>
      <c r="F362">
        <v>21</v>
      </c>
      <c r="G362">
        <v>35</v>
      </c>
      <c r="H362">
        <v>25</v>
      </c>
      <c r="I362">
        <v>95</v>
      </c>
      <c r="J362" t="s">
        <v>13</v>
      </c>
      <c r="K362">
        <v>-46.241007070000002</v>
      </c>
      <c r="L362" t="s">
        <v>13</v>
      </c>
      <c r="M362" t="s">
        <v>14</v>
      </c>
      <c r="N362">
        <v>2.1168050000000001E-2</v>
      </c>
      <c r="O362">
        <v>0.97883195000000001</v>
      </c>
    </row>
    <row r="363" spans="1:15" x14ac:dyDescent="0.25">
      <c r="A363" s="1">
        <v>40905</v>
      </c>
      <c r="B363">
        <v>28</v>
      </c>
      <c r="C363">
        <v>12</v>
      </c>
      <c r="D363">
        <v>2011</v>
      </c>
      <c r="E363">
        <v>11.3989241</v>
      </c>
      <c r="F363">
        <v>22.5</v>
      </c>
      <c r="G363">
        <v>34</v>
      </c>
      <c r="H363">
        <v>26</v>
      </c>
      <c r="I363">
        <v>98</v>
      </c>
      <c r="J363" t="s">
        <v>13</v>
      </c>
      <c r="K363">
        <v>-21.182848759999999</v>
      </c>
      <c r="L363" t="s">
        <v>13</v>
      </c>
      <c r="M363" t="s">
        <v>14</v>
      </c>
      <c r="N363">
        <v>4.5079872999999999E-2</v>
      </c>
      <c r="O363">
        <v>0.95492012699999995</v>
      </c>
    </row>
    <row r="364" spans="1:15" x14ac:dyDescent="0.25">
      <c r="A364" s="1">
        <v>40906</v>
      </c>
      <c r="B364">
        <v>29</v>
      </c>
      <c r="C364">
        <v>12</v>
      </c>
      <c r="D364">
        <v>2011</v>
      </c>
      <c r="E364">
        <v>11.577144580000001</v>
      </c>
      <c r="F364">
        <v>23</v>
      </c>
      <c r="G364">
        <v>33.5</v>
      </c>
      <c r="H364">
        <v>24</v>
      </c>
      <c r="I364">
        <v>96</v>
      </c>
      <c r="J364" t="s">
        <v>13</v>
      </c>
      <c r="K364">
        <v>-28.555023689999999</v>
      </c>
      <c r="L364" t="s">
        <v>13</v>
      </c>
      <c r="M364" t="s">
        <v>14</v>
      </c>
      <c r="N364">
        <v>3.3835194999999998E-2</v>
      </c>
      <c r="O364">
        <v>0.96616480500000002</v>
      </c>
    </row>
    <row r="365" spans="1:15" x14ac:dyDescent="0.25">
      <c r="A365" s="1">
        <v>40907</v>
      </c>
      <c r="B365">
        <v>30</v>
      </c>
      <c r="C365">
        <v>12</v>
      </c>
      <c r="D365">
        <v>2011</v>
      </c>
      <c r="E365">
        <v>12.14963243</v>
      </c>
      <c r="F365">
        <v>23</v>
      </c>
      <c r="G365">
        <v>34</v>
      </c>
      <c r="H365">
        <v>22</v>
      </c>
      <c r="I365">
        <v>96</v>
      </c>
      <c r="J365" t="s">
        <v>13</v>
      </c>
      <c r="K365">
        <v>-35.257005880000001</v>
      </c>
      <c r="L365" t="s">
        <v>13</v>
      </c>
      <c r="M365" t="s">
        <v>14</v>
      </c>
      <c r="N365">
        <v>2.7580876000000001E-2</v>
      </c>
      <c r="O365">
        <v>0.97241912399999997</v>
      </c>
    </row>
    <row r="366" spans="1:15" x14ac:dyDescent="0.25">
      <c r="A366" s="1">
        <v>40908</v>
      </c>
      <c r="B366">
        <v>31</v>
      </c>
      <c r="C366">
        <v>12</v>
      </c>
      <c r="D366">
        <v>2011</v>
      </c>
      <c r="E366">
        <v>14.52905778</v>
      </c>
      <c r="F366">
        <v>20</v>
      </c>
      <c r="G366">
        <v>35</v>
      </c>
      <c r="H366">
        <v>7</v>
      </c>
      <c r="I366">
        <v>96</v>
      </c>
      <c r="J366" t="s">
        <v>13</v>
      </c>
      <c r="K366">
        <v>-134.7425198</v>
      </c>
      <c r="L366" t="s">
        <v>14</v>
      </c>
      <c r="M366" t="s">
        <v>13</v>
      </c>
      <c r="N366">
        <v>7.3668880000000003E-3</v>
      </c>
      <c r="O366">
        <v>0.99263311200000004</v>
      </c>
    </row>
    <row r="367" spans="1:15" x14ac:dyDescent="0.25">
      <c r="A367" s="1">
        <v>40909</v>
      </c>
      <c r="B367">
        <v>1</v>
      </c>
      <c r="C367">
        <v>1</v>
      </c>
      <c r="D367">
        <v>2012</v>
      </c>
      <c r="E367">
        <v>21.492000000000001</v>
      </c>
      <c r="F367">
        <v>21</v>
      </c>
      <c r="G367">
        <v>33</v>
      </c>
      <c r="H367">
        <v>24</v>
      </c>
      <c r="I367">
        <v>96</v>
      </c>
      <c r="J367" t="s">
        <v>13</v>
      </c>
      <c r="K367">
        <v>-100.9251505</v>
      </c>
      <c r="L367" t="s">
        <v>14</v>
      </c>
      <c r="M367" t="s">
        <v>13</v>
      </c>
      <c r="N367">
        <v>9.8111210000000008E-3</v>
      </c>
      <c r="O367">
        <v>0.99018887899999997</v>
      </c>
    </row>
    <row r="368" spans="1:15" x14ac:dyDescent="0.25">
      <c r="A368" s="1">
        <v>40910</v>
      </c>
      <c r="B368">
        <v>2</v>
      </c>
      <c r="C368">
        <v>1</v>
      </c>
      <c r="D368">
        <v>2012</v>
      </c>
      <c r="E368">
        <v>21.384</v>
      </c>
      <c r="F368">
        <v>21.5</v>
      </c>
      <c r="G368">
        <v>32.5</v>
      </c>
      <c r="H368">
        <v>13</v>
      </c>
      <c r="I368">
        <v>100</v>
      </c>
      <c r="J368" t="s">
        <v>13</v>
      </c>
      <c r="K368">
        <v>-142.6946307</v>
      </c>
      <c r="L368" t="s">
        <v>14</v>
      </c>
      <c r="M368" t="s">
        <v>13</v>
      </c>
      <c r="N368">
        <v>6.9592020000000003E-3</v>
      </c>
      <c r="O368">
        <v>0.993040798</v>
      </c>
    </row>
    <row r="369" spans="1:15" x14ac:dyDescent="0.25">
      <c r="A369" s="1">
        <v>40911</v>
      </c>
      <c r="B369">
        <v>3</v>
      </c>
      <c r="C369">
        <v>1</v>
      </c>
      <c r="D369">
        <v>2012</v>
      </c>
      <c r="E369">
        <v>21.312000000000001</v>
      </c>
      <c r="F369">
        <v>18.5</v>
      </c>
      <c r="G369">
        <v>33</v>
      </c>
      <c r="H369">
        <v>10</v>
      </c>
      <c r="I369">
        <v>85</v>
      </c>
      <c r="J369" t="s">
        <v>13</v>
      </c>
      <c r="K369">
        <v>-233.24925540000001</v>
      </c>
      <c r="L369" t="s">
        <v>14</v>
      </c>
      <c r="M369" t="s">
        <v>13</v>
      </c>
      <c r="N369">
        <v>4.2689570000000003E-3</v>
      </c>
      <c r="O369">
        <v>0.99573104300000004</v>
      </c>
    </row>
    <row r="370" spans="1:15" x14ac:dyDescent="0.25">
      <c r="A370" s="1">
        <v>40912</v>
      </c>
      <c r="B370">
        <v>4</v>
      </c>
      <c r="C370">
        <v>1</v>
      </c>
      <c r="D370">
        <v>2012</v>
      </c>
      <c r="E370">
        <v>21.923999999999999</v>
      </c>
      <c r="F370">
        <v>18</v>
      </c>
      <c r="G370">
        <v>34</v>
      </c>
      <c r="H370">
        <v>10</v>
      </c>
      <c r="I370">
        <v>84</v>
      </c>
      <c r="J370" t="s">
        <v>13</v>
      </c>
      <c r="K370">
        <v>-246.61143200000001</v>
      </c>
      <c r="L370" t="s">
        <v>14</v>
      </c>
      <c r="M370" t="s">
        <v>13</v>
      </c>
      <c r="N370">
        <v>4.0385860000000003E-3</v>
      </c>
      <c r="O370">
        <v>0.99596141400000004</v>
      </c>
    </row>
    <row r="371" spans="1:15" x14ac:dyDescent="0.25">
      <c r="A371" s="1">
        <v>40913</v>
      </c>
      <c r="B371">
        <v>5</v>
      </c>
      <c r="C371">
        <v>1</v>
      </c>
      <c r="D371">
        <v>2012</v>
      </c>
      <c r="E371">
        <v>20.952000000000002</v>
      </c>
      <c r="F371">
        <v>16</v>
      </c>
      <c r="G371">
        <v>33</v>
      </c>
      <c r="H371">
        <v>14</v>
      </c>
      <c r="I371">
        <v>85</v>
      </c>
      <c r="J371" t="s">
        <v>13</v>
      </c>
      <c r="K371">
        <v>-231.7449345</v>
      </c>
      <c r="L371" t="s">
        <v>14</v>
      </c>
      <c r="M371" t="s">
        <v>13</v>
      </c>
      <c r="N371">
        <v>4.2965490000000002E-3</v>
      </c>
      <c r="O371">
        <v>0.99570345100000002</v>
      </c>
    </row>
    <row r="372" spans="1:15" x14ac:dyDescent="0.25">
      <c r="A372" s="1">
        <v>40914</v>
      </c>
      <c r="B372">
        <v>6</v>
      </c>
      <c r="C372">
        <v>1</v>
      </c>
      <c r="D372">
        <v>2012</v>
      </c>
      <c r="E372">
        <v>20.952000000000002</v>
      </c>
      <c r="F372">
        <v>15.5</v>
      </c>
      <c r="G372">
        <v>32</v>
      </c>
      <c r="H372">
        <v>20</v>
      </c>
      <c r="I372">
        <v>86</v>
      </c>
      <c r="J372" t="s">
        <v>13</v>
      </c>
      <c r="K372">
        <v>-207.3479858</v>
      </c>
      <c r="L372" t="s">
        <v>14</v>
      </c>
      <c r="M372" t="s">
        <v>13</v>
      </c>
      <c r="N372">
        <v>4.7996619999999997E-3</v>
      </c>
      <c r="O372">
        <v>0.99520033799999996</v>
      </c>
    </row>
    <row r="373" spans="1:15" x14ac:dyDescent="0.25">
      <c r="A373" s="1">
        <v>40915</v>
      </c>
      <c r="B373">
        <v>7</v>
      </c>
      <c r="C373">
        <v>1</v>
      </c>
      <c r="D373">
        <v>2012</v>
      </c>
      <c r="E373">
        <v>21.456</v>
      </c>
      <c r="F373">
        <v>16</v>
      </c>
      <c r="G373">
        <v>33.5</v>
      </c>
      <c r="H373">
        <v>16</v>
      </c>
      <c r="I373">
        <v>95</v>
      </c>
      <c r="J373" t="s">
        <v>13</v>
      </c>
      <c r="K373">
        <v>-206.5522799</v>
      </c>
      <c r="L373" t="s">
        <v>14</v>
      </c>
      <c r="M373" t="s">
        <v>13</v>
      </c>
      <c r="N373">
        <v>4.818063E-3</v>
      </c>
      <c r="O373">
        <v>0.99518193700000002</v>
      </c>
    </row>
    <row r="374" spans="1:15" x14ac:dyDescent="0.25">
      <c r="A374" s="1">
        <v>40916</v>
      </c>
      <c r="B374">
        <v>8</v>
      </c>
      <c r="C374">
        <v>1</v>
      </c>
      <c r="D374">
        <v>2012</v>
      </c>
      <c r="E374">
        <v>22.103999999999999</v>
      </c>
      <c r="F374">
        <v>17</v>
      </c>
      <c r="G374">
        <v>33</v>
      </c>
      <c r="H374">
        <v>30</v>
      </c>
      <c r="I374">
        <v>99</v>
      </c>
      <c r="J374" t="s">
        <v>13</v>
      </c>
      <c r="K374">
        <v>-119.23970799999999</v>
      </c>
      <c r="L374" t="s">
        <v>14</v>
      </c>
      <c r="M374" t="s">
        <v>13</v>
      </c>
      <c r="N374">
        <v>8.3167199999999997E-3</v>
      </c>
      <c r="O374">
        <v>0.99168327999999994</v>
      </c>
    </row>
    <row r="375" spans="1:15" x14ac:dyDescent="0.25">
      <c r="A375" s="1">
        <v>40917</v>
      </c>
      <c r="B375">
        <v>9</v>
      </c>
      <c r="C375">
        <v>1</v>
      </c>
      <c r="D375">
        <v>2012</v>
      </c>
      <c r="E375">
        <v>21.744</v>
      </c>
      <c r="F375">
        <v>19</v>
      </c>
      <c r="G375">
        <v>32.5</v>
      </c>
      <c r="H375">
        <v>30</v>
      </c>
      <c r="I375">
        <v>100</v>
      </c>
      <c r="J375" t="s">
        <v>13</v>
      </c>
      <c r="K375">
        <v>-92.784877699999996</v>
      </c>
      <c r="L375" t="s">
        <v>14</v>
      </c>
      <c r="M375" t="s">
        <v>14</v>
      </c>
      <c r="N375">
        <v>1.0662700000000001E-2</v>
      </c>
      <c r="O375">
        <v>0.98933729999999998</v>
      </c>
    </row>
    <row r="376" spans="1:15" x14ac:dyDescent="0.25">
      <c r="A376" s="1">
        <v>40918</v>
      </c>
      <c r="B376">
        <v>10</v>
      </c>
      <c r="C376">
        <v>1</v>
      </c>
      <c r="D376">
        <v>2012</v>
      </c>
      <c r="E376">
        <v>21.995999999999999</v>
      </c>
      <c r="F376">
        <v>20</v>
      </c>
      <c r="G376">
        <v>33</v>
      </c>
      <c r="H376">
        <v>10</v>
      </c>
      <c r="I376">
        <v>100</v>
      </c>
      <c r="J376" t="s">
        <v>13</v>
      </c>
      <c r="K376">
        <v>-185.6275565</v>
      </c>
      <c r="L376" t="s">
        <v>14</v>
      </c>
      <c r="M376" t="s">
        <v>13</v>
      </c>
      <c r="N376">
        <v>5.3582660000000004E-3</v>
      </c>
      <c r="O376">
        <v>0.994641734</v>
      </c>
    </row>
    <row r="377" spans="1:15" x14ac:dyDescent="0.25">
      <c r="A377" s="1">
        <v>41214</v>
      </c>
      <c r="B377">
        <v>1</v>
      </c>
      <c r="C377">
        <v>11</v>
      </c>
      <c r="D377">
        <v>2012</v>
      </c>
      <c r="E377">
        <v>21.852</v>
      </c>
      <c r="F377">
        <v>19</v>
      </c>
      <c r="G377">
        <v>35</v>
      </c>
      <c r="H377">
        <v>0</v>
      </c>
      <c r="I377">
        <v>88</v>
      </c>
      <c r="J377" t="s">
        <v>13</v>
      </c>
      <c r="K377">
        <v>-285.87733789999999</v>
      </c>
      <c r="L377" t="s">
        <v>14</v>
      </c>
      <c r="M377" t="s">
        <v>13</v>
      </c>
      <c r="N377">
        <v>3.4858100000000002E-3</v>
      </c>
      <c r="O377">
        <v>0.99651418999999997</v>
      </c>
    </row>
    <row r="378" spans="1:15" x14ac:dyDescent="0.25">
      <c r="A378" s="1">
        <v>41215</v>
      </c>
      <c r="B378">
        <v>2</v>
      </c>
      <c r="C378">
        <v>11</v>
      </c>
      <c r="D378">
        <v>2012</v>
      </c>
      <c r="E378">
        <v>21.852</v>
      </c>
      <c r="F378">
        <v>16.5</v>
      </c>
      <c r="G378">
        <v>33</v>
      </c>
      <c r="H378">
        <v>10</v>
      </c>
      <c r="I378">
        <v>90</v>
      </c>
      <c r="J378" t="s">
        <v>13</v>
      </c>
      <c r="K378">
        <v>-249.2126868</v>
      </c>
      <c r="L378" t="s">
        <v>14</v>
      </c>
      <c r="M378" t="s">
        <v>13</v>
      </c>
      <c r="N378">
        <v>3.9966000000000003E-3</v>
      </c>
      <c r="O378">
        <v>0.99600339999999998</v>
      </c>
    </row>
    <row r="379" spans="1:15" x14ac:dyDescent="0.25">
      <c r="A379" s="1">
        <v>41216</v>
      </c>
      <c r="B379">
        <v>3</v>
      </c>
      <c r="C379">
        <v>11</v>
      </c>
      <c r="D379">
        <v>2012</v>
      </c>
      <c r="E379">
        <v>22.175999999999998</v>
      </c>
      <c r="F379">
        <v>16.5</v>
      </c>
      <c r="G379">
        <v>30.5</v>
      </c>
      <c r="H379">
        <v>15</v>
      </c>
      <c r="I379">
        <v>53</v>
      </c>
      <c r="J379" t="s">
        <v>13</v>
      </c>
      <c r="K379">
        <v>-305.94803030000003</v>
      </c>
      <c r="L379" t="s">
        <v>14</v>
      </c>
      <c r="M379" t="s">
        <v>13</v>
      </c>
      <c r="N379">
        <v>3.2578799999999999E-3</v>
      </c>
      <c r="O379">
        <v>0.99674211999999995</v>
      </c>
    </row>
    <row r="380" spans="1:15" x14ac:dyDescent="0.25">
      <c r="A380" s="1">
        <v>41217</v>
      </c>
      <c r="B380">
        <v>4</v>
      </c>
      <c r="C380">
        <v>11</v>
      </c>
      <c r="D380">
        <v>2012</v>
      </c>
      <c r="E380">
        <v>21.882857139999999</v>
      </c>
      <c r="F380">
        <v>18</v>
      </c>
      <c r="G380">
        <v>32</v>
      </c>
      <c r="H380">
        <v>14</v>
      </c>
      <c r="I380">
        <v>40</v>
      </c>
      <c r="J380" t="s">
        <v>13</v>
      </c>
      <c r="K380">
        <v>-325.31010930000002</v>
      </c>
      <c r="L380" t="s">
        <v>14</v>
      </c>
      <c r="M380" t="s">
        <v>13</v>
      </c>
      <c r="N380">
        <v>3.0645690000000001E-3</v>
      </c>
      <c r="O380">
        <v>0.99693543100000004</v>
      </c>
    </row>
    <row r="381" spans="1:15" x14ac:dyDescent="0.25">
      <c r="A381" s="1">
        <v>41218</v>
      </c>
      <c r="B381">
        <v>5</v>
      </c>
      <c r="C381">
        <v>11</v>
      </c>
      <c r="D381">
        <v>2012</v>
      </c>
      <c r="E381">
        <v>21.456</v>
      </c>
      <c r="F381">
        <v>18</v>
      </c>
      <c r="G381">
        <v>31</v>
      </c>
      <c r="H381">
        <v>20</v>
      </c>
      <c r="I381">
        <v>74</v>
      </c>
      <c r="J381" t="s">
        <v>13</v>
      </c>
      <c r="K381">
        <v>-218.7441034</v>
      </c>
      <c r="L381" t="s">
        <v>14</v>
      </c>
      <c r="M381" t="s">
        <v>13</v>
      </c>
      <c r="N381">
        <v>4.5507480000000003E-3</v>
      </c>
      <c r="O381">
        <v>0.99544925200000001</v>
      </c>
    </row>
    <row r="382" spans="1:15" x14ac:dyDescent="0.25">
      <c r="A382" s="1">
        <v>41219</v>
      </c>
      <c r="B382">
        <v>6</v>
      </c>
      <c r="C382">
        <v>11</v>
      </c>
      <c r="D382">
        <v>2012</v>
      </c>
      <c r="E382">
        <v>21.24</v>
      </c>
      <c r="F382">
        <v>16.5</v>
      </c>
      <c r="G382">
        <v>32.5</v>
      </c>
      <c r="H382">
        <v>18</v>
      </c>
      <c r="I382">
        <v>78</v>
      </c>
      <c r="J382" t="s">
        <v>13</v>
      </c>
      <c r="K382">
        <v>-225.16930669999999</v>
      </c>
      <c r="L382" t="s">
        <v>14</v>
      </c>
      <c r="M382" t="s">
        <v>13</v>
      </c>
      <c r="N382">
        <v>4.4214659999999998E-3</v>
      </c>
      <c r="O382">
        <v>0.99557853399999996</v>
      </c>
    </row>
    <row r="383" spans="1:15" x14ac:dyDescent="0.25">
      <c r="A383" s="1">
        <v>41220</v>
      </c>
      <c r="B383">
        <v>7</v>
      </c>
      <c r="C383">
        <v>11</v>
      </c>
      <c r="D383">
        <v>2012</v>
      </c>
      <c r="E383">
        <v>21.852</v>
      </c>
      <c r="F383">
        <v>17</v>
      </c>
      <c r="G383">
        <v>34.5</v>
      </c>
      <c r="H383">
        <v>12</v>
      </c>
      <c r="I383">
        <v>98</v>
      </c>
      <c r="J383" t="s">
        <v>13</v>
      </c>
      <c r="K383">
        <v>-213.71953500000001</v>
      </c>
      <c r="L383" t="s">
        <v>14</v>
      </c>
      <c r="M383" t="s">
        <v>13</v>
      </c>
      <c r="N383">
        <v>4.6572380000000002E-3</v>
      </c>
      <c r="O383">
        <v>0.99534276200000005</v>
      </c>
    </row>
    <row r="384" spans="1:15" x14ac:dyDescent="0.25">
      <c r="A384" s="1">
        <v>41221</v>
      </c>
      <c r="B384">
        <v>8</v>
      </c>
      <c r="C384">
        <v>11</v>
      </c>
      <c r="D384">
        <v>2012</v>
      </c>
      <c r="E384">
        <v>21.384</v>
      </c>
      <c r="F384">
        <v>16.8</v>
      </c>
      <c r="G384">
        <v>32.5</v>
      </c>
      <c r="H384">
        <v>34</v>
      </c>
      <c r="I384">
        <v>95</v>
      </c>
      <c r="J384" t="s">
        <v>13</v>
      </c>
      <c r="K384">
        <v>-108.7109835</v>
      </c>
      <c r="L384" t="s">
        <v>14</v>
      </c>
      <c r="M384" t="s">
        <v>13</v>
      </c>
      <c r="N384">
        <v>9.114858E-3</v>
      </c>
      <c r="O384">
        <v>0.990885142</v>
      </c>
    </row>
    <row r="385" spans="1:15" x14ac:dyDescent="0.25">
      <c r="A385" s="1">
        <v>41222</v>
      </c>
      <c r="B385">
        <v>9</v>
      </c>
      <c r="C385">
        <v>11</v>
      </c>
      <c r="D385">
        <v>2012</v>
      </c>
      <c r="E385">
        <v>20.844000000000001</v>
      </c>
      <c r="F385">
        <v>22</v>
      </c>
      <c r="G385">
        <v>32</v>
      </c>
      <c r="H385">
        <v>40</v>
      </c>
      <c r="I385">
        <v>96</v>
      </c>
      <c r="J385" t="s">
        <v>13</v>
      </c>
      <c r="K385">
        <v>-8.8692346079999993</v>
      </c>
      <c r="L385" t="s">
        <v>13</v>
      </c>
      <c r="M385" t="s">
        <v>14</v>
      </c>
      <c r="N385">
        <v>0.10132498</v>
      </c>
      <c r="O385">
        <v>0.89867501999999999</v>
      </c>
    </row>
    <row r="386" spans="1:15" x14ac:dyDescent="0.25">
      <c r="A386" s="1">
        <v>40928</v>
      </c>
      <c r="B386">
        <v>20</v>
      </c>
      <c r="C386">
        <v>1</v>
      </c>
      <c r="D386">
        <v>2012</v>
      </c>
      <c r="E386">
        <v>21.312000000000001</v>
      </c>
      <c r="F386">
        <v>23</v>
      </c>
      <c r="G386">
        <v>32.5</v>
      </c>
      <c r="H386">
        <v>46</v>
      </c>
      <c r="I386">
        <v>94</v>
      </c>
      <c r="J386" t="s">
        <v>14</v>
      </c>
      <c r="K386">
        <v>39.022607020000002</v>
      </c>
      <c r="L386" t="s">
        <v>14</v>
      </c>
      <c r="M386" t="s">
        <v>13</v>
      </c>
      <c r="N386">
        <v>-2.6300143000000002E-2</v>
      </c>
      <c r="O386">
        <v>1.0263001430000001</v>
      </c>
    </row>
    <row r="387" spans="1:15" x14ac:dyDescent="0.25">
      <c r="A387" s="1">
        <v>41244</v>
      </c>
      <c r="B387">
        <v>1</v>
      </c>
      <c r="C387">
        <v>12</v>
      </c>
      <c r="D387">
        <v>2012</v>
      </c>
      <c r="E387">
        <v>18.576000000000001</v>
      </c>
      <c r="F387">
        <v>24</v>
      </c>
      <c r="G387">
        <v>31.5</v>
      </c>
      <c r="H387">
        <v>55</v>
      </c>
      <c r="I387">
        <v>94</v>
      </c>
      <c r="J387" t="s">
        <v>14</v>
      </c>
      <c r="K387">
        <v>78.79274959</v>
      </c>
      <c r="L387" t="s">
        <v>14</v>
      </c>
      <c r="M387" t="s">
        <v>13</v>
      </c>
      <c r="N387">
        <v>-1.2854668E-2</v>
      </c>
      <c r="O387">
        <v>1.0128546679999999</v>
      </c>
    </row>
    <row r="388" spans="1:15" x14ac:dyDescent="0.25">
      <c r="A388" s="1">
        <v>41245</v>
      </c>
      <c r="B388">
        <v>2</v>
      </c>
      <c r="C388">
        <v>12</v>
      </c>
      <c r="D388">
        <v>2012</v>
      </c>
      <c r="E388">
        <v>22.068000000000001</v>
      </c>
      <c r="F388">
        <v>23</v>
      </c>
      <c r="G388">
        <v>35</v>
      </c>
      <c r="H388">
        <v>25</v>
      </c>
      <c r="I388">
        <v>95</v>
      </c>
      <c r="J388" t="s">
        <v>13</v>
      </c>
      <c r="K388">
        <v>-52.730429460000003</v>
      </c>
      <c r="L388" t="s">
        <v>14</v>
      </c>
      <c r="M388" t="s">
        <v>14</v>
      </c>
      <c r="N388">
        <v>1.8611427999999999E-2</v>
      </c>
      <c r="O388">
        <v>0.98138857199999996</v>
      </c>
    </row>
    <row r="389" spans="1:15" x14ac:dyDescent="0.25">
      <c r="A389" s="1">
        <v>41246</v>
      </c>
      <c r="B389">
        <v>3</v>
      </c>
      <c r="C389">
        <v>12</v>
      </c>
      <c r="D389">
        <v>2012</v>
      </c>
      <c r="E389">
        <v>20.771999999999998</v>
      </c>
      <c r="F389">
        <v>22.5</v>
      </c>
      <c r="G389">
        <v>34</v>
      </c>
      <c r="H389">
        <v>26</v>
      </c>
      <c r="I389">
        <v>96</v>
      </c>
      <c r="J389" t="s">
        <v>13</v>
      </c>
      <c r="K389">
        <v>-56.058515929999999</v>
      </c>
      <c r="L389" t="s">
        <v>14</v>
      </c>
      <c r="M389" t="s">
        <v>14</v>
      </c>
      <c r="N389">
        <v>1.7525868E-2</v>
      </c>
      <c r="O389">
        <v>0.982474132</v>
      </c>
    </row>
    <row r="390" spans="1:15" x14ac:dyDescent="0.25">
      <c r="A390" s="1">
        <v>41247</v>
      </c>
      <c r="B390">
        <v>4</v>
      </c>
      <c r="C390">
        <v>12</v>
      </c>
      <c r="D390">
        <v>2012</v>
      </c>
      <c r="E390">
        <v>21.96</v>
      </c>
      <c r="F390">
        <v>23</v>
      </c>
      <c r="G390">
        <v>36</v>
      </c>
      <c r="H390">
        <v>5</v>
      </c>
      <c r="I390">
        <v>94</v>
      </c>
      <c r="J390" t="s">
        <v>13</v>
      </c>
      <c r="K390">
        <v>-182.68437660000001</v>
      </c>
      <c r="L390" t="s">
        <v>14</v>
      </c>
      <c r="M390" t="s">
        <v>13</v>
      </c>
      <c r="N390">
        <v>5.4441209999999997E-3</v>
      </c>
      <c r="O390">
        <v>0.99455587899999998</v>
      </c>
    </row>
    <row r="391" spans="1:15" x14ac:dyDescent="0.25">
      <c r="A391" s="1">
        <v>41248</v>
      </c>
      <c r="B391">
        <v>5</v>
      </c>
      <c r="C391">
        <v>12</v>
      </c>
      <c r="D391">
        <v>2012</v>
      </c>
      <c r="E391">
        <v>22.283999999999999</v>
      </c>
      <c r="F391">
        <v>22</v>
      </c>
      <c r="G391">
        <v>34.5</v>
      </c>
      <c r="H391">
        <v>19</v>
      </c>
      <c r="I391">
        <v>94</v>
      </c>
      <c r="J391" t="s">
        <v>13</v>
      </c>
      <c r="K391">
        <v>-115.3299513</v>
      </c>
      <c r="L391" t="s">
        <v>14</v>
      </c>
      <c r="M391" t="s">
        <v>13</v>
      </c>
      <c r="N391">
        <v>8.5962380000000008E-3</v>
      </c>
      <c r="O391">
        <v>0.99140376200000002</v>
      </c>
    </row>
    <row r="392" spans="1:15" x14ac:dyDescent="0.25">
      <c r="A392" s="1">
        <v>41249</v>
      </c>
      <c r="B392">
        <v>6</v>
      </c>
      <c r="C392">
        <v>12</v>
      </c>
      <c r="D392">
        <v>2012</v>
      </c>
      <c r="E392">
        <v>20.123999999999999</v>
      </c>
      <c r="F392">
        <v>23.5</v>
      </c>
      <c r="G392">
        <v>32.5</v>
      </c>
      <c r="H392">
        <v>48</v>
      </c>
      <c r="I392">
        <v>94</v>
      </c>
      <c r="J392" t="s">
        <v>14</v>
      </c>
      <c r="K392">
        <v>55.992369510000003</v>
      </c>
      <c r="L392" t="s">
        <v>14</v>
      </c>
      <c r="M392" t="s">
        <v>13</v>
      </c>
      <c r="N392">
        <v>-1.8184341E-2</v>
      </c>
      <c r="O392">
        <v>1.018184341</v>
      </c>
    </row>
    <row r="393" spans="1:15" x14ac:dyDescent="0.25">
      <c r="A393" s="1">
        <v>41250</v>
      </c>
      <c r="B393">
        <v>7</v>
      </c>
      <c r="C393">
        <v>12</v>
      </c>
      <c r="D393">
        <v>2012</v>
      </c>
      <c r="E393">
        <v>19.260000000000002</v>
      </c>
      <c r="F393">
        <v>23.5</v>
      </c>
      <c r="G393">
        <v>33</v>
      </c>
      <c r="H393">
        <v>42</v>
      </c>
      <c r="I393">
        <v>94</v>
      </c>
      <c r="J393" t="s">
        <v>14</v>
      </c>
      <c r="K393">
        <v>31.213561110000001</v>
      </c>
      <c r="L393" t="s">
        <v>14</v>
      </c>
      <c r="M393" t="s">
        <v>13</v>
      </c>
      <c r="N393">
        <v>-3.3097719999999997E-2</v>
      </c>
      <c r="O393">
        <v>1.03309772</v>
      </c>
    </row>
    <row r="394" spans="1:15" x14ac:dyDescent="0.25">
      <c r="A394" s="1">
        <v>41251</v>
      </c>
      <c r="B394">
        <v>8</v>
      </c>
      <c r="C394">
        <v>12</v>
      </c>
      <c r="D394">
        <v>2012</v>
      </c>
      <c r="E394">
        <v>20.34</v>
      </c>
      <c r="F394">
        <v>23.5</v>
      </c>
      <c r="G394">
        <v>33.5</v>
      </c>
      <c r="H394">
        <v>40</v>
      </c>
      <c r="I394">
        <v>95</v>
      </c>
      <c r="J394" t="s">
        <v>14</v>
      </c>
      <c r="K394">
        <v>30.695655720000001</v>
      </c>
      <c r="L394" t="s">
        <v>14</v>
      </c>
      <c r="M394" t="s">
        <v>13</v>
      </c>
      <c r="N394">
        <v>-3.3674958999999997E-2</v>
      </c>
      <c r="O394">
        <v>1.0336749590000001</v>
      </c>
    </row>
    <row r="395" spans="1:15" x14ac:dyDescent="0.25">
      <c r="A395" s="1">
        <v>41252</v>
      </c>
      <c r="B395">
        <v>9</v>
      </c>
      <c r="C395">
        <v>12</v>
      </c>
      <c r="D395">
        <v>2012</v>
      </c>
      <c r="E395">
        <v>19.872</v>
      </c>
      <c r="F395">
        <v>24</v>
      </c>
      <c r="G395">
        <v>34</v>
      </c>
      <c r="H395">
        <v>37</v>
      </c>
      <c r="I395">
        <v>95</v>
      </c>
      <c r="J395" t="s">
        <v>14</v>
      </c>
      <c r="K395">
        <v>28.63479594</v>
      </c>
      <c r="L395" t="s">
        <v>14</v>
      </c>
      <c r="M395" t="s">
        <v>13</v>
      </c>
      <c r="N395">
        <v>-3.6186263000000003E-2</v>
      </c>
      <c r="O395">
        <v>1.0361862630000001</v>
      </c>
    </row>
    <row r="396" spans="1:15" x14ac:dyDescent="0.25">
      <c r="A396" s="1">
        <v>40938</v>
      </c>
      <c r="B396">
        <v>30</v>
      </c>
      <c r="C396">
        <v>1</v>
      </c>
      <c r="D396">
        <v>2012</v>
      </c>
      <c r="E396">
        <v>18.08742857</v>
      </c>
      <c r="F396">
        <v>24</v>
      </c>
      <c r="G396">
        <v>34</v>
      </c>
      <c r="H396">
        <v>35</v>
      </c>
      <c r="I396">
        <v>94</v>
      </c>
      <c r="J396" t="s">
        <v>14</v>
      </c>
      <c r="K396">
        <v>14.64061656</v>
      </c>
      <c r="L396" t="s">
        <v>14</v>
      </c>
      <c r="M396" t="s">
        <v>13</v>
      </c>
      <c r="N396">
        <v>-7.3310469000000003E-2</v>
      </c>
      <c r="O396">
        <v>1.0733104689999999</v>
      </c>
    </row>
    <row r="397" spans="1:15" x14ac:dyDescent="0.25">
      <c r="A397" s="1">
        <v>40939</v>
      </c>
      <c r="B397">
        <v>31</v>
      </c>
      <c r="C397">
        <v>1</v>
      </c>
      <c r="D397">
        <v>2012</v>
      </c>
      <c r="E397">
        <v>21.672000000000001</v>
      </c>
      <c r="F397">
        <v>23.5</v>
      </c>
      <c r="G397">
        <v>36</v>
      </c>
      <c r="H397">
        <v>26</v>
      </c>
      <c r="I397">
        <v>95</v>
      </c>
      <c r="J397" t="s">
        <v>13</v>
      </c>
      <c r="K397">
        <v>-27.321529900000002</v>
      </c>
      <c r="L397" t="s">
        <v>13</v>
      </c>
      <c r="M397" t="s">
        <v>14</v>
      </c>
      <c r="N397">
        <v>3.5308827000000001E-2</v>
      </c>
      <c r="O397">
        <v>0.96469117299999996</v>
      </c>
    </row>
    <row r="398" spans="1:15" x14ac:dyDescent="0.25">
      <c r="A398" s="1">
        <v>40940</v>
      </c>
      <c r="B398">
        <v>1</v>
      </c>
      <c r="C398">
        <v>2</v>
      </c>
      <c r="D398">
        <v>2012</v>
      </c>
      <c r="E398">
        <v>22.643999999999998</v>
      </c>
      <c r="F398">
        <v>24</v>
      </c>
      <c r="G398">
        <v>35.5</v>
      </c>
      <c r="H398">
        <v>26</v>
      </c>
      <c r="I398">
        <v>94</v>
      </c>
      <c r="J398" t="s">
        <v>13</v>
      </c>
      <c r="K398">
        <v>-27.730043299999998</v>
      </c>
      <c r="L398" t="s">
        <v>13</v>
      </c>
      <c r="M398" t="s">
        <v>14</v>
      </c>
      <c r="N398">
        <v>3.4806770000000001E-2</v>
      </c>
      <c r="O398">
        <v>0.96519323000000001</v>
      </c>
    </row>
    <row r="399" spans="1:15" x14ac:dyDescent="0.25">
      <c r="A399" s="1">
        <v>40941</v>
      </c>
      <c r="B399">
        <v>2</v>
      </c>
      <c r="C399">
        <v>2</v>
      </c>
      <c r="D399">
        <v>2012</v>
      </c>
      <c r="E399">
        <v>20.771999999999998</v>
      </c>
      <c r="F399">
        <v>24</v>
      </c>
      <c r="G399">
        <v>34.5</v>
      </c>
      <c r="H399">
        <v>36</v>
      </c>
      <c r="I399">
        <v>94</v>
      </c>
      <c r="J399" t="s">
        <v>14</v>
      </c>
      <c r="K399">
        <v>26.186497689999999</v>
      </c>
      <c r="L399" t="s">
        <v>14</v>
      </c>
      <c r="M399" t="s">
        <v>13</v>
      </c>
      <c r="N399">
        <v>-3.9703812999999998E-2</v>
      </c>
      <c r="O399">
        <v>1.039703813</v>
      </c>
    </row>
    <row r="400" spans="1:15" x14ac:dyDescent="0.25">
      <c r="A400" s="1">
        <v>40942</v>
      </c>
      <c r="B400">
        <v>3</v>
      </c>
      <c r="C400">
        <v>2</v>
      </c>
      <c r="D400">
        <v>2012</v>
      </c>
      <c r="E400">
        <v>21.024000000000001</v>
      </c>
      <c r="F400">
        <v>24</v>
      </c>
      <c r="G400">
        <v>34</v>
      </c>
      <c r="H400">
        <v>42</v>
      </c>
      <c r="I400">
        <v>100</v>
      </c>
      <c r="J400" t="s">
        <v>14</v>
      </c>
      <c r="K400">
        <v>74.485977370000001</v>
      </c>
      <c r="L400" t="s">
        <v>14</v>
      </c>
      <c r="M400" t="s">
        <v>13</v>
      </c>
      <c r="N400">
        <v>-1.3608037999999999E-2</v>
      </c>
      <c r="O400">
        <v>1.0136080380000001</v>
      </c>
    </row>
    <row r="401" spans="1:15" x14ac:dyDescent="0.25">
      <c r="A401" s="1">
        <v>40943</v>
      </c>
      <c r="B401">
        <v>4</v>
      </c>
      <c r="C401">
        <v>2</v>
      </c>
      <c r="D401">
        <v>2012</v>
      </c>
      <c r="E401">
        <v>20.628</v>
      </c>
      <c r="F401">
        <v>21</v>
      </c>
      <c r="G401">
        <v>33</v>
      </c>
      <c r="H401">
        <v>48</v>
      </c>
      <c r="I401">
        <v>94</v>
      </c>
      <c r="J401" t="s">
        <v>14</v>
      </c>
      <c r="K401">
        <v>23.715263799999999</v>
      </c>
      <c r="L401" t="s">
        <v>14</v>
      </c>
      <c r="M401" t="s">
        <v>13</v>
      </c>
      <c r="N401">
        <v>-4.4023262000000001E-2</v>
      </c>
      <c r="O401">
        <v>1.0440232620000001</v>
      </c>
    </row>
    <row r="402" spans="1:15" x14ac:dyDescent="0.25">
      <c r="A402" s="1">
        <v>40944</v>
      </c>
      <c r="B402">
        <v>5</v>
      </c>
      <c r="C402">
        <v>2</v>
      </c>
      <c r="D402">
        <v>2012</v>
      </c>
      <c r="E402">
        <v>20.771999999999998</v>
      </c>
      <c r="F402">
        <v>23</v>
      </c>
      <c r="G402">
        <v>33</v>
      </c>
      <c r="H402">
        <v>48</v>
      </c>
      <c r="I402">
        <v>90</v>
      </c>
      <c r="J402" t="s">
        <v>14</v>
      </c>
      <c r="K402">
        <v>43.985948139999998</v>
      </c>
      <c r="L402" t="s">
        <v>14</v>
      </c>
      <c r="M402" t="s">
        <v>13</v>
      </c>
      <c r="N402">
        <v>-2.3263415999999999E-2</v>
      </c>
      <c r="O402">
        <v>1.023263416</v>
      </c>
    </row>
    <row r="403" spans="1:15" x14ac:dyDescent="0.25">
      <c r="A403" s="1">
        <v>40945</v>
      </c>
      <c r="B403">
        <v>6</v>
      </c>
      <c r="C403">
        <v>2</v>
      </c>
      <c r="D403">
        <v>2012</v>
      </c>
      <c r="E403">
        <v>21.888000000000002</v>
      </c>
      <c r="F403">
        <v>24</v>
      </c>
      <c r="G403">
        <v>34</v>
      </c>
      <c r="H403">
        <v>35</v>
      </c>
      <c r="I403">
        <v>93</v>
      </c>
      <c r="J403" t="s">
        <v>14</v>
      </c>
      <c r="K403">
        <v>11.33738323</v>
      </c>
      <c r="L403" t="s">
        <v>14</v>
      </c>
      <c r="M403" t="s">
        <v>13</v>
      </c>
      <c r="N403">
        <v>-9.6736279999999994E-2</v>
      </c>
      <c r="O403">
        <v>1.09673628</v>
      </c>
    </row>
    <row r="404" spans="1:15" x14ac:dyDescent="0.25">
      <c r="A404" s="1">
        <v>40946</v>
      </c>
      <c r="B404">
        <v>7</v>
      </c>
      <c r="C404">
        <v>2</v>
      </c>
      <c r="D404">
        <v>2012</v>
      </c>
      <c r="E404">
        <v>20.916</v>
      </c>
      <c r="F404">
        <v>24</v>
      </c>
      <c r="G404">
        <v>32.5</v>
      </c>
      <c r="H404">
        <v>3</v>
      </c>
      <c r="I404">
        <v>90</v>
      </c>
      <c r="J404" t="s">
        <v>13</v>
      </c>
      <c r="K404">
        <v>-181.1069383</v>
      </c>
      <c r="L404" t="s">
        <v>14</v>
      </c>
      <c r="M404" t="s">
        <v>13</v>
      </c>
      <c r="N404">
        <v>5.491279E-3</v>
      </c>
      <c r="O404">
        <v>0.99450872099999998</v>
      </c>
    </row>
    <row r="405" spans="1:15" x14ac:dyDescent="0.25">
      <c r="A405" s="1">
        <v>40947</v>
      </c>
      <c r="B405">
        <v>8</v>
      </c>
      <c r="C405">
        <v>2</v>
      </c>
      <c r="D405">
        <v>2012</v>
      </c>
      <c r="E405">
        <v>21.815999999999999</v>
      </c>
      <c r="F405">
        <v>21</v>
      </c>
      <c r="G405">
        <v>33.5</v>
      </c>
      <c r="H405">
        <v>19</v>
      </c>
      <c r="I405">
        <v>90</v>
      </c>
      <c r="J405" t="s">
        <v>13</v>
      </c>
      <c r="K405">
        <v>-144.21149729999999</v>
      </c>
      <c r="L405" t="s">
        <v>14</v>
      </c>
      <c r="M405" t="s">
        <v>13</v>
      </c>
      <c r="N405">
        <v>6.886507E-3</v>
      </c>
      <c r="O405">
        <v>0.99311349299999996</v>
      </c>
    </row>
    <row r="406" spans="1:15" x14ac:dyDescent="0.25">
      <c r="A406" s="1">
        <v>40948</v>
      </c>
      <c r="B406">
        <v>9</v>
      </c>
      <c r="C406">
        <v>2</v>
      </c>
      <c r="D406">
        <v>2012</v>
      </c>
      <c r="E406">
        <v>22.14</v>
      </c>
      <c r="F406">
        <v>21.5</v>
      </c>
      <c r="G406">
        <v>32</v>
      </c>
      <c r="H406">
        <v>37</v>
      </c>
      <c r="I406">
        <v>91</v>
      </c>
      <c r="J406" t="s">
        <v>13</v>
      </c>
      <c r="K406">
        <v>-48.675710330000001</v>
      </c>
      <c r="L406" t="s">
        <v>13</v>
      </c>
      <c r="M406" t="s">
        <v>14</v>
      </c>
      <c r="N406">
        <v>2.0130563000000001E-2</v>
      </c>
      <c r="O406">
        <v>0.97986943699999995</v>
      </c>
    </row>
    <row r="407" spans="1:15" x14ac:dyDescent="0.25">
      <c r="A407" s="1">
        <v>40949</v>
      </c>
      <c r="B407">
        <v>10</v>
      </c>
      <c r="C407">
        <v>2</v>
      </c>
      <c r="D407">
        <v>2012</v>
      </c>
      <c r="E407">
        <v>21.815999999999999</v>
      </c>
      <c r="F407">
        <v>22</v>
      </c>
      <c r="G407">
        <v>32.5</v>
      </c>
      <c r="H407">
        <v>34</v>
      </c>
      <c r="I407">
        <v>91</v>
      </c>
      <c r="J407" t="s">
        <v>13</v>
      </c>
      <c r="K407">
        <v>-50.868872580000001</v>
      </c>
      <c r="L407" t="s">
        <v>14</v>
      </c>
      <c r="M407" t="s">
        <v>14</v>
      </c>
      <c r="N407">
        <v>1.9279385999999999E-2</v>
      </c>
      <c r="O407">
        <v>0.98072061399999999</v>
      </c>
    </row>
    <row r="408" spans="1:15" x14ac:dyDescent="0.25">
      <c r="A408" s="1">
        <v>40950</v>
      </c>
      <c r="B408">
        <v>11</v>
      </c>
      <c r="C408">
        <v>2</v>
      </c>
      <c r="D408">
        <v>2012</v>
      </c>
      <c r="E408">
        <v>21.78</v>
      </c>
      <c r="F408">
        <v>22.5</v>
      </c>
      <c r="G408">
        <v>32</v>
      </c>
      <c r="H408">
        <v>42</v>
      </c>
      <c r="I408">
        <v>93</v>
      </c>
      <c r="J408" t="s">
        <v>13</v>
      </c>
      <c r="K408">
        <v>7.1435751000000006E-2</v>
      </c>
      <c r="L408" t="s">
        <v>13</v>
      </c>
      <c r="M408" t="s">
        <v>14</v>
      </c>
      <c r="N408">
        <v>1.076931404</v>
      </c>
      <c r="O408">
        <v>-7.6931403999999995E-2</v>
      </c>
    </row>
    <row r="409" spans="1:15" x14ac:dyDescent="0.25">
      <c r="A409" s="1">
        <v>40951</v>
      </c>
      <c r="B409">
        <v>12</v>
      </c>
      <c r="C409">
        <v>2</v>
      </c>
      <c r="D409">
        <v>2012</v>
      </c>
      <c r="E409">
        <v>22.536000000000001</v>
      </c>
      <c r="F409">
        <v>23</v>
      </c>
      <c r="G409">
        <v>33</v>
      </c>
      <c r="H409">
        <v>43</v>
      </c>
      <c r="I409">
        <v>98</v>
      </c>
      <c r="J409" t="s">
        <v>14</v>
      </c>
      <c r="K409">
        <v>43.451690540000001</v>
      </c>
      <c r="L409" t="s">
        <v>14</v>
      </c>
      <c r="M409" t="s">
        <v>13</v>
      </c>
      <c r="N409">
        <v>-2.3556187999999999E-2</v>
      </c>
      <c r="O409">
        <v>1.0235561879999999</v>
      </c>
    </row>
    <row r="410" spans="1:15" x14ac:dyDescent="0.25">
      <c r="A410" s="1">
        <v>40952</v>
      </c>
      <c r="B410">
        <v>13</v>
      </c>
      <c r="C410">
        <v>2</v>
      </c>
      <c r="D410">
        <v>2012</v>
      </c>
      <c r="E410">
        <v>19.079999999999998</v>
      </c>
      <c r="F410">
        <v>23</v>
      </c>
      <c r="G410">
        <v>33</v>
      </c>
      <c r="H410">
        <v>45</v>
      </c>
      <c r="I410">
        <v>94</v>
      </c>
      <c r="J410" t="s">
        <v>14</v>
      </c>
      <c r="K410">
        <v>37.812976140000004</v>
      </c>
      <c r="L410" t="s">
        <v>14</v>
      </c>
      <c r="M410" t="s">
        <v>13</v>
      </c>
      <c r="N410">
        <v>-2.7164335000000001E-2</v>
      </c>
      <c r="O410">
        <v>1.0271643349999999</v>
      </c>
    </row>
    <row r="411" spans="1:15" x14ac:dyDescent="0.25">
      <c r="A411" s="1">
        <v>40953</v>
      </c>
      <c r="B411">
        <v>14</v>
      </c>
      <c r="C411">
        <v>2</v>
      </c>
      <c r="D411">
        <v>2012</v>
      </c>
      <c r="E411">
        <v>19.152000000000001</v>
      </c>
      <c r="F411">
        <v>23</v>
      </c>
      <c r="G411">
        <v>33.5</v>
      </c>
      <c r="H411">
        <v>40</v>
      </c>
      <c r="I411">
        <v>97</v>
      </c>
      <c r="J411" t="s">
        <v>14</v>
      </c>
      <c r="K411">
        <v>27.196538690000001</v>
      </c>
      <c r="L411" t="s">
        <v>14</v>
      </c>
      <c r="M411" t="s">
        <v>13</v>
      </c>
      <c r="N411">
        <v>-3.8172982000000001E-2</v>
      </c>
      <c r="O411">
        <v>1.0381729820000001</v>
      </c>
    </row>
    <row r="412" spans="1:15" x14ac:dyDescent="0.25">
      <c r="A412" s="1">
        <v>40954</v>
      </c>
      <c r="B412">
        <v>15</v>
      </c>
      <c r="C412">
        <v>2</v>
      </c>
      <c r="D412">
        <v>2012</v>
      </c>
      <c r="E412">
        <v>17.26971429</v>
      </c>
      <c r="F412">
        <v>22.2</v>
      </c>
      <c r="G412">
        <v>32.5</v>
      </c>
      <c r="H412">
        <v>48</v>
      </c>
      <c r="I412">
        <v>96</v>
      </c>
      <c r="J412" t="s">
        <v>14</v>
      </c>
      <c r="K412">
        <v>36.493592560000003</v>
      </c>
      <c r="L412" t="s">
        <v>14</v>
      </c>
      <c r="M412" t="s">
        <v>13</v>
      </c>
      <c r="N412">
        <v>-2.8174099000000001E-2</v>
      </c>
      <c r="O412">
        <v>1.0281740989999999</v>
      </c>
    </row>
    <row r="413" spans="1:15" x14ac:dyDescent="0.25">
      <c r="A413" s="1">
        <v>40955</v>
      </c>
      <c r="B413">
        <v>16</v>
      </c>
      <c r="C413">
        <v>2</v>
      </c>
      <c r="D413">
        <v>2012</v>
      </c>
      <c r="E413">
        <v>21.276</v>
      </c>
      <c r="F413">
        <v>23</v>
      </c>
      <c r="G413">
        <v>34.5</v>
      </c>
      <c r="H413">
        <v>40</v>
      </c>
      <c r="I413">
        <v>96</v>
      </c>
      <c r="J413" t="s">
        <v>14</v>
      </c>
      <c r="K413">
        <v>38.582297680000003</v>
      </c>
      <c r="L413" t="s">
        <v>14</v>
      </c>
      <c r="M413" t="s">
        <v>13</v>
      </c>
      <c r="N413">
        <v>-2.6608271999999999E-2</v>
      </c>
      <c r="O413">
        <v>1.026608272</v>
      </c>
    </row>
    <row r="414" spans="1:15" x14ac:dyDescent="0.25">
      <c r="A414" s="1">
        <v>40956</v>
      </c>
      <c r="B414">
        <v>17</v>
      </c>
      <c r="C414">
        <v>2</v>
      </c>
      <c r="D414">
        <v>2012</v>
      </c>
      <c r="E414">
        <v>21.204000000000001</v>
      </c>
      <c r="F414">
        <v>23.5</v>
      </c>
      <c r="G414">
        <v>35</v>
      </c>
      <c r="H414">
        <v>34</v>
      </c>
      <c r="I414">
        <v>94</v>
      </c>
      <c r="J414" t="s">
        <v>14</v>
      </c>
      <c r="K414">
        <v>11.033869510000001</v>
      </c>
      <c r="L414" t="s">
        <v>14</v>
      </c>
      <c r="M414" t="s">
        <v>13</v>
      </c>
      <c r="N414">
        <v>-9.9662448000000001E-2</v>
      </c>
      <c r="O414">
        <v>1.0996624479999999</v>
      </c>
    </row>
    <row r="415" spans="1:15" x14ac:dyDescent="0.25">
      <c r="A415" s="1">
        <v>40957</v>
      </c>
      <c r="B415">
        <v>18</v>
      </c>
      <c r="C415">
        <v>2</v>
      </c>
      <c r="D415">
        <v>2012</v>
      </c>
      <c r="E415">
        <v>17.315999999999999</v>
      </c>
      <c r="F415">
        <v>24</v>
      </c>
      <c r="G415">
        <v>33</v>
      </c>
      <c r="H415">
        <v>50</v>
      </c>
      <c r="I415">
        <v>95</v>
      </c>
      <c r="J415" t="s">
        <v>14</v>
      </c>
      <c r="K415">
        <v>75.244169069999998</v>
      </c>
      <c r="L415" t="s">
        <v>14</v>
      </c>
      <c r="M415" t="s">
        <v>13</v>
      </c>
      <c r="N415">
        <v>-1.3469071000000001E-2</v>
      </c>
      <c r="O415">
        <v>1.0134690710000001</v>
      </c>
    </row>
    <row r="416" spans="1:15" x14ac:dyDescent="0.25">
      <c r="A416" s="1">
        <v>40958</v>
      </c>
      <c r="B416">
        <v>19</v>
      </c>
      <c r="C416">
        <v>2</v>
      </c>
      <c r="D416">
        <v>2012</v>
      </c>
      <c r="E416">
        <v>22.248000000000001</v>
      </c>
      <c r="F416">
        <v>19</v>
      </c>
      <c r="G416">
        <v>33</v>
      </c>
      <c r="H416">
        <v>41</v>
      </c>
      <c r="I416">
        <v>96</v>
      </c>
      <c r="J416" t="s">
        <v>13</v>
      </c>
      <c r="K416">
        <v>-39.650905049999999</v>
      </c>
      <c r="L416" t="s">
        <v>13</v>
      </c>
      <c r="M416" t="s">
        <v>14</v>
      </c>
      <c r="N416">
        <v>2.4599698E-2</v>
      </c>
      <c r="O416">
        <v>0.97540030200000005</v>
      </c>
    </row>
    <row r="417" spans="1:15" x14ac:dyDescent="0.25">
      <c r="A417" s="1">
        <v>40959</v>
      </c>
      <c r="B417">
        <v>20</v>
      </c>
      <c r="C417">
        <v>2</v>
      </c>
      <c r="D417">
        <v>2012</v>
      </c>
      <c r="E417">
        <v>19.692</v>
      </c>
      <c r="F417">
        <v>21</v>
      </c>
      <c r="G417">
        <v>33</v>
      </c>
      <c r="H417">
        <v>64</v>
      </c>
      <c r="I417">
        <v>96</v>
      </c>
      <c r="J417" t="s">
        <v>14</v>
      </c>
      <c r="K417">
        <v>107.86256059999999</v>
      </c>
      <c r="L417" t="s">
        <v>14</v>
      </c>
      <c r="M417" t="s">
        <v>13</v>
      </c>
      <c r="N417">
        <v>-9.3578140000000008E-3</v>
      </c>
      <c r="O417">
        <v>1.0093578139999999</v>
      </c>
    </row>
    <row r="418" spans="1:15" x14ac:dyDescent="0.25">
      <c r="A418" s="1">
        <v>40960</v>
      </c>
      <c r="B418">
        <v>21</v>
      </c>
      <c r="C418">
        <v>2</v>
      </c>
      <c r="D418">
        <v>2012</v>
      </c>
      <c r="E418">
        <v>19.475999999999999</v>
      </c>
      <c r="F418">
        <v>21.5</v>
      </c>
      <c r="G418">
        <v>31</v>
      </c>
      <c r="H418">
        <v>54</v>
      </c>
      <c r="I418">
        <v>95</v>
      </c>
      <c r="J418" t="s">
        <v>14</v>
      </c>
      <c r="K418">
        <v>33.777398140000003</v>
      </c>
      <c r="L418" t="s">
        <v>14</v>
      </c>
      <c r="M418" t="s">
        <v>13</v>
      </c>
      <c r="N418">
        <v>-3.0508828000000002E-2</v>
      </c>
      <c r="O418">
        <v>1.0305088280000001</v>
      </c>
    </row>
    <row r="419" spans="1:15" x14ac:dyDescent="0.25">
      <c r="A419" s="1">
        <v>40961</v>
      </c>
      <c r="B419">
        <v>22</v>
      </c>
      <c r="C419">
        <v>2</v>
      </c>
      <c r="D419">
        <v>2012</v>
      </c>
      <c r="E419">
        <v>13.788</v>
      </c>
      <c r="F419">
        <v>24</v>
      </c>
      <c r="G419">
        <v>34</v>
      </c>
      <c r="H419">
        <v>40</v>
      </c>
      <c r="I419">
        <v>94</v>
      </c>
      <c r="J419" t="s">
        <v>14</v>
      </c>
      <c r="K419">
        <v>33.481759449999998</v>
      </c>
      <c r="L419" t="s">
        <v>14</v>
      </c>
      <c r="M419" t="s">
        <v>13</v>
      </c>
      <c r="N419">
        <v>-3.078651E-2</v>
      </c>
      <c r="O419">
        <v>1.03078651</v>
      </c>
    </row>
    <row r="420" spans="1:15" x14ac:dyDescent="0.25">
      <c r="A420" s="1">
        <v>40962</v>
      </c>
      <c r="B420">
        <v>23</v>
      </c>
      <c r="C420">
        <v>2</v>
      </c>
      <c r="D420">
        <v>2012</v>
      </c>
      <c r="E420">
        <v>22.103999999999999</v>
      </c>
      <c r="F420">
        <v>24</v>
      </c>
      <c r="G420">
        <v>34</v>
      </c>
      <c r="H420">
        <v>40</v>
      </c>
      <c r="I420">
        <v>94</v>
      </c>
      <c r="J420" t="s">
        <v>14</v>
      </c>
      <c r="K420">
        <v>45.033923190000003</v>
      </c>
      <c r="L420" t="s">
        <v>14</v>
      </c>
      <c r="M420" t="s">
        <v>13</v>
      </c>
      <c r="N420">
        <v>-2.2709764E-2</v>
      </c>
      <c r="O420">
        <v>1.022709764</v>
      </c>
    </row>
    <row r="421" spans="1:15" x14ac:dyDescent="0.25">
      <c r="A421" s="1">
        <v>40963</v>
      </c>
      <c r="B421">
        <v>24</v>
      </c>
      <c r="C421">
        <v>2</v>
      </c>
      <c r="D421">
        <v>2012</v>
      </c>
      <c r="E421">
        <v>21.995999999999999</v>
      </c>
      <c r="F421">
        <v>23.5</v>
      </c>
      <c r="G421">
        <v>34</v>
      </c>
      <c r="H421">
        <v>38</v>
      </c>
      <c r="I421">
        <v>92</v>
      </c>
      <c r="J421" t="s">
        <v>14</v>
      </c>
      <c r="K421">
        <v>16.8328475</v>
      </c>
      <c r="L421" t="s">
        <v>14</v>
      </c>
      <c r="M421" t="s">
        <v>13</v>
      </c>
      <c r="N421">
        <v>-6.3159832999999999E-2</v>
      </c>
      <c r="O421">
        <v>1.0631598330000001</v>
      </c>
    </row>
    <row r="422" spans="1:15" x14ac:dyDescent="0.25">
      <c r="A422" s="1">
        <v>40964</v>
      </c>
      <c r="B422">
        <v>25</v>
      </c>
      <c r="C422">
        <v>2</v>
      </c>
      <c r="D422">
        <v>2012</v>
      </c>
      <c r="E422">
        <v>21.78</v>
      </c>
      <c r="F422">
        <v>23.5</v>
      </c>
      <c r="G422">
        <v>34</v>
      </c>
      <c r="H422">
        <v>27</v>
      </c>
      <c r="I422">
        <v>93</v>
      </c>
      <c r="J422" t="s">
        <v>13</v>
      </c>
      <c r="K422">
        <v>-45.47811497</v>
      </c>
      <c r="L422" t="s">
        <v>13</v>
      </c>
      <c r="M422" t="s">
        <v>14</v>
      </c>
      <c r="N422">
        <v>2.1515502999999998E-2</v>
      </c>
      <c r="O422">
        <v>0.97848449699999995</v>
      </c>
    </row>
    <row r="423" spans="1:15" x14ac:dyDescent="0.25">
      <c r="A423" s="1">
        <v>40965</v>
      </c>
      <c r="B423">
        <v>26</v>
      </c>
      <c r="C423">
        <v>2</v>
      </c>
      <c r="D423">
        <v>2012</v>
      </c>
      <c r="E423">
        <v>21.815999999999999</v>
      </c>
      <c r="F423">
        <v>24.5</v>
      </c>
      <c r="G423">
        <v>35</v>
      </c>
      <c r="H423">
        <v>34</v>
      </c>
      <c r="I423">
        <v>93</v>
      </c>
      <c r="J423" t="s">
        <v>14</v>
      </c>
      <c r="K423">
        <v>26.512817259999998</v>
      </c>
      <c r="L423" t="s">
        <v>14</v>
      </c>
      <c r="M423" t="s">
        <v>13</v>
      </c>
      <c r="N423">
        <v>-3.9195985000000003E-2</v>
      </c>
      <c r="O423">
        <v>1.0391959850000001</v>
      </c>
    </row>
    <row r="424" spans="1:15" x14ac:dyDescent="0.25">
      <c r="A424" s="1">
        <v>40966</v>
      </c>
      <c r="B424">
        <v>27</v>
      </c>
      <c r="C424">
        <v>2</v>
      </c>
      <c r="D424">
        <v>2012</v>
      </c>
      <c r="E424">
        <v>21.888000000000002</v>
      </c>
      <c r="F424">
        <v>24.5</v>
      </c>
      <c r="G424">
        <v>34.5</v>
      </c>
      <c r="H424">
        <v>37</v>
      </c>
      <c r="I424">
        <v>95</v>
      </c>
      <c r="J424" t="s">
        <v>14</v>
      </c>
      <c r="K424">
        <v>46.239368630000001</v>
      </c>
      <c r="L424" t="s">
        <v>14</v>
      </c>
      <c r="M424" t="s">
        <v>13</v>
      </c>
      <c r="N424">
        <v>-2.2104641000000001E-2</v>
      </c>
      <c r="O424">
        <v>1.0221046410000001</v>
      </c>
    </row>
    <row r="425" spans="1:15" x14ac:dyDescent="0.25">
      <c r="A425" s="1">
        <v>40967</v>
      </c>
      <c r="B425">
        <v>28</v>
      </c>
      <c r="C425">
        <v>2</v>
      </c>
      <c r="D425">
        <v>2012</v>
      </c>
      <c r="E425">
        <v>22.608000000000001</v>
      </c>
      <c r="F425">
        <v>23</v>
      </c>
      <c r="G425">
        <v>34</v>
      </c>
      <c r="H425">
        <v>43</v>
      </c>
      <c r="I425">
        <v>98</v>
      </c>
      <c r="J425" t="s">
        <v>14</v>
      </c>
      <c r="K425">
        <v>58.098652180000002</v>
      </c>
      <c r="L425" t="s">
        <v>14</v>
      </c>
      <c r="M425" t="s">
        <v>13</v>
      </c>
      <c r="N425">
        <v>-1.7513548E-2</v>
      </c>
      <c r="O425">
        <v>1.0175135479999999</v>
      </c>
    </row>
    <row r="426" spans="1:15" x14ac:dyDescent="0.25">
      <c r="A426" s="1">
        <v>40968</v>
      </c>
      <c r="B426">
        <v>29</v>
      </c>
      <c r="C426">
        <v>2</v>
      </c>
      <c r="D426">
        <v>2012</v>
      </c>
      <c r="E426">
        <v>20.988</v>
      </c>
      <c r="F426">
        <v>21.5</v>
      </c>
      <c r="G426">
        <v>31.5</v>
      </c>
      <c r="H426">
        <v>51</v>
      </c>
      <c r="I426">
        <v>94</v>
      </c>
      <c r="J426" t="s">
        <v>14</v>
      </c>
      <c r="K426">
        <v>25.49294493</v>
      </c>
      <c r="L426" t="s">
        <v>14</v>
      </c>
      <c r="M426" t="s">
        <v>13</v>
      </c>
      <c r="N426">
        <v>-4.0828083000000001E-2</v>
      </c>
      <c r="O426">
        <v>1.0408280830000001</v>
      </c>
    </row>
    <row r="427" spans="1:15" x14ac:dyDescent="0.25">
      <c r="A427" s="1">
        <v>40969</v>
      </c>
      <c r="B427">
        <v>1</v>
      </c>
      <c r="C427">
        <v>3</v>
      </c>
      <c r="D427">
        <v>2012</v>
      </c>
      <c r="E427">
        <v>20.844000000000001</v>
      </c>
      <c r="F427">
        <v>21.5</v>
      </c>
      <c r="G427">
        <v>34</v>
      </c>
      <c r="H427">
        <v>42</v>
      </c>
      <c r="I427">
        <v>94</v>
      </c>
      <c r="J427" t="s">
        <v>14</v>
      </c>
      <c r="K427">
        <v>12.457245</v>
      </c>
      <c r="L427" t="s">
        <v>14</v>
      </c>
      <c r="M427" t="s">
        <v>13</v>
      </c>
      <c r="N427">
        <v>-8.7281017000000002E-2</v>
      </c>
      <c r="O427">
        <v>1.087281017</v>
      </c>
    </row>
    <row r="428" spans="1:15" x14ac:dyDescent="0.25">
      <c r="A428" s="1">
        <v>40970</v>
      </c>
      <c r="B428">
        <v>2</v>
      </c>
      <c r="C428">
        <v>3</v>
      </c>
      <c r="D428">
        <v>2012</v>
      </c>
      <c r="E428">
        <v>18.396000000000001</v>
      </c>
      <c r="F428">
        <v>21</v>
      </c>
      <c r="G428">
        <v>34</v>
      </c>
      <c r="H428">
        <v>38</v>
      </c>
      <c r="I428">
        <v>97</v>
      </c>
      <c r="J428" t="s">
        <v>13</v>
      </c>
      <c r="K428">
        <v>-6.9745127220000001</v>
      </c>
      <c r="L428" t="s">
        <v>13</v>
      </c>
      <c r="M428" t="s">
        <v>14</v>
      </c>
      <c r="N428">
        <v>0.12539951199999999</v>
      </c>
      <c r="O428">
        <v>0.87460048800000001</v>
      </c>
    </row>
    <row r="429" spans="1:15" x14ac:dyDescent="0.25">
      <c r="A429" s="1">
        <v>40971</v>
      </c>
      <c r="B429">
        <v>3</v>
      </c>
      <c r="C429">
        <v>3</v>
      </c>
      <c r="D429">
        <v>2012</v>
      </c>
      <c r="E429">
        <v>24.408000000000001</v>
      </c>
      <c r="F429">
        <v>21</v>
      </c>
      <c r="G429">
        <v>34</v>
      </c>
      <c r="H429">
        <v>38</v>
      </c>
      <c r="I429">
        <v>100</v>
      </c>
      <c r="J429" t="s">
        <v>13</v>
      </c>
      <c r="K429">
        <v>-4.6305264089999998</v>
      </c>
      <c r="L429" t="s">
        <v>13</v>
      </c>
      <c r="M429" t="s">
        <v>14</v>
      </c>
      <c r="N429">
        <v>0.177603287</v>
      </c>
      <c r="O429">
        <v>0.82239671299999995</v>
      </c>
    </row>
    <row r="430" spans="1:15" x14ac:dyDescent="0.25">
      <c r="A430" s="1">
        <v>40972</v>
      </c>
      <c r="B430">
        <v>4</v>
      </c>
      <c r="C430">
        <v>3</v>
      </c>
      <c r="D430">
        <v>2012</v>
      </c>
      <c r="E430">
        <v>20.628</v>
      </c>
      <c r="F430">
        <v>21</v>
      </c>
      <c r="G430">
        <v>32</v>
      </c>
      <c r="H430">
        <v>52</v>
      </c>
      <c r="I430">
        <v>96</v>
      </c>
      <c r="J430" t="s">
        <v>14</v>
      </c>
      <c r="K430">
        <v>34.788112329999997</v>
      </c>
      <c r="L430" t="s">
        <v>14</v>
      </c>
      <c r="M430" t="s">
        <v>13</v>
      </c>
      <c r="N430">
        <v>-2.9596207999999999E-2</v>
      </c>
      <c r="O430">
        <v>1.0295962080000001</v>
      </c>
    </row>
    <row r="431" spans="1:15" x14ac:dyDescent="0.25">
      <c r="A431" s="1">
        <v>40973</v>
      </c>
      <c r="B431">
        <v>5</v>
      </c>
      <c r="C431">
        <v>3</v>
      </c>
      <c r="D431">
        <v>2012</v>
      </c>
      <c r="E431">
        <v>18.324000000000002</v>
      </c>
      <c r="F431">
        <v>22</v>
      </c>
      <c r="G431">
        <v>31.5</v>
      </c>
      <c r="H431">
        <v>55</v>
      </c>
      <c r="I431">
        <v>95</v>
      </c>
      <c r="J431" t="s">
        <v>14</v>
      </c>
      <c r="K431">
        <v>50.272508700000003</v>
      </c>
      <c r="L431" t="s">
        <v>14</v>
      </c>
      <c r="M431" t="s">
        <v>13</v>
      </c>
      <c r="N431">
        <v>-2.0295292999999999E-2</v>
      </c>
      <c r="O431">
        <v>1.020295293</v>
      </c>
    </row>
    <row r="432" spans="1:15" x14ac:dyDescent="0.25">
      <c r="A432" s="1">
        <v>40974</v>
      </c>
      <c r="B432">
        <v>6</v>
      </c>
      <c r="C432">
        <v>3</v>
      </c>
      <c r="D432">
        <v>2012</v>
      </c>
      <c r="E432">
        <v>22.751999999999999</v>
      </c>
      <c r="F432">
        <v>22</v>
      </c>
      <c r="G432">
        <v>32</v>
      </c>
      <c r="H432">
        <v>46</v>
      </c>
      <c r="I432">
        <v>94</v>
      </c>
      <c r="J432" t="s">
        <v>14</v>
      </c>
      <c r="K432">
        <v>15.60221997</v>
      </c>
      <c r="L432" t="s">
        <v>14</v>
      </c>
      <c r="M432" t="s">
        <v>13</v>
      </c>
      <c r="N432">
        <v>-6.8482738000000001E-2</v>
      </c>
      <c r="O432">
        <v>1.0684827379999999</v>
      </c>
    </row>
    <row r="433" spans="1:15" x14ac:dyDescent="0.25">
      <c r="A433" s="1">
        <v>40975</v>
      </c>
      <c r="B433">
        <v>7</v>
      </c>
      <c r="C433">
        <v>3</v>
      </c>
      <c r="D433">
        <v>2012</v>
      </c>
      <c r="E433">
        <v>21.815999999999999</v>
      </c>
      <c r="F433">
        <v>22.5</v>
      </c>
      <c r="G433">
        <v>33</v>
      </c>
      <c r="H433">
        <v>42</v>
      </c>
      <c r="I433">
        <v>93</v>
      </c>
      <c r="J433" t="s">
        <v>14</v>
      </c>
      <c r="K433">
        <v>12.699128809999999</v>
      </c>
      <c r="L433" t="s">
        <v>14</v>
      </c>
      <c r="M433" t="s">
        <v>13</v>
      </c>
      <c r="N433">
        <v>-8.5476449999999995E-2</v>
      </c>
      <c r="O433">
        <v>1.08547645</v>
      </c>
    </row>
    <row r="434" spans="1:15" x14ac:dyDescent="0.25">
      <c r="A434" s="1">
        <v>40976</v>
      </c>
      <c r="B434">
        <v>8</v>
      </c>
      <c r="C434">
        <v>3</v>
      </c>
      <c r="D434">
        <v>2012</v>
      </c>
      <c r="E434">
        <v>22.788</v>
      </c>
      <c r="F434">
        <v>24</v>
      </c>
      <c r="G434">
        <v>33.5</v>
      </c>
      <c r="H434">
        <v>44</v>
      </c>
      <c r="I434">
        <v>94</v>
      </c>
      <c r="J434" t="s">
        <v>14</v>
      </c>
      <c r="K434">
        <v>63.286241599999997</v>
      </c>
      <c r="L434" t="s">
        <v>14</v>
      </c>
      <c r="M434" t="s">
        <v>13</v>
      </c>
      <c r="N434">
        <v>-1.6054909999999999E-2</v>
      </c>
      <c r="O434">
        <v>1.01605491</v>
      </c>
    </row>
    <row r="435" spans="1:15" x14ac:dyDescent="0.25">
      <c r="A435" s="1">
        <v>40977</v>
      </c>
      <c r="B435">
        <v>9</v>
      </c>
      <c r="C435">
        <v>3</v>
      </c>
      <c r="D435">
        <v>2012</v>
      </c>
      <c r="E435">
        <v>21.635999999999999</v>
      </c>
      <c r="F435">
        <v>24.5</v>
      </c>
      <c r="G435">
        <v>33.5</v>
      </c>
      <c r="H435">
        <v>47</v>
      </c>
      <c r="I435">
        <v>93</v>
      </c>
      <c r="J435" t="s">
        <v>14</v>
      </c>
      <c r="K435">
        <v>84.331480080000006</v>
      </c>
      <c r="L435" t="s">
        <v>14</v>
      </c>
      <c r="M435" t="s">
        <v>13</v>
      </c>
      <c r="N435">
        <v>-1.2000267E-2</v>
      </c>
      <c r="O435">
        <v>1.0120002669999999</v>
      </c>
    </row>
    <row r="436" spans="1:15" x14ac:dyDescent="0.25">
      <c r="A436" s="1">
        <v>40978</v>
      </c>
      <c r="B436">
        <v>10</v>
      </c>
      <c r="C436">
        <v>3</v>
      </c>
      <c r="D436">
        <v>2012</v>
      </c>
      <c r="E436">
        <v>22.103999999999999</v>
      </c>
      <c r="F436">
        <v>23.5</v>
      </c>
      <c r="G436">
        <v>33</v>
      </c>
      <c r="H436">
        <v>48</v>
      </c>
      <c r="I436">
        <v>95</v>
      </c>
      <c r="J436" t="s">
        <v>14</v>
      </c>
      <c r="K436">
        <v>71.061699419999997</v>
      </c>
      <c r="L436" t="s">
        <v>14</v>
      </c>
      <c r="M436" t="s">
        <v>13</v>
      </c>
      <c r="N436">
        <v>-1.4273134E-2</v>
      </c>
      <c r="O436">
        <v>1.014273134</v>
      </c>
    </row>
    <row r="437" spans="1:15" x14ac:dyDescent="0.25">
      <c r="A437" s="1">
        <v>40979</v>
      </c>
      <c r="B437">
        <v>11</v>
      </c>
      <c r="C437">
        <v>3</v>
      </c>
      <c r="D437">
        <v>2012</v>
      </c>
      <c r="E437">
        <v>22.751999999999999</v>
      </c>
      <c r="F437">
        <v>23.5</v>
      </c>
      <c r="G437">
        <v>33</v>
      </c>
      <c r="H437">
        <v>5</v>
      </c>
      <c r="I437">
        <v>98</v>
      </c>
      <c r="J437" t="s">
        <v>13</v>
      </c>
      <c r="K437">
        <v>-168.47078049999999</v>
      </c>
      <c r="L437" t="s">
        <v>14</v>
      </c>
      <c r="M437" t="s">
        <v>13</v>
      </c>
      <c r="N437">
        <v>5.9007219999999997E-3</v>
      </c>
      <c r="O437">
        <v>0.99409927799999998</v>
      </c>
    </row>
    <row r="438" spans="1:15" x14ac:dyDescent="0.25">
      <c r="A438" s="1">
        <v>40980</v>
      </c>
      <c r="B438">
        <v>12</v>
      </c>
      <c r="C438">
        <v>3</v>
      </c>
      <c r="D438">
        <v>2012</v>
      </c>
      <c r="E438">
        <v>25.02</v>
      </c>
      <c r="F438">
        <v>20.5</v>
      </c>
      <c r="G438">
        <v>34</v>
      </c>
      <c r="H438">
        <v>38</v>
      </c>
      <c r="I438">
        <v>100</v>
      </c>
      <c r="J438" t="s">
        <v>13</v>
      </c>
      <c r="K438">
        <v>-14.521926280000001</v>
      </c>
      <c r="L438" t="s">
        <v>13</v>
      </c>
      <c r="M438" t="s">
        <v>14</v>
      </c>
      <c r="N438">
        <v>6.4424993999999999E-2</v>
      </c>
      <c r="O438">
        <v>0.93557500599999999</v>
      </c>
    </row>
    <row r="439" spans="1:15" x14ac:dyDescent="0.25">
      <c r="A439" s="1">
        <v>40981</v>
      </c>
      <c r="B439">
        <v>13</v>
      </c>
      <c r="C439">
        <v>3</v>
      </c>
      <c r="D439">
        <v>2012</v>
      </c>
      <c r="E439">
        <v>25.091999999999999</v>
      </c>
      <c r="F439">
        <v>24.5</v>
      </c>
      <c r="G439">
        <v>36</v>
      </c>
      <c r="H439">
        <v>19</v>
      </c>
      <c r="I439">
        <v>98</v>
      </c>
      <c r="J439" t="s">
        <v>13</v>
      </c>
      <c r="K439">
        <v>-54.489812579999999</v>
      </c>
      <c r="L439" t="s">
        <v>14</v>
      </c>
      <c r="M439" t="s">
        <v>14</v>
      </c>
      <c r="N439">
        <v>1.8021326000000001E-2</v>
      </c>
      <c r="O439">
        <v>0.98197867400000005</v>
      </c>
    </row>
    <row r="440" spans="1:15" x14ac:dyDescent="0.25">
      <c r="A440" s="1">
        <v>40982</v>
      </c>
      <c r="B440">
        <v>14</v>
      </c>
      <c r="C440">
        <v>3</v>
      </c>
      <c r="D440">
        <v>2012</v>
      </c>
      <c r="E440">
        <v>24.552</v>
      </c>
      <c r="F440">
        <v>23</v>
      </c>
      <c r="G440">
        <v>35.5</v>
      </c>
      <c r="H440">
        <v>37</v>
      </c>
      <c r="I440">
        <v>95</v>
      </c>
      <c r="J440" t="s">
        <v>14</v>
      </c>
      <c r="K440">
        <v>32.632866749999998</v>
      </c>
      <c r="L440" t="s">
        <v>14</v>
      </c>
      <c r="M440" t="s">
        <v>13</v>
      </c>
      <c r="N440">
        <v>-3.1612689999999999E-2</v>
      </c>
      <c r="O440">
        <v>1.03161269</v>
      </c>
    </row>
    <row r="441" spans="1:15" x14ac:dyDescent="0.25">
      <c r="A441" s="1">
        <v>40983</v>
      </c>
      <c r="B441">
        <v>15</v>
      </c>
      <c r="C441">
        <v>3</v>
      </c>
      <c r="D441">
        <v>2012</v>
      </c>
      <c r="E441">
        <v>23.867999999999999</v>
      </c>
      <c r="F441">
        <v>23</v>
      </c>
      <c r="G441">
        <v>35</v>
      </c>
      <c r="H441">
        <v>36</v>
      </c>
      <c r="I441">
        <v>94</v>
      </c>
      <c r="J441" t="s">
        <v>14</v>
      </c>
      <c r="K441">
        <v>14.53837248</v>
      </c>
      <c r="L441" t="s">
        <v>14</v>
      </c>
      <c r="M441" t="s">
        <v>13</v>
      </c>
      <c r="N441">
        <v>-7.3864122000000004E-2</v>
      </c>
      <c r="O441">
        <v>1.073864122</v>
      </c>
    </row>
    <row r="442" spans="1:15" x14ac:dyDescent="0.25">
      <c r="A442" s="1">
        <v>40984</v>
      </c>
      <c r="B442">
        <v>16</v>
      </c>
      <c r="C442">
        <v>3</v>
      </c>
      <c r="D442">
        <v>2012</v>
      </c>
      <c r="E442">
        <v>22.643999999999998</v>
      </c>
      <c r="F442">
        <v>24</v>
      </c>
      <c r="G442">
        <v>35.5</v>
      </c>
      <c r="H442">
        <v>30</v>
      </c>
      <c r="I442">
        <v>94</v>
      </c>
      <c r="J442" t="s">
        <v>13</v>
      </c>
      <c r="K442">
        <v>-0.44269359200000002</v>
      </c>
      <c r="L442" t="s">
        <v>13</v>
      </c>
      <c r="M442" t="s">
        <v>14</v>
      </c>
      <c r="N442">
        <v>0.69314787700000002</v>
      </c>
      <c r="O442">
        <v>0.30685212299999998</v>
      </c>
    </row>
    <row r="443" spans="1:15" x14ac:dyDescent="0.25">
      <c r="A443" s="1">
        <v>40985</v>
      </c>
      <c r="B443">
        <v>17</v>
      </c>
      <c r="C443">
        <v>3</v>
      </c>
      <c r="D443">
        <v>2012</v>
      </c>
      <c r="E443">
        <v>24.192</v>
      </c>
      <c r="F443">
        <v>24.2</v>
      </c>
      <c r="G443">
        <v>35.5</v>
      </c>
      <c r="H443">
        <v>25</v>
      </c>
      <c r="I443">
        <v>90</v>
      </c>
      <c r="J443" t="s">
        <v>13</v>
      </c>
      <c r="K443">
        <v>-48.958525860000002</v>
      </c>
      <c r="L443" t="s">
        <v>13</v>
      </c>
      <c r="M443" t="s">
        <v>14</v>
      </c>
      <c r="N443">
        <v>2.0016603000000001E-2</v>
      </c>
      <c r="O443">
        <v>0.97998339700000003</v>
      </c>
    </row>
    <row r="444" spans="1:15" x14ac:dyDescent="0.25">
      <c r="A444" s="1">
        <v>40986</v>
      </c>
      <c r="B444">
        <v>18</v>
      </c>
      <c r="C444">
        <v>3</v>
      </c>
      <c r="D444">
        <v>2012</v>
      </c>
      <c r="E444">
        <v>19.722857139999999</v>
      </c>
      <c r="F444">
        <v>26</v>
      </c>
      <c r="G444">
        <v>33</v>
      </c>
      <c r="H444">
        <v>36</v>
      </c>
      <c r="I444">
        <v>94</v>
      </c>
      <c r="J444" t="s">
        <v>14</v>
      </c>
      <c r="K444">
        <v>45.743885669999997</v>
      </c>
      <c r="L444" t="s">
        <v>14</v>
      </c>
      <c r="M444" t="s">
        <v>13</v>
      </c>
      <c r="N444">
        <v>-2.2349422000000001E-2</v>
      </c>
      <c r="O444">
        <v>1.022349422</v>
      </c>
    </row>
    <row r="445" spans="1:15" x14ac:dyDescent="0.25">
      <c r="A445" s="1">
        <v>40987</v>
      </c>
      <c r="B445">
        <v>19</v>
      </c>
      <c r="C445">
        <v>3</v>
      </c>
      <c r="D445">
        <v>2012</v>
      </c>
      <c r="E445">
        <v>21.635999999999999</v>
      </c>
      <c r="F445">
        <v>24.5</v>
      </c>
      <c r="G445">
        <v>34.5</v>
      </c>
      <c r="H445">
        <v>29</v>
      </c>
      <c r="I445">
        <v>95</v>
      </c>
      <c r="J445" t="s">
        <v>13</v>
      </c>
      <c r="K445">
        <v>-3.2798906470000002</v>
      </c>
      <c r="L445" t="s">
        <v>13</v>
      </c>
      <c r="M445" t="s">
        <v>14</v>
      </c>
      <c r="N445">
        <v>0.23365083</v>
      </c>
      <c r="O445">
        <v>0.76634917000000002</v>
      </c>
    </row>
    <row r="446" spans="1:15" x14ac:dyDescent="0.25">
      <c r="A446" s="1">
        <v>40988</v>
      </c>
      <c r="B446">
        <v>20</v>
      </c>
      <c r="C446">
        <v>3</v>
      </c>
      <c r="D446">
        <v>2012</v>
      </c>
      <c r="E446">
        <v>22.608000000000001</v>
      </c>
      <c r="F446">
        <v>25</v>
      </c>
      <c r="G446">
        <v>35</v>
      </c>
      <c r="H446">
        <v>19</v>
      </c>
      <c r="I446">
        <v>90</v>
      </c>
      <c r="J446" t="s">
        <v>13</v>
      </c>
      <c r="K446">
        <v>-73.692861660000005</v>
      </c>
      <c r="L446" t="s">
        <v>14</v>
      </c>
      <c r="M446" t="s">
        <v>14</v>
      </c>
      <c r="N446">
        <v>1.338816E-2</v>
      </c>
      <c r="O446">
        <v>0.98661184000000002</v>
      </c>
    </row>
    <row r="447" spans="1:15" x14ac:dyDescent="0.25">
      <c r="A447" s="1">
        <v>40989</v>
      </c>
      <c r="B447">
        <v>21</v>
      </c>
      <c r="C447">
        <v>3</v>
      </c>
      <c r="D447">
        <v>2012</v>
      </c>
      <c r="E447">
        <v>23.22</v>
      </c>
      <c r="F447">
        <v>26</v>
      </c>
      <c r="G447">
        <v>36</v>
      </c>
      <c r="H447">
        <v>29</v>
      </c>
      <c r="I447">
        <v>90</v>
      </c>
      <c r="J447" t="s">
        <v>14</v>
      </c>
      <c r="K447">
        <v>24.532234880000001</v>
      </c>
      <c r="L447" t="s">
        <v>14</v>
      </c>
      <c r="M447" t="s">
        <v>13</v>
      </c>
      <c r="N447">
        <v>-4.2494901000000002E-2</v>
      </c>
      <c r="O447">
        <v>1.042494901</v>
      </c>
    </row>
    <row r="448" spans="1:15" x14ac:dyDescent="0.25">
      <c r="A448" s="1">
        <v>40990</v>
      </c>
      <c r="B448">
        <v>22</v>
      </c>
      <c r="C448">
        <v>3</v>
      </c>
      <c r="D448">
        <v>2012</v>
      </c>
      <c r="E448">
        <v>23.94</v>
      </c>
      <c r="F448">
        <v>25.5</v>
      </c>
      <c r="G448">
        <v>38</v>
      </c>
      <c r="H448">
        <v>24</v>
      </c>
      <c r="I448">
        <v>90</v>
      </c>
      <c r="J448" t="s">
        <v>13</v>
      </c>
      <c r="K448">
        <v>-3.5043761020000002</v>
      </c>
      <c r="L448" t="s">
        <v>13</v>
      </c>
      <c r="M448" t="s">
        <v>14</v>
      </c>
      <c r="N448">
        <v>0.222006328</v>
      </c>
      <c r="O448">
        <v>0.77799367200000002</v>
      </c>
    </row>
    <row r="449" spans="1:15" x14ac:dyDescent="0.25">
      <c r="A449" s="1">
        <v>40991</v>
      </c>
      <c r="B449">
        <v>23</v>
      </c>
      <c r="C449">
        <v>3</v>
      </c>
      <c r="D449">
        <v>2012</v>
      </c>
      <c r="E449">
        <v>22.463999999999999</v>
      </c>
      <c r="F449">
        <v>25</v>
      </c>
      <c r="G449">
        <v>36</v>
      </c>
      <c r="H449">
        <v>28</v>
      </c>
      <c r="I449">
        <v>90</v>
      </c>
      <c r="J449" t="s">
        <v>13</v>
      </c>
      <c r="K449">
        <v>-3.4292000219999998</v>
      </c>
      <c r="L449" t="s">
        <v>13</v>
      </c>
      <c r="M449" t="s">
        <v>14</v>
      </c>
      <c r="N449">
        <v>0.22577440500000001</v>
      </c>
      <c r="O449">
        <v>0.77422559499999999</v>
      </c>
    </row>
    <row r="450" spans="1:15" x14ac:dyDescent="0.25">
      <c r="A450" s="1">
        <v>40992</v>
      </c>
      <c r="B450">
        <v>24</v>
      </c>
      <c r="C450">
        <v>3</v>
      </c>
      <c r="D450">
        <v>2012</v>
      </c>
      <c r="E450">
        <v>20.448</v>
      </c>
      <c r="F450">
        <v>25.5</v>
      </c>
      <c r="G450">
        <v>36</v>
      </c>
      <c r="H450">
        <v>32</v>
      </c>
      <c r="I450">
        <v>95</v>
      </c>
      <c r="J450" t="s">
        <v>14</v>
      </c>
      <c r="K450">
        <v>50.676423450000001</v>
      </c>
      <c r="L450" t="s">
        <v>14</v>
      </c>
      <c r="M450" t="s">
        <v>13</v>
      </c>
      <c r="N450">
        <v>-2.0130274E-2</v>
      </c>
      <c r="O450">
        <v>1.020130274</v>
      </c>
    </row>
    <row r="451" spans="1:15" x14ac:dyDescent="0.25">
      <c r="A451" s="1">
        <v>40993</v>
      </c>
      <c r="B451">
        <v>25</v>
      </c>
      <c r="C451">
        <v>3</v>
      </c>
      <c r="D451">
        <v>2012</v>
      </c>
      <c r="E451">
        <v>18.324204080000001</v>
      </c>
      <c r="F451">
        <v>25.5</v>
      </c>
      <c r="G451">
        <v>32.5</v>
      </c>
      <c r="H451">
        <v>50</v>
      </c>
      <c r="I451">
        <v>95</v>
      </c>
      <c r="J451" t="s">
        <v>14</v>
      </c>
      <c r="K451">
        <v>97.656071920000002</v>
      </c>
      <c r="L451" t="s">
        <v>14</v>
      </c>
      <c r="M451" t="s">
        <v>13</v>
      </c>
      <c r="N451">
        <v>-1.0345962E-2</v>
      </c>
      <c r="O451">
        <v>1.0103459619999999</v>
      </c>
    </row>
    <row r="452" spans="1:15" x14ac:dyDescent="0.25">
      <c r="A452" s="1">
        <v>40994</v>
      </c>
      <c r="B452">
        <v>26</v>
      </c>
      <c r="C452">
        <v>3</v>
      </c>
      <c r="D452">
        <v>2012</v>
      </c>
      <c r="E452">
        <v>22.068000000000001</v>
      </c>
      <c r="F452">
        <v>23</v>
      </c>
      <c r="G452">
        <v>35</v>
      </c>
      <c r="H452">
        <v>34</v>
      </c>
      <c r="I452">
        <v>95</v>
      </c>
      <c r="J452" t="s">
        <v>14</v>
      </c>
      <c r="K452">
        <v>4.9137664450000003</v>
      </c>
      <c r="L452" t="s">
        <v>14</v>
      </c>
      <c r="M452" t="s">
        <v>13</v>
      </c>
      <c r="N452">
        <v>-0.255508348</v>
      </c>
      <c r="O452">
        <v>1.255508348</v>
      </c>
    </row>
    <row r="453" spans="1:15" x14ac:dyDescent="0.25">
      <c r="A453" s="1">
        <v>40995</v>
      </c>
      <c r="B453">
        <v>27</v>
      </c>
      <c r="C453">
        <v>3</v>
      </c>
      <c r="D453">
        <v>2012</v>
      </c>
      <c r="E453">
        <v>20.808</v>
      </c>
      <c r="F453">
        <v>23.5</v>
      </c>
      <c r="G453">
        <v>35.5</v>
      </c>
      <c r="H453">
        <v>33</v>
      </c>
      <c r="I453">
        <v>95</v>
      </c>
      <c r="J453" t="s">
        <v>14</v>
      </c>
      <c r="K453">
        <v>13.724769200000001</v>
      </c>
      <c r="L453" t="s">
        <v>14</v>
      </c>
      <c r="M453" t="s">
        <v>13</v>
      </c>
      <c r="N453">
        <v>-7.8586886999999994E-2</v>
      </c>
      <c r="O453">
        <v>1.0785868869999999</v>
      </c>
    </row>
    <row r="454" spans="1:15" x14ac:dyDescent="0.25">
      <c r="A454" s="1">
        <v>40996</v>
      </c>
      <c r="B454">
        <v>28</v>
      </c>
      <c r="C454">
        <v>3</v>
      </c>
      <c r="D454">
        <v>2012</v>
      </c>
      <c r="E454">
        <v>23.148</v>
      </c>
      <c r="F454">
        <v>23.5</v>
      </c>
      <c r="G454">
        <v>37</v>
      </c>
      <c r="H454">
        <v>30</v>
      </c>
      <c r="I454">
        <v>92</v>
      </c>
      <c r="J454" t="s">
        <v>13</v>
      </c>
      <c r="K454">
        <v>-4.4780873999999998E-2</v>
      </c>
      <c r="L454" t="s">
        <v>13</v>
      </c>
      <c r="M454" t="s">
        <v>14</v>
      </c>
      <c r="N454">
        <v>0.95713850099999997</v>
      </c>
      <c r="O454">
        <v>4.2861498999999997E-2</v>
      </c>
    </row>
    <row r="455" spans="1:15" x14ac:dyDescent="0.25">
      <c r="A455" s="1">
        <v>40997</v>
      </c>
      <c r="B455">
        <v>29</v>
      </c>
      <c r="C455">
        <v>3</v>
      </c>
      <c r="D455">
        <v>2012</v>
      </c>
      <c r="E455">
        <v>22.356000000000002</v>
      </c>
      <c r="F455">
        <v>25.5</v>
      </c>
      <c r="G455">
        <v>36</v>
      </c>
      <c r="H455">
        <v>39</v>
      </c>
      <c r="I455">
        <v>90</v>
      </c>
      <c r="J455" t="s">
        <v>14</v>
      </c>
      <c r="K455">
        <v>83.862432699999999</v>
      </c>
      <c r="L455" t="s">
        <v>14</v>
      </c>
      <c r="M455" t="s">
        <v>13</v>
      </c>
      <c r="N455">
        <v>-1.2068195E-2</v>
      </c>
      <c r="O455">
        <v>1.0120681949999999</v>
      </c>
    </row>
    <row r="456" spans="1:15" x14ac:dyDescent="0.25">
      <c r="A456" s="1">
        <v>40998</v>
      </c>
      <c r="B456">
        <v>30</v>
      </c>
      <c r="C456">
        <v>3</v>
      </c>
      <c r="D456">
        <v>2012</v>
      </c>
      <c r="E456">
        <v>14.22</v>
      </c>
      <c r="F456">
        <v>24</v>
      </c>
      <c r="G456">
        <v>33</v>
      </c>
      <c r="H456">
        <v>54</v>
      </c>
      <c r="I456">
        <v>94</v>
      </c>
      <c r="J456" t="s">
        <v>14</v>
      </c>
      <c r="K456">
        <v>76.817759409999994</v>
      </c>
      <c r="L456" t="s">
        <v>14</v>
      </c>
      <c r="M456" t="s">
        <v>13</v>
      </c>
      <c r="N456">
        <v>-1.3189522E-2</v>
      </c>
      <c r="O456">
        <v>1.013189522</v>
      </c>
    </row>
    <row r="457" spans="1:15" x14ac:dyDescent="0.25">
      <c r="A457" s="1">
        <v>40999</v>
      </c>
      <c r="B457">
        <v>31</v>
      </c>
      <c r="C457">
        <v>3</v>
      </c>
      <c r="D457">
        <v>2012</v>
      </c>
      <c r="E457">
        <v>22.032</v>
      </c>
      <c r="F457">
        <v>24</v>
      </c>
      <c r="G457">
        <v>35.5</v>
      </c>
      <c r="H457">
        <v>36</v>
      </c>
      <c r="I457">
        <v>90</v>
      </c>
      <c r="J457" t="s">
        <v>14</v>
      </c>
      <c r="K457">
        <v>26.07889209</v>
      </c>
      <c r="L457" t="s">
        <v>14</v>
      </c>
      <c r="M457" t="s">
        <v>13</v>
      </c>
      <c r="N457">
        <v>-3.987417E-2</v>
      </c>
      <c r="O457">
        <v>1.03987417</v>
      </c>
    </row>
    <row r="458" spans="1:15" x14ac:dyDescent="0.25">
      <c r="A458" s="1">
        <v>41000</v>
      </c>
      <c r="B458">
        <v>1</v>
      </c>
      <c r="C458">
        <v>4</v>
      </c>
      <c r="D458">
        <v>2012</v>
      </c>
      <c r="E458">
        <v>20.952000000000002</v>
      </c>
      <c r="F458">
        <v>25</v>
      </c>
      <c r="G458">
        <v>34.5</v>
      </c>
      <c r="H458">
        <v>45</v>
      </c>
      <c r="I458">
        <v>96</v>
      </c>
      <c r="J458" t="s">
        <v>14</v>
      </c>
      <c r="K458">
        <v>105.8150722</v>
      </c>
      <c r="L458" t="s">
        <v>14</v>
      </c>
      <c r="M458" t="s">
        <v>13</v>
      </c>
      <c r="N458">
        <v>-9.5406129999999999E-3</v>
      </c>
      <c r="O458">
        <v>1.009540613</v>
      </c>
    </row>
    <row r="459" spans="1:15" x14ac:dyDescent="0.25">
      <c r="A459" s="1">
        <v>41001</v>
      </c>
      <c r="B459">
        <v>2</v>
      </c>
      <c r="C459">
        <v>4</v>
      </c>
      <c r="D459">
        <v>2012</v>
      </c>
      <c r="E459">
        <v>21.492000000000001</v>
      </c>
      <c r="F459">
        <v>24</v>
      </c>
      <c r="G459">
        <v>35.5</v>
      </c>
      <c r="H459">
        <v>45</v>
      </c>
      <c r="I459">
        <v>96</v>
      </c>
      <c r="J459" t="s">
        <v>14</v>
      </c>
      <c r="K459">
        <v>104.12338219999999</v>
      </c>
      <c r="L459" t="s">
        <v>14</v>
      </c>
      <c r="M459" t="s">
        <v>13</v>
      </c>
      <c r="N459">
        <v>-9.6971220000000007E-3</v>
      </c>
      <c r="O459">
        <v>1.0096971219999999</v>
      </c>
    </row>
    <row r="460" spans="1:15" x14ac:dyDescent="0.25">
      <c r="A460" s="1">
        <v>41002</v>
      </c>
      <c r="B460">
        <v>3</v>
      </c>
      <c r="C460">
        <v>4</v>
      </c>
      <c r="D460">
        <v>2012</v>
      </c>
      <c r="E460">
        <v>20.71542857</v>
      </c>
      <c r="F460">
        <v>23.5</v>
      </c>
      <c r="G460">
        <v>34.5</v>
      </c>
      <c r="H460">
        <v>44</v>
      </c>
      <c r="I460">
        <v>95</v>
      </c>
      <c r="J460" t="s">
        <v>14</v>
      </c>
      <c r="K460">
        <v>67.119317589999994</v>
      </c>
      <c r="L460" t="s">
        <v>14</v>
      </c>
      <c r="M460" t="s">
        <v>13</v>
      </c>
      <c r="N460">
        <v>-1.5124172999999999E-2</v>
      </c>
      <c r="O460">
        <v>1.015124173</v>
      </c>
    </row>
    <row r="461" spans="1:15" x14ac:dyDescent="0.25">
      <c r="A461" s="1">
        <v>41003</v>
      </c>
      <c r="B461">
        <v>4</v>
      </c>
      <c r="C461">
        <v>4</v>
      </c>
      <c r="D461">
        <v>2012</v>
      </c>
      <c r="E461">
        <v>23.292000000000002</v>
      </c>
      <c r="F461">
        <v>22.5</v>
      </c>
      <c r="G461">
        <v>35</v>
      </c>
      <c r="H461">
        <v>29</v>
      </c>
      <c r="I461">
        <v>100</v>
      </c>
      <c r="J461" t="s">
        <v>13</v>
      </c>
      <c r="K461">
        <v>-22.4597947</v>
      </c>
      <c r="L461" t="s">
        <v>13</v>
      </c>
      <c r="M461" t="s">
        <v>14</v>
      </c>
      <c r="N461">
        <v>4.2626118999999997E-2</v>
      </c>
      <c r="O461">
        <v>0.95737388099999998</v>
      </c>
    </row>
    <row r="462" spans="1:15" x14ac:dyDescent="0.25">
      <c r="A462" s="1">
        <v>41004</v>
      </c>
      <c r="B462">
        <v>5</v>
      </c>
      <c r="C462">
        <v>4</v>
      </c>
      <c r="D462">
        <v>2012</v>
      </c>
      <c r="E462">
        <v>24.803999999999998</v>
      </c>
      <c r="F462">
        <v>21</v>
      </c>
      <c r="G462">
        <v>35</v>
      </c>
      <c r="H462">
        <v>40</v>
      </c>
      <c r="I462">
        <v>93</v>
      </c>
      <c r="J462" t="s">
        <v>14</v>
      </c>
      <c r="K462">
        <v>1.6410230960000001</v>
      </c>
      <c r="L462" t="s">
        <v>14</v>
      </c>
      <c r="M462" t="s">
        <v>13</v>
      </c>
      <c r="N462">
        <v>-1.5600061940000001</v>
      </c>
      <c r="O462">
        <v>2.5600061940000001</v>
      </c>
    </row>
    <row r="463" spans="1:15" x14ac:dyDescent="0.25">
      <c r="A463" s="1">
        <v>41005</v>
      </c>
      <c r="B463">
        <v>6</v>
      </c>
      <c r="C463">
        <v>4</v>
      </c>
      <c r="D463">
        <v>2012</v>
      </c>
      <c r="E463">
        <v>15.587999999999999</v>
      </c>
      <c r="F463">
        <v>21</v>
      </c>
      <c r="G463">
        <v>34</v>
      </c>
      <c r="H463">
        <v>63</v>
      </c>
      <c r="I463">
        <v>93</v>
      </c>
      <c r="J463" t="s">
        <v>14</v>
      </c>
      <c r="K463">
        <v>93.324437520000004</v>
      </c>
      <c r="L463" t="s">
        <v>14</v>
      </c>
      <c r="M463" t="s">
        <v>13</v>
      </c>
      <c r="N463">
        <v>-1.0831367999999999E-2</v>
      </c>
      <c r="O463">
        <v>1.0108313680000001</v>
      </c>
    </row>
    <row r="464" spans="1:15" x14ac:dyDescent="0.25">
      <c r="A464" s="1">
        <v>41006</v>
      </c>
      <c r="B464">
        <v>7</v>
      </c>
      <c r="C464">
        <v>4</v>
      </c>
      <c r="D464">
        <v>2012</v>
      </c>
      <c r="E464">
        <v>22.175999999999998</v>
      </c>
      <c r="F464">
        <v>23</v>
      </c>
      <c r="G464">
        <v>33</v>
      </c>
      <c r="H464">
        <v>54</v>
      </c>
      <c r="I464">
        <v>94</v>
      </c>
      <c r="J464" t="s">
        <v>14</v>
      </c>
      <c r="K464">
        <v>92.757243180000003</v>
      </c>
      <c r="L464" t="s">
        <v>14</v>
      </c>
      <c r="M464" t="s">
        <v>13</v>
      </c>
      <c r="N464">
        <v>-1.0898322E-2</v>
      </c>
      <c r="O464">
        <v>1.0108983220000001</v>
      </c>
    </row>
    <row r="465" spans="1:15" x14ac:dyDescent="0.25">
      <c r="A465" s="1">
        <v>41007</v>
      </c>
      <c r="B465">
        <v>8</v>
      </c>
      <c r="C465">
        <v>4</v>
      </c>
      <c r="D465">
        <v>2012</v>
      </c>
      <c r="E465">
        <v>21.815999999999999</v>
      </c>
      <c r="F465">
        <v>25</v>
      </c>
      <c r="G465">
        <v>34</v>
      </c>
      <c r="H465">
        <v>50</v>
      </c>
      <c r="I465">
        <v>94</v>
      </c>
      <c r="J465" t="s">
        <v>14</v>
      </c>
      <c r="K465">
        <v>124.5850531</v>
      </c>
      <c r="L465" t="s">
        <v>14</v>
      </c>
      <c r="M465" t="s">
        <v>13</v>
      </c>
      <c r="N465">
        <v>-8.0915929999999994E-3</v>
      </c>
      <c r="O465">
        <v>1.0080915930000001</v>
      </c>
    </row>
    <row r="466" spans="1:15" x14ac:dyDescent="0.25">
      <c r="A466" s="1">
        <v>41008</v>
      </c>
      <c r="B466">
        <v>9</v>
      </c>
      <c r="C466">
        <v>4</v>
      </c>
      <c r="D466">
        <v>2012</v>
      </c>
      <c r="E466">
        <v>18.396000000000001</v>
      </c>
      <c r="F466">
        <v>23</v>
      </c>
      <c r="G466">
        <v>33</v>
      </c>
      <c r="H466">
        <v>64</v>
      </c>
      <c r="I466">
        <v>98</v>
      </c>
      <c r="J466" t="s">
        <v>14</v>
      </c>
      <c r="K466">
        <v>136.98201090000001</v>
      </c>
      <c r="L466" t="s">
        <v>14</v>
      </c>
      <c r="M466" t="s">
        <v>13</v>
      </c>
      <c r="N466">
        <v>-7.3539139999999996E-3</v>
      </c>
      <c r="O466">
        <v>1.0073539140000001</v>
      </c>
    </row>
    <row r="467" spans="1:15" x14ac:dyDescent="0.25">
      <c r="A467" s="1">
        <v>41009</v>
      </c>
      <c r="B467">
        <v>10</v>
      </c>
      <c r="C467">
        <v>4</v>
      </c>
      <c r="D467">
        <v>2012</v>
      </c>
      <c r="E467">
        <v>19.8</v>
      </c>
      <c r="F467">
        <v>23.5</v>
      </c>
      <c r="G467">
        <v>33</v>
      </c>
      <c r="H467">
        <v>54</v>
      </c>
      <c r="I467">
        <v>95</v>
      </c>
      <c r="J467" t="s">
        <v>14</v>
      </c>
      <c r="K467">
        <v>95.647657069999994</v>
      </c>
      <c r="L467" t="s">
        <v>14</v>
      </c>
      <c r="M467" t="s">
        <v>13</v>
      </c>
      <c r="N467">
        <v>-1.0565501999999999E-2</v>
      </c>
      <c r="O467">
        <v>1.0105655019999999</v>
      </c>
    </row>
    <row r="468" spans="1:15" x14ac:dyDescent="0.25">
      <c r="A468" s="1">
        <v>41010</v>
      </c>
      <c r="B468">
        <v>11</v>
      </c>
      <c r="C468">
        <v>4</v>
      </c>
      <c r="D468">
        <v>2012</v>
      </c>
      <c r="E468">
        <v>23.22</v>
      </c>
      <c r="F468">
        <v>23.5</v>
      </c>
      <c r="G468">
        <v>33.5</v>
      </c>
      <c r="H468">
        <v>50</v>
      </c>
      <c r="I468">
        <v>95</v>
      </c>
      <c r="J468" t="s">
        <v>14</v>
      </c>
      <c r="K468">
        <v>94.575315889999999</v>
      </c>
      <c r="L468" t="s">
        <v>14</v>
      </c>
      <c r="M468" t="s">
        <v>13</v>
      </c>
      <c r="N468">
        <v>-1.0686579E-2</v>
      </c>
      <c r="O468">
        <v>1.0106865789999999</v>
      </c>
    </row>
    <row r="469" spans="1:15" x14ac:dyDescent="0.25">
      <c r="A469" s="1">
        <v>41011</v>
      </c>
      <c r="B469">
        <v>12</v>
      </c>
      <c r="C469">
        <v>4</v>
      </c>
      <c r="D469">
        <v>2012</v>
      </c>
      <c r="E469">
        <v>20.916</v>
      </c>
      <c r="F469">
        <v>22.5</v>
      </c>
      <c r="G469">
        <v>34</v>
      </c>
      <c r="H469">
        <v>50</v>
      </c>
      <c r="I469">
        <v>91</v>
      </c>
      <c r="J469" t="s">
        <v>14</v>
      </c>
      <c r="K469">
        <v>65.332254829999997</v>
      </c>
      <c r="L469" t="s">
        <v>14</v>
      </c>
      <c r="M469" t="s">
        <v>13</v>
      </c>
      <c r="N469">
        <v>-1.5544301999999999E-2</v>
      </c>
      <c r="O469">
        <v>1.0155443019999999</v>
      </c>
    </row>
    <row r="470" spans="1:15" x14ac:dyDescent="0.25">
      <c r="A470" s="1">
        <v>41012</v>
      </c>
      <c r="B470">
        <v>13</v>
      </c>
      <c r="C470">
        <v>4</v>
      </c>
      <c r="D470">
        <v>2012</v>
      </c>
      <c r="E470">
        <v>19.260000000000002</v>
      </c>
      <c r="F470">
        <v>24</v>
      </c>
      <c r="G470">
        <v>33</v>
      </c>
      <c r="H470">
        <v>48</v>
      </c>
      <c r="I470">
        <v>90</v>
      </c>
      <c r="J470" t="s">
        <v>14</v>
      </c>
      <c r="K470">
        <v>57.449043109999998</v>
      </c>
      <c r="L470" t="s">
        <v>14</v>
      </c>
      <c r="M470" t="s">
        <v>13</v>
      </c>
      <c r="N470">
        <v>-1.7715092000000002E-2</v>
      </c>
      <c r="O470">
        <v>1.017715092</v>
      </c>
    </row>
    <row r="471" spans="1:15" x14ac:dyDescent="0.25">
      <c r="A471" s="1">
        <v>41013</v>
      </c>
      <c r="B471">
        <v>14</v>
      </c>
      <c r="C471">
        <v>4</v>
      </c>
      <c r="D471">
        <v>2012</v>
      </c>
      <c r="E471">
        <v>12.816000000000001</v>
      </c>
      <c r="F471">
        <v>24</v>
      </c>
      <c r="G471">
        <v>30.2</v>
      </c>
      <c r="H471">
        <v>67</v>
      </c>
      <c r="I471">
        <v>95</v>
      </c>
      <c r="J471" t="s">
        <v>14</v>
      </c>
      <c r="K471">
        <v>81.715513229999999</v>
      </c>
      <c r="L471" t="s">
        <v>14</v>
      </c>
      <c r="M471" t="s">
        <v>13</v>
      </c>
      <c r="N471">
        <v>-1.2389192E-2</v>
      </c>
      <c r="O471">
        <v>1.0123891920000001</v>
      </c>
    </row>
    <row r="472" spans="1:15" x14ac:dyDescent="0.25">
      <c r="A472" s="1">
        <v>41014</v>
      </c>
      <c r="B472">
        <v>15</v>
      </c>
      <c r="C472">
        <v>4</v>
      </c>
      <c r="D472">
        <v>2012</v>
      </c>
      <c r="E472">
        <v>19.224</v>
      </c>
      <c r="F472">
        <v>25</v>
      </c>
      <c r="G472">
        <v>32</v>
      </c>
      <c r="H472">
        <v>54</v>
      </c>
      <c r="I472">
        <v>98</v>
      </c>
      <c r="J472" t="s">
        <v>14</v>
      </c>
      <c r="K472">
        <v>113.6466829</v>
      </c>
      <c r="L472" t="s">
        <v>14</v>
      </c>
      <c r="M472" t="s">
        <v>13</v>
      </c>
      <c r="N472">
        <v>-8.8773140000000007E-3</v>
      </c>
      <c r="O472">
        <v>1.008877314</v>
      </c>
    </row>
    <row r="473" spans="1:15" x14ac:dyDescent="0.25">
      <c r="A473" s="1">
        <v>41015</v>
      </c>
      <c r="B473">
        <v>16</v>
      </c>
      <c r="C473">
        <v>4</v>
      </c>
      <c r="D473">
        <v>2012</v>
      </c>
      <c r="E473">
        <v>19.09028571</v>
      </c>
      <c r="F473">
        <v>24</v>
      </c>
      <c r="G473">
        <v>30.5</v>
      </c>
      <c r="H473">
        <v>67</v>
      </c>
      <c r="I473">
        <v>99</v>
      </c>
      <c r="J473" t="s">
        <v>14</v>
      </c>
      <c r="K473">
        <v>131.3423531</v>
      </c>
      <c r="L473" t="s">
        <v>14</v>
      </c>
      <c r="M473" t="s">
        <v>13</v>
      </c>
      <c r="N473">
        <v>-7.6721030000000004E-3</v>
      </c>
      <c r="O473">
        <v>1.007672103</v>
      </c>
    </row>
    <row r="474" spans="1:15" x14ac:dyDescent="0.25">
      <c r="A474" s="1">
        <v>41016</v>
      </c>
      <c r="B474">
        <v>17</v>
      </c>
      <c r="C474">
        <v>4</v>
      </c>
      <c r="D474">
        <v>2012</v>
      </c>
      <c r="E474">
        <v>17.928000000000001</v>
      </c>
      <c r="F474">
        <v>22</v>
      </c>
      <c r="G474">
        <v>30</v>
      </c>
      <c r="H474">
        <v>48</v>
      </c>
      <c r="I474">
        <v>95</v>
      </c>
      <c r="J474" t="s">
        <v>14</v>
      </c>
      <c r="K474">
        <v>4.2699175250000003</v>
      </c>
      <c r="L474" t="s">
        <v>14</v>
      </c>
      <c r="M474" t="s">
        <v>13</v>
      </c>
      <c r="N474">
        <v>-0.305818111</v>
      </c>
      <c r="O474">
        <v>1.305818111</v>
      </c>
    </row>
    <row r="475" spans="1:15" x14ac:dyDescent="0.25">
      <c r="A475" s="1">
        <v>41017</v>
      </c>
      <c r="B475">
        <v>18</v>
      </c>
      <c r="C475">
        <v>4</v>
      </c>
      <c r="D475">
        <v>2012</v>
      </c>
      <c r="E475">
        <v>24.623999999999999</v>
      </c>
      <c r="F475">
        <v>21.5</v>
      </c>
      <c r="G475">
        <v>33</v>
      </c>
      <c r="H475">
        <v>44</v>
      </c>
      <c r="I475">
        <v>95</v>
      </c>
      <c r="J475" t="s">
        <v>14</v>
      </c>
      <c r="K475">
        <v>12.844215849999999</v>
      </c>
      <c r="L475" t="s">
        <v>14</v>
      </c>
      <c r="M475" t="s">
        <v>13</v>
      </c>
      <c r="N475">
        <v>-8.4429397000000003E-2</v>
      </c>
      <c r="O475">
        <v>1.0844293970000001</v>
      </c>
    </row>
    <row r="476" spans="1:15" x14ac:dyDescent="0.25">
      <c r="A476" s="1">
        <v>41018</v>
      </c>
      <c r="B476">
        <v>19</v>
      </c>
      <c r="C476">
        <v>4</v>
      </c>
      <c r="D476">
        <v>2012</v>
      </c>
      <c r="E476">
        <v>19.09028571</v>
      </c>
      <c r="F476">
        <v>23</v>
      </c>
      <c r="G476">
        <v>29.5</v>
      </c>
      <c r="H476">
        <v>64</v>
      </c>
      <c r="I476">
        <v>95</v>
      </c>
      <c r="J476" t="s">
        <v>14</v>
      </c>
      <c r="K476">
        <v>75.616054469999995</v>
      </c>
      <c r="L476" t="s">
        <v>14</v>
      </c>
      <c r="M476" t="s">
        <v>13</v>
      </c>
      <c r="N476">
        <v>-1.3401942E-2</v>
      </c>
      <c r="O476">
        <v>1.013401942</v>
      </c>
    </row>
    <row r="477" spans="1:15" x14ac:dyDescent="0.25">
      <c r="A477" s="1">
        <v>41019</v>
      </c>
      <c r="B477">
        <v>20</v>
      </c>
      <c r="C477">
        <v>4</v>
      </c>
      <c r="D477">
        <v>2012</v>
      </c>
      <c r="E477">
        <v>21.707999999999998</v>
      </c>
      <c r="F477">
        <v>22.2</v>
      </c>
      <c r="G477">
        <v>32.5</v>
      </c>
      <c r="H477">
        <v>47</v>
      </c>
      <c r="I477">
        <v>91</v>
      </c>
      <c r="J477" t="s">
        <v>14</v>
      </c>
      <c r="K477">
        <v>22.250091380000001</v>
      </c>
      <c r="L477" t="s">
        <v>14</v>
      </c>
      <c r="M477" t="s">
        <v>13</v>
      </c>
      <c r="N477">
        <v>-4.7058621000000002E-2</v>
      </c>
      <c r="O477">
        <v>1.0470586209999999</v>
      </c>
    </row>
    <row r="478" spans="1:15" x14ac:dyDescent="0.25">
      <c r="A478" s="1">
        <v>41020</v>
      </c>
      <c r="B478">
        <v>21</v>
      </c>
      <c r="C478">
        <v>4</v>
      </c>
      <c r="D478">
        <v>2012</v>
      </c>
      <c r="E478">
        <v>23.184000000000001</v>
      </c>
      <c r="F478">
        <v>21.5</v>
      </c>
      <c r="G478">
        <v>33.5</v>
      </c>
      <c r="H478">
        <v>46</v>
      </c>
      <c r="I478">
        <v>90</v>
      </c>
      <c r="J478" t="s">
        <v>14</v>
      </c>
      <c r="K478">
        <v>17.342442930000001</v>
      </c>
      <c r="L478" t="s">
        <v>14</v>
      </c>
      <c r="M478" t="s">
        <v>13</v>
      </c>
      <c r="N478">
        <v>-6.1190361999999998E-2</v>
      </c>
      <c r="O478">
        <v>1.0611903620000001</v>
      </c>
    </row>
    <row r="479" spans="1:15" x14ac:dyDescent="0.25">
      <c r="A479" s="1">
        <v>41021</v>
      </c>
      <c r="B479">
        <v>22</v>
      </c>
      <c r="C479">
        <v>4</v>
      </c>
      <c r="D479">
        <v>2012</v>
      </c>
      <c r="E479">
        <v>17.748000000000001</v>
      </c>
      <c r="F479">
        <v>23.5</v>
      </c>
      <c r="G479">
        <v>33</v>
      </c>
      <c r="H479">
        <v>56</v>
      </c>
      <c r="I479">
        <v>98</v>
      </c>
      <c r="J479" t="s">
        <v>14</v>
      </c>
      <c r="K479">
        <v>104.19489280000001</v>
      </c>
      <c r="L479" t="s">
        <v>14</v>
      </c>
      <c r="M479" t="s">
        <v>13</v>
      </c>
      <c r="N479">
        <v>-9.6904020000000007E-3</v>
      </c>
      <c r="O479">
        <v>1.0096904019999999</v>
      </c>
    </row>
    <row r="480" spans="1:15" x14ac:dyDescent="0.25">
      <c r="A480" s="1">
        <v>41022</v>
      </c>
      <c r="B480">
        <v>23</v>
      </c>
      <c r="C480">
        <v>4</v>
      </c>
      <c r="D480">
        <v>2012</v>
      </c>
      <c r="E480">
        <v>20.7</v>
      </c>
      <c r="F480">
        <v>24</v>
      </c>
      <c r="G480">
        <v>33.5</v>
      </c>
      <c r="H480">
        <v>38</v>
      </c>
      <c r="I480">
        <v>96</v>
      </c>
      <c r="J480" t="s">
        <v>14</v>
      </c>
      <c r="K480">
        <v>32.120496459999998</v>
      </c>
      <c r="L480" t="s">
        <v>14</v>
      </c>
      <c r="M480" t="s">
        <v>13</v>
      </c>
      <c r="N480">
        <v>-3.2133162999999999E-2</v>
      </c>
      <c r="O480">
        <v>1.0321331629999999</v>
      </c>
    </row>
    <row r="481" spans="1:15" x14ac:dyDescent="0.25">
      <c r="A481" s="1">
        <v>41023</v>
      </c>
      <c r="B481">
        <v>24</v>
      </c>
      <c r="C481">
        <v>4</v>
      </c>
      <c r="D481">
        <v>2012</v>
      </c>
      <c r="E481">
        <v>22.463999999999999</v>
      </c>
      <c r="F481">
        <v>24.5</v>
      </c>
      <c r="G481">
        <v>34</v>
      </c>
      <c r="H481">
        <v>45</v>
      </c>
      <c r="I481">
        <v>96</v>
      </c>
      <c r="J481" t="s">
        <v>14</v>
      </c>
      <c r="K481">
        <v>93.583028189999993</v>
      </c>
      <c r="L481" t="s">
        <v>14</v>
      </c>
      <c r="M481" t="s">
        <v>13</v>
      </c>
      <c r="N481">
        <v>-1.0801115999999999E-2</v>
      </c>
      <c r="O481">
        <v>1.0108011160000001</v>
      </c>
    </row>
    <row r="482" spans="1:15" x14ac:dyDescent="0.25">
      <c r="A482" s="1">
        <v>41024</v>
      </c>
      <c r="B482">
        <v>25</v>
      </c>
      <c r="C482">
        <v>4</v>
      </c>
      <c r="D482">
        <v>2012</v>
      </c>
      <c r="E482">
        <v>13.5</v>
      </c>
      <c r="F482">
        <v>21.5</v>
      </c>
      <c r="G482">
        <v>30</v>
      </c>
      <c r="H482">
        <v>50</v>
      </c>
      <c r="I482">
        <v>95</v>
      </c>
      <c r="J482" t="s">
        <v>14</v>
      </c>
      <c r="K482">
        <v>7.2574284259999997</v>
      </c>
      <c r="L482" t="s">
        <v>14</v>
      </c>
      <c r="M482" t="s">
        <v>13</v>
      </c>
      <c r="N482">
        <v>-0.159810058</v>
      </c>
      <c r="O482">
        <v>1.1598100579999999</v>
      </c>
    </row>
    <row r="483" spans="1:15" x14ac:dyDescent="0.25">
      <c r="A483" s="1">
        <v>41025</v>
      </c>
      <c r="B483">
        <v>26</v>
      </c>
      <c r="C483">
        <v>4</v>
      </c>
      <c r="D483">
        <v>2012</v>
      </c>
      <c r="E483">
        <v>23.76</v>
      </c>
      <c r="F483">
        <v>22</v>
      </c>
      <c r="G483">
        <v>34</v>
      </c>
      <c r="H483">
        <v>40</v>
      </c>
      <c r="I483">
        <v>94</v>
      </c>
      <c r="J483" t="s">
        <v>14</v>
      </c>
      <c r="K483">
        <v>8.3606276170000005</v>
      </c>
      <c r="L483" t="s">
        <v>14</v>
      </c>
      <c r="M483" t="s">
        <v>13</v>
      </c>
      <c r="N483">
        <v>-0.13585797999999999</v>
      </c>
      <c r="O483">
        <v>1.1358579799999999</v>
      </c>
    </row>
    <row r="484" spans="1:15" x14ac:dyDescent="0.25">
      <c r="A484" s="1">
        <v>41026</v>
      </c>
      <c r="B484">
        <v>27</v>
      </c>
      <c r="C484">
        <v>4</v>
      </c>
      <c r="D484">
        <v>2012</v>
      </c>
      <c r="E484">
        <v>23.795999999999999</v>
      </c>
      <c r="F484">
        <v>23</v>
      </c>
      <c r="G484">
        <v>35</v>
      </c>
      <c r="H484">
        <v>45</v>
      </c>
      <c r="I484">
        <v>96</v>
      </c>
      <c r="J484" t="s">
        <v>14</v>
      </c>
      <c r="K484">
        <v>83.597465639999996</v>
      </c>
      <c r="L484" t="s">
        <v>14</v>
      </c>
      <c r="M484" t="s">
        <v>13</v>
      </c>
      <c r="N484">
        <v>-1.2106909000000001E-2</v>
      </c>
      <c r="O484">
        <v>1.0121069090000001</v>
      </c>
    </row>
    <row r="485" spans="1:15" x14ac:dyDescent="0.25">
      <c r="A485" s="1">
        <v>41027</v>
      </c>
      <c r="B485">
        <v>28</v>
      </c>
      <c r="C485">
        <v>4</v>
      </c>
      <c r="D485">
        <v>2012</v>
      </c>
      <c r="E485">
        <v>18.576000000000001</v>
      </c>
      <c r="F485">
        <v>23</v>
      </c>
      <c r="G485">
        <v>34</v>
      </c>
      <c r="H485">
        <v>53</v>
      </c>
      <c r="I485">
        <v>95</v>
      </c>
      <c r="J485" t="s">
        <v>14</v>
      </c>
      <c r="K485">
        <v>92.900317790000003</v>
      </c>
      <c r="L485" t="s">
        <v>14</v>
      </c>
      <c r="M485" t="s">
        <v>13</v>
      </c>
      <c r="N485">
        <v>-1.0881355000000001E-2</v>
      </c>
      <c r="O485">
        <v>1.010881355</v>
      </c>
    </row>
    <row r="486" spans="1:15" x14ac:dyDescent="0.25">
      <c r="A486" s="1">
        <v>41028</v>
      </c>
      <c r="B486">
        <v>29</v>
      </c>
      <c r="C486">
        <v>4</v>
      </c>
      <c r="D486">
        <v>2012</v>
      </c>
      <c r="E486">
        <v>21.564</v>
      </c>
      <c r="F486">
        <v>25</v>
      </c>
      <c r="G486">
        <v>34</v>
      </c>
      <c r="H486">
        <v>44</v>
      </c>
      <c r="I486">
        <v>96</v>
      </c>
      <c r="J486" t="s">
        <v>14</v>
      </c>
      <c r="K486">
        <v>94.680075650000006</v>
      </c>
      <c r="L486" t="s">
        <v>14</v>
      </c>
      <c r="M486" t="s">
        <v>13</v>
      </c>
      <c r="N486">
        <v>-1.0674628E-2</v>
      </c>
      <c r="O486">
        <v>1.0106746280000001</v>
      </c>
    </row>
    <row r="487" spans="1:15" x14ac:dyDescent="0.25">
      <c r="A487" s="1">
        <v>41029</v>
      </c>
      <c r="B487">
        <v>30</v>
      </c>
      <c r="C487">
        <v>4</v>
      </c>
      <c r="D487">
        <v>2012</v>
      </c>
      <c r="E487">
        <v>22.896000000000001</v>
      </c>
      <c r="F487">
        <v>24</v>
      </c>
      <c r="G487">
        <v>34.5</v>
      </c>
      <c r="H487">
        <v>44</v>
      </c>
      <c r="I487">
        <v>97</v>
      </c>
      <c r="J487" t="s">
        <v>14</v>
      </c>
      <c r="K487">
        <v>89.855460170000001</v>
      </c>
      <c r="L487" t="s">
        <v>14</v>
      </c>
      <c r="M487" t="s">
        <v>13</v>
      </c>
      <c r="N487">
        <v>-1.1254231999999999E-2</v>
      </c>
      <c r="O487">
        <v>1.011254232</v>
      </c>
    </row>
    <row r="488" spans="1:15" x14ac:dyDescent="0.25">
      <c r="A488" s="1">
        <v>41030</v>
      </c>
      <c r="B488">
        <v>1</v>
      </c>
      <c r="C488">
        <v>5</v>
      </c>
      <c r="D488">
        <v>2012</v>
      </c>
      <c r="E488">
        <v>21.024000000000001</v>
      </c>
      <c r="F488">
        <v>24</v>
      </c>
      <c r="G488">
        <v>34</v>
      </c>
      <c r="H488">
        <v>48</v>
      </c>
      <c r="I488">
        <v>100</v>
      </c>
      <c r="J488" t="s">
        <v>14</v>
      </c>
      <c r="K488">
        <v>109.09673600000001</v>
      </c>
      <c r="L488" t="s">
        <v>14</v>
      </c>
      <c r="M488" t="s">
        <v>13</v>
      </c>
      <c r="N488">
        <v>-9.2509729999999991E-3</v>
      </c>
      <c r="O488">
        <v>1.0092509730000001</v>
      </c>
    </row>
    <row r="489" spans="1:15" x14ac:dyDescent="0.25">
      <c r="A489" s="1">
        <v>41031</v>
      </c>
      <c r="B489">
        <v>2</v>
      </c>
      <c r="C489">
        <v>5</v>
      </c>
      <c r="D489">
        <v>2012</v>
      </c>
      <c r="E489">
        <v>20.916</v>
      </c>
      <c r="F489">
        <v>21</v>
      </c>
      <c r="G489">
        <v>32.5</v>
      </c>
      <c r="H489">
        <v>56</v>
      </c>
      <c r="I489">
        <v>97</v>
      </c>
      <c r="J489" t="s">
        <v>14</v>
      </c>
      <c r="K489">
        <v>65.641241949999994</v>
      </c>
      <c r="L489" t="s">
        <v>14</v>
      </c>
      <c r="M489" t="s">
        <v>13</v>
      </c>
      <c r="N489">
        <v>-1.5469999999999999E-2</v>
      </c>
      <c r="O489">
        <v>1.0154700000000001</v>
      </c>
    </row>
    <row r="490" spans="1:15" x14ac:dyDescent="0.25">
      <c r="A490" s="1">
        <v>41032</v>
      </c>
      <c r="B490">
        <v>3</v>
      </c>
      <c r="C490">
        <v>5</v>
      </c>
      <c r="D490">
        <v>2012</v>
      </c>
      <c r="E490">
        <v>20.916</v>
      </c>
      <c r="F490">
        <v>21.5</v>
      </c>
      <c r="G490">
        <v>33.5</v>
      </c>
      <c r="H490">
        <v>48</v>
      </c>
      <c r="I490">
        <v>95</v>
      </c>
      <c r="J490" t="s">
        <v>14</v>
      </c>
      <c r="K490">
        <v>41.542002740000001</v>
      </c>
      <c r="L490" t="s">
        <v>14</v>
      </c>
      <c r="M490" t="s">
        <v>13</v>
      </c>
      <c r="N490">
        <v>-2.4665777E-2</v>
      </c>
      <c r="O490">
        <v>1.0246657770000001</v>
      </c>
    </row>
    <row r="491" spans="1:15" x14ac:dyDescent="0.25">
      <c r="A491" s="1">
        <v>41033</v>
      </c>
      <c r="B491">
        <v>4</v>
      </c>
      <c r="C491">
        <v>5</v>
      </c>
      <c r="D491">
        <v>2012</v>
      </c>
      <c r="E491">
        <v>18.864000000000001</v>
      </c>
      <c r="F491">
        <v>21.5</v>
      </c>
      <c r="G491">
        <v>32.5</v>
      </c>
      <c r="H491">
        <v>51</v>
      </c>
      <c r="I491">
        <v>95</v>
      </c>
      <c r="J491" t="s">
        <v>14</v>
      </c>
      <c r="K491">
        <v>39.774713009999999</v>
      </c>
      <c r="L491" t="s">
        <v>14</v>
      </c>
      <c r="M491" t="s">
        <v>13</v>
      </c>
      <c r="N491">
        <v>-2.5790003999999998E-2</v>
      </c>
      <c r="O491">
        <v>1.0257900040000001</v>
      </c>
    </row>
    <row r="492" spans="1:15" x14ac:dyDescent="0.25">
      <c r="A492" s="1">
        <v>41034</v>
      </c>
      <c r="B492">
        <v>5</v>
      </c>
      <c r="C492">
        <v>5</v>
      </c>
      <c r="D492">
        <v>2012</v>
      </c>
      <c r="E492">
        <v>20.679428569999999</v>
      </c>
      <c r="F492">
        <v>23.5</v>
      </c>
      <c r="G492">
        <v>33</v>
      </c>
      <c r="H492">
        <v>55</v>
      </c>
      <c r="I492">
        <v>96</v>
      </c>
      <c r="J492" t="s">
        <v>14</v>
      </c>
      <c r="K492">
        <v>107.6351162</v>
      </c>
      <c r="L492" t="s">
        <v>14</v>
      </c>
      <c r="M492" t="s">
        <v>13</v>
      </c>
      <c r="N492">
        <v>-9.3777740000000002E-3</v>
      </c>
      <c r="O492">
        <v>1.0093777740000001</v>
      </c>
    </row>
    <row r="493" spans="1:15" x14ac:dyDescent="0.25">
      <c r="A493" s="1">
        <v>41035</v>
      </c>
      <c r="B493">
        <v>6</v>
      </c>
      <c r="C493">
        <v>5</v>
      </c>
      <c r="D493">
        <v>2012</v>
      </c>
      <c r="E493">
        <v>23.4</v>
      </c>
      <c r="F493">
        <v>21</v>
      </c>
      <c r="G493">
        <v>33</v>
      </c>
      <c r="H493">
        <v>45</v>
      </c>
      <c r="I493">
        <v>95</v>
      </c>
      <c r="J493" t="s">
        <v>14</v>
      </c>
      <c r="K493">
        <v>10.20097464</v>
      </c>
      <c r="L493" t="s">
        <v>14</v>
      </c>
      <c r="M493" t="s">
        <v>13</v>
      </c>
      <c r="N493">
        <v>-0.108684138</v>
      </c>
      <c r="O493">
        <v>1.1086841380000001</v>
      </c>
    </row>
    <row r="494" spans="1:15" x14ac:dyDescent="0.25">
      <c r="A494" s="1">
        <v>41036</v>
      </c>
      <c r="B494">
        <v>7</v>
      </c>
      <c r="C494">
        <v>5</v>
      </c>
      <c r="D494">
        <v>2012</v>
      </c>
      <c r="E494">
        <v>20.34</v>
      </c>
      <c r="F494">
        <v>21</v>
      </c>
      <c r="G494">
        <v>33</v>
      </c>
      <c r="H494">
        <v>54</v>
      </c>
      <c r="I494">
        <v>98</v>
      </c>
      <c r="J494" t="s">
        <v>14</v>
      </c>
      <c r="K494">
        <v>64.608210279999994</v>
      </c>
      <c r="L494" t="s">
        <v>14</v>
      </c>
      <c r="M494" t="s">
        <v>13</v>
      </c>
      <c r="N494">
        <v>-1.5721241E-2</v>
      </c>
      <c r="O494">
        <v>1.0157212410000001</v>
      </c>
    </row>
    <row r="495" spans="1:15" x14ac:dyDescent="0.25">
      <c r="A495" s="1">
        <v>41037</v>
      </c>
      <c r="B495">
        <v>8</v>
      </c>
      <c r="C495">
        <v>5</v>
      </c>
      <c r="D495">
        <v>2012</v>
      </c>
      <c r="E495">
        <v>14.832000000000001</v>
      </c>
      <c r="F495">
        <v>24</v>
      </c>
      <c r="G495">
        <v>32.200000000000003</v>
      </c>
      <c r="H495">
        <v>57</v>
      </c>
      <c r="I495">
        <v>94</v>
      </c>
      <c r="J495" t="s">
        <v>14</v>
      </c>
      <c r="K495">
        <v>81.022724539999999</v>
      </c>
      <c r="L495" t="s">
        <v>14</v>
      </c>
      <c r="M495" t="s">
        <v>13</v>
      </c>
      <c r="N495">
        <v>-1.2496449999999999E-2</v>
      </c>
      <c r="O495">
        <v>1.01249645</v>
      </c>
    </row>
    <row r="496" spans="1:15" x14ac:dyDescent="0.25">
      <c r="A496" s="1">
        <v>41038</v>
      </c>
      <c r="B496">
        <v>9</v>
      </c>
      <c r="C496">
        <v>5</v>
      </c>
      <c r="D496">
        <v>2012</v>
      </c>
      <c r="E496">
        <v>20.231999999999999</v>
      </c>
      <c r="F496">
        <v>21.5</v>
      </c>
      <c r="G496">
        <v>33</v>
      </c>
      <c r="H496">
        <v>47</v>
      </c>
      <c r="I496">
        <v>98</v>
      </c>
      <c r="J496" t="s">
        <v>14</v>
      </c>
      <c r="K496">
        <v>36.295369970000003</v>
      </c>
      <c r="L496" t="s">
        <v>14</v>
      </c>
      <c r="M496" t="s">
        <v>13</v>
      </c>
      <c r="N496">
        <v>-2.8332328E-2</v>
      </c>
      <c r="O496">
        <v>1.0283323280000001</v>
      </c>
    </row>
    <row r="497" spans="1:15" x14ac:dyDescent="0.25">
      <c r="A497" s="1">
        <v>41039</v>
      </c>
      <c r="B497">
        <v>10</v>
      </c>
      <c r="C497">
        <v>5</v>
      </c>
      <c r="D497">
        <v>2012</v>
      </c>
      <c r="E497">
        <v>23.616</v>
      </c>
      <c r="F497">
        <v>22</v>
      </c>
      <c r="G497">
        <v>34.5</v>
      </c>
      <c r="H497">
        <v>40</v>
      </c>
      <c r="I497">
        <v>95</v>
      </c>
      <c r="J497" t="s">
        <v>14</v>
      </c>
      <c r="K497">
        <v>18.771746289999999</v>
      </c>
      <c r="L497" t="s">
        <v>14</v>
      </c>
      <c r="M497" t="s">
        <v>13</v>
      </c>
      <c r="N497">
        <v>-5.6269090000000001E-2</v>
      </c>
      <c r="O497">
        <v>1.05626909</v>
      </c>
    </row>
    <row r="498" spans="1:15" x14ac:dyDescent="0.25">
      <c r="A498" s="1">
        <v>41040</v>
      </c>
      <c r="B498">
        <v>11</v>
      </c>
      <c r="C498">
        <v>5</v>
      </c>
      <c r="D498">
        <v>2012</v>
      </c>
      <c r="E498">
        <v>20.484000000000002</v>
      </c>
      <c r="F498">
        <v>23</v>
      </c>
      <c r="G498">
        <v>34</v>
      </c>
      <c r="H498">
        <v>45</v>
      </c>
      <c r="I498">
        <v>95</v>
      </c>
      <c r="J498" t="s">
        <v>14</v>
      </c>
      <c r="K498">
        <v>56.29872597</v>
      </c>
      <c r="L498" t="s">
        <v>14</v>
      </c>
      <c r="M498" t="s">
        <v>13</v>
      </c>
      <c r="N498">
        <v>-1.8083598999999999E-2</v>
      </c>
      <c r="O498">
        <v>1.0180835989999999</v>
      </c>
    </row>
    <row r="499" spans="1:15" x14ac:dyDescent="0.25">
      <c r="A499" s="1">
        <v>41041</v>
      </c>
      <c r="B499">
        <v>12</v>
      </c>
      <c r="C499">
        <v>5</v>
      </c>
      <c r="D499">
        <v>2012</v>
      </c>
      <c r="E499">
        <v>10.224</v>
      </c>
      <c r="F499">
        <v>24</v>
      </c>
      <c r="G499">
        <v>34</v>
      </c>
      <c r="H499">
        <v>65</v>
      </c>
      <c r="I499">
        <v>96</v>
      </c>
      <c r="J499" t="s">
        <v>14</v>
      </c>
      <c r="K499">
        <v>101.80832719999999</v>
      </c>
      <c r="L499" t="s">
        <v>14</v>
      </c>
      <c r="M499" t="s">
        <v>13</v>
      </c>
      <c r="N499">
        <v>-9.9198150000000002E-3</v>
      </c>
      <c r="O499">
        <v>1.0099198149999999</v>
      </c>
    </row>
    <row r="500" spans="1:15" x14ac:dyDescent="0.25">
      <c r="A500" s="1">
        <v>41042</v>
      </c>
      <c r="B500">
        <v>13</v>
      </c>
      <c r="C500">
        <v>5</v>
      </c>
      <c r="D500">
        <v>2012</v>
      </c>
      <c r="E500">
        <v>10.836</v>
      </c>
      <c r="F500">
        <v>25</v>
      </c>
      <c r="G500">
        <v>29.5</v>
      </c>
      <c r="H500">
        <v>62</v>
      </c>
      <c r="I500">
        <v>96</v>
      </c>
      <c r="J500" t="s">
        <v>14</v>
      </c>
      <c r="K500">
        <v>65.181670690000004</v>
      </c>
      <c r="L500" t="s">
        <v>14</v>
      </c>
      <c r="M500" t="s">
        <v>13</v>
      </c>
      <c r="N500">
        <v>-1.5580772E-2</v>
      </c>
      <c r="O500">
        <v>1.0155807720000001</v>
      </c>
    </row>
    <row r="501" spans="1:15" x14ac:dyDescent="0.25">
      <c r="A501" s="1">
        <v>41043</v>
      </c>
      <c r="B501">
        <v>14</v>
      </c>
      <c r="C501">
        <v>5</v>
      </c>
      <c r="D501">
        <v>2012</v>
      </c>
      <c r="E501">
        <v>18.108000000000001</v>
      </c>
      <c r="F501">
        <v>22.5</v>
      </c>
      <c r="G501">
        <v>32.5</v>
      </c>
      <c r="H501">
        <v>43</v>
      </c>
      <c r="I501">
        <v>97</v>
      </c>
      <c r="J501" t="s">
        <v>14</v>
      </c>
      <c r="K501">
        <v>22.05557413</v>
      </c>
      <c r="L501" t="s">
        <v>14</v>
      </c>
      <c r="M501" t="s">
        <v>13</v>
      </c>
      <c r="N501">
        <v>-4.7493361999999997E-2</v>
      </c>
      <c r="O501">
        <v>1.047493362</v>
      </c>
    </row>
    <row r="502" spans="1:15" x14ac:dyDescent="0.25">
      <c r="A502" s="1">
        <v>41044</v>
      </c>
      <c r="B502">
        <v>15</v>
      </c>
      <c r="C502">
        <v>5</v>
      </c>
      <c r="D502">
        <v>2012</v>
      </c>
      <c r="E502">
        <v>20.52</v>
      </c>
      <c r="F502">
        <v>22</v>
      </c>
      <c r="G502">
        <v>33</v>
      </c>
      <c r="H502">
        <v>50</v>
      </c>
      <c r="I502">
        <v>95</v>
      </c>
      <c r="J502" t="s">
        <v>14</v>
      </c>
      <c r="K502">
        <v>52.181623879999997</v>
      </c>
      <c r="L502" t="s">
        <v>14</v>
      </c>
      <c r="M502" t="s">
        <v>13</v>
      </c>
      <c r="N502">
        <v>-1.9538262000000001E-2</v>
      </c>
      <c r="O502">
        <v>1.019538262</v>
      </c>
    </row>
    <row r="503" spans="1:15" x14ac:dyDescent="0.25">
      <c r="A503" s="1">
        <v>41045</v>
      </c>
      <c r="B503">
        <v>16</v>
      </c>
      <c r="C503">
        <v>5</v>
      </c>
      <c r="D503">
        <v>2012</v>
      </c>
      <c r="E503">
        <v>17.135999999999999</v>
      </c>
      <c r="F503">
        <v>22</v>
      </c>
      <c r="G503">
        <v>31</v>
      </c>
      <c r="H503">
        <v>56</v>
      </c>
      <c r="I503">
        <v>91</v>
      </c>
      <c r="J503" t="s">
        <v>14</v>
      </c>
      <c r="K503">
        <v>36.520939239999997</v>
      </c>
      <c r="L503" t="s">
        <v>14</v>
      </c>
      <c r="M503" t="s">
        <v>13</v>
      </c>
      <c r="N503">
        <v>-2.8152409E-2</v>
      </c>
      <c r="O503">
        <v>1.028152409</v>
      </c>
    </row>
    <row r="504" spans="1:15" x14ac:dyDescent="0.25">
      <c r="A504" s="1">
        <v>41046</v>
      </c>
      <c r="B504">
        <v>17</v>
      </c>
      <c r="C504">
        <v>5</v>
      </c>
      <c r="D504">
        <v>2012</v>
      </c>
      <c r="E504">
        <v>19.007999999999999</v>
      </c>
      <c r="F504">
        <v>23.5</v>
      </c>
      <c r="G504">
        <v>32</v>
      </c>
      <c r="H504">
        <v>52</v>
      </c>
      <c r="I504">
        <v>94</v>
      </c>
      <c r="J504" t="s">
        <v>14</v>
      </c>
      <c r="K504">
        <v>65.591337409999994</v>
      </c>
      <c r="L504" t="s">
        <v>14</v>
      </c>
      <c r="M504" t="s">
        <v>13</v>
      </c>
      <c r="N504">
        <v>-1.5481952E-2</v>
      </c>
      <c r="O504">
        <v>1.015481952</v>
      </c>
    </row>
    <row r="505" spans="1:15" x14ac:dyDescent="0.25">
      <c r="A505" s="1">
        <v>41047</v>
      </c>
      <c r="B505">
        <v>18</v>
      </c>
      <c r="C505">
        <v>5</v>
      </c>
      <c r="D505">
        <v>2012</v>
      </c>
      <c r="E505">
        <v>19.908000000000001</v>
      </c>
      <c r="F505">
        <v>24</v>
      </c>
      <c r="G505">
        <v>33</v>
      </c>
      <c r="H505">
        <v>53</v>
      </c>
      <c r="I505">
        <v>93</v>
      </c>
      <c r="J505" t="s">
        <v>14</v>
      </c>
      <c r="K505">
        <v>93.680526569999998</v>
      </c>
      <c r="L505" t="s">
        <v>14</v>
      </c>
      <c r="M505" t="s">
        <v>13</v>
      </c>
      <c r="N505">
        <v>-1.0789752999999999E-2</v>
      </c>
      <c r="O505">
        <v>1.0107897530000001</v>
      </c>
    </row>
    <row r="506" spans="1:15" x14ac:dyDescent="0.25">
      <c r="A506" s="1">
        <v>41048</v>
      </c>
      <c r="B506">
        <v>19</v>
      </c>
      <c r="C506">
        <v>5</v>
      </c>
      <c r="D506">
        <v>2012</v>
      </c>
      <c r="E506">
        <v>16.534285709999999</v>
      </c>
      <c r="F506">
        <v>23</v>
      </c>
      <c r="G506">
        <v>26.5</v>
      </c>
      <c r="H506">
        <v>70</v>
      </c>
      <c r="I506">
        <v>94</v>
      </c>
      <c r="J506" t="s">
        <v>14</v>
      </c>
      <c r="K506">
        <v>46.726583320000003</v>
      </c>
      <c r="L506" t="s">
        <v>14</v>
      </c>
      <c r="M506" t="s">
        <v>13</v>
      </c>
      <c r="N506">
        <v>-2.1869117E-2</v>
      </c>
      <c r="O506">
        <v>1.021869117</v>
      </c>
    </row>
    <row r="507" spans="1:15" x14ac:dyDescent="0.25">
      <c r="A507" s="1">
        <v>41049</v>
      </c>
      <c r="B507">
        <v>20</v>
      </c>
      <c r="C507">
        <v>5</v>
      </c>
      <c r="D507">
        <v>2012</v>
      </c>
      <c r="E507">
        <v>21.132000000000001</v>
      </c>
      <c r="F507">
        <v>21.5</v>
      </c>
      <c r="G507">
        <v>31.5</v>
      </c>
      <c r="H507">
        <v>54</v>
      </c>
      <c r="I507">
        <v>95</v>
      </c>
      <c r="J507" t="s">
        <v>14</v>
      </c>
      <c r="K507">
        <v>42.897515110000001</v>
      </c>
      <c r="L507" t="s">
        <v>14</v>
      </c>
      <c r="M507" t="s">
        <v>13</v>
      </c>
      <c r="N507">
        <v>-2.3867764E-2</v>
      </c>
      <c r="O507">
        <v>1.023867764</v>
      </c>
    </row>
    <row r="508" spans="1:15" x14ac:dyDescent="0.25">
      <c r="A508" s="1">
        <v>41050</v>
      </c>
      <c r="B508">
        <v>21</v>
      </c>
      <c r="C508">
        <v>5</v>
      </c>
      <c r="D508">
        <v>2012</v>
      </c>
      <c r="E508">
        <v>15.34628571</v>
      </c>
      <c r="F508">
        <v>22</v>
      </c>
      <c r="G508">
        <v>26</v>
      </c>
      <c r="H508">
        <v>53</v>
      </c>
      <c r="I508">
        <v>100</v>
      </c>
      <c r="J508" t="s">
        <v>13</v>
      </c>
      <c r="K508">
        <v>-3.1877094879999999</v>
      </c>
      <c r="L508" t="s">
        <v>13</v>
      </c>
      <c r="M508" t="s">
        <v>14</v>
      </c>
      <c r="N508">
        <v>0.23879402399999999</v>
      </c>
      <c r="O508">
        <v>0.76120597599999995</v>
      </c>
    </row>
    <row r="509" spans="1:15" x14ac:dyDescent="0.25">
      <c r="A509" s="1">
        <v>41051</v>
      </c>
      <c r="B509">
        <v>22</v>
      </c>
      <c r="C509">
        <v>5</v>
      </c>
      <c r="D509">
        <v>2012</v>
      </c>
      <c r="E509">
        <v>17.568000000000001</v>
      </c>
      <c r="F509">
        <v>21</v>
      </c>
      <c r="G509">
        <v>31</v>
      </c>
      <c r="H509">
        <v>58</v>
      </c>
      <c r="I509">
        <v>96</v>
      </c>
      <c r="J509" t="s">
        <v>14</v>
      </c>
      <c r="K509">
        <v>43.185762959999998</v>
      </c>
      <c r="L509" t="s">
        <v>14</v>
      </c>
      <c r="M509" t="s">
        <v>13</v>
      </c>
      <c r="N509">
        <v>-2.3704679999999999E-2</v>
      </c>
      <c r="O509">
        <v>1.02370468</v>
      </c>
    </row>
    <row r="510" spans="1:15" x14ac:dyDescent="0.25">
      <c r="A510" s="1">
        <v>41052</v>
      </c>
      <c r="B510">
        <v>23</v>
      </c>
      <c r="C510">
        <v>5</v>
      </c>
      <c r="D510">
        <v>2012</v>
      </c>
      <c r="E510">
        <v>19.692</v>
      </c>
      <c r="F510">
        <v>22</v>
      </c>
      <c r="G510">
        <v>33</v>
      </c>
      <c r="H510">
        <v>55</v>
      </c>
      <c r="I510">
        <v>95</v>
      </c>
      <c r="J510" t="s">
        <v>14</v>
      </c>
      <c r="K510">
        <v>75.695268130000002</v>
      </c>
      <c r="L510" t="s">
        <v>14</v>
      </c>
      <c r="M510" t="s">
        <v>13</v>
      </c>
      <c r="N510">
        <v>-1.3387728999999999E-2</v>
      </c>
      <c r="O510">
        <v>1.013387729</v>
      </c>
    </row>
    <row r="511" spans="1:15" x14ac:dyDescent="0.25">
      <c r="A511" s="1">
        <v>41053</v>
      </c>
      <c r="B511">
        <v>24</v>
      </c>
      <c r="C511">
        <v>5</v>
      </c>
      <c r="D511">
        <v>2012</v>
      </c>
      <c r="E511">
        <v>20.952000000000002</v>
      </c>
      <c r="F511">
        <v>24</v>
      </c>
      <c r="G511">
        <v>32.5</v>
      </c>
      <c r="H511">
        <v>53</v>
      </c>
      <c r="I511">
        <v>94</v>
      </c>
      <c r="J511" t="s">
        <v>14</v>
      </c>
      <c r="K511">
        <v>92.872681220000004</v>
      </c>
      <c r="L511" t="s">
        <v>14</v>
      </c>
      <c r="M511" t="s">
        <v>13</v>
      </c>
      <c r="N511">
        <v>-1.0884628E-2</v>
      </c>
      <c r="O511">
        <v>1.0108846279999999</v>
      </c>
    </row>
    <row r="512" spans="1:15" x14ac:dyDescent="0.25">
      <c r="A512" s="1">
        <v>41054</v>
      </c>
      <c r="B512">
        <v>25</v>
      </c>
      <c r="C512">
        <v>5</v>
      </c>
      <c r="D512">
        <v>2012</v>
      </c>
      <c r="E512">
        <v>15.99428571</v>
      </c>
      <c r="F512">
        <v>24</v>
      </c>
      <c r="G512">
        <v>29.5</v>
      </c>
      <c r="H512">
        <v>77</v>
      </c>
      <c r="I512">
        <v>96</v>
      </c>
      <c r="J512" t="s">
        <v>14</v>
      </c>
      <c r="K512">
        <v>124.4238794</v>
      </c>
      <c r="L512" t="s">
        <v>14</v>
      </c>
      <c r="M512" t="s">
        <v>13</v>
      </c>
      <c r="N512">
        <v>-8.1021600000000006E-3</v>
      </c>
      <c r="O512">
        <v>1.00810216</v>
      </c>
    </row>
    <row r="513" spans="1:15" x14ac:dyDescent="0.25">
      <c r="A513" s="1">
        <v>41055</v>
      </c>
      <c r="B513">
        <v>26</v>
      </c>
      <c r="C513">
        <v>5</v>
      </c>
      <c r="D513">
        <v>2012</v>
      </c>
      <c r="E513">
        <v>19.332000000000001</v>
      </c>
      <c r="F513">
        <v>21.5</v>
      </c>
      <c r="G513">
        <v>29.5</v>
      </c>
      <c r="H513">
        <v>65</v>
      </c>
      <c r="I513">
        <v>95</v>
      </c>
      <c r="J513" t="s">
        <v>14</v>
      </c>
      <c r="K513">
        <v>57.630296110000003</v>
      </c>
      <c r="L513" t="s">
        <v>14</v>
      </c>
      <c r="M513" t="s">
        <v>13</v>
      </c>
      <c r="N513">
        <v>-1.7658393000000001E-2</v>
      </c>
      <c r="O513">
        <v>1.017658393</v>
      </c>
    </row>
    <row r="514" spans="1:15" x14ac:dyDescent="0.25">
      <c r="A514" s="1">
        <v>41056</v>
      </c>
      <c r="B514">
        <v>27</v>
      </c>
      <c r="C514">
        <v>5</v>
      </c>
      <c r="D514">
        <v>2012</v>
      </c>
      <c r="E514">
        <v>22.283999999999999</v>
      </c>
      <c r="F514">
        <v>23</v>
      </c>
      <c r="G514">
        <v>31.5</v>
      </c>
      <c r="H514">
        <v>55</v>
      </c>
      <c r="I514">
        <v>96</v>
      </c>
      <c r="J514" t="s">
        <v>14</v>
      </c>
      <c r="K514">
        <v>79.164402780000003</v>
      </c>
      <c r="L514" t="s">
        <v>14</v>
      </c>
      <c r="M514" t="s">
        <v>13</v>
      </c>
      <c r="N514">
        <v>-1.2793548E-2</v>
      </c>
      <c r="O514">
        <v>1.0127935480000001</v>
      </c>
    </row>
    <row r="515" spans="1:15" x14ac:dyDescent="0.25">
      <c r="A515" s="1">
        <v>41057</v>
      </c>
      <c r="B515">
        <v>28</v>
      </c>
      <c r="C515">
        <v>5</v>
      </c>
      <c r="D515">
        <v>2012</v>
      </c>
      <c r="E515">
        <v>12.456</v>
      </c>
      <c r="F515">
        <v>22</v>
      </c>
      <c r="G515">
        <v>30.5</v>
      </c>
      <c r="H515">
        <v>63</v>
      </c>
      <c r="I515">
        <v>98</v>
      </c>
      <c r="J515" t="s">
        <v>14</v>
      </c>
      <c r="K515">
        <v>56.272080780000003</v>
      </c>
      <c r="L515" t="s">
        <v>14</v>
      </c>
      <c r="M515" t="s">
        <v>13</v>
      </c>
      <c r="N515">
        <v>-1.8092317E-2</v>
      </c>
      <c r="O515">
        <v>1.018092317</v>
      </c>
    </row>
    <row r="516" spans="1:15" x14ac:dyDescent="0.25">
      <c r="A516" s="1">
        <v>41058</v>
      </c>
      <c r="B516">
        <v>29</v>
      </c>
      <c r="C516">
        <v>5</v>
      </c>
      <c r="D516">
        <v>2012</v>
      </c>
      <c r="E516">
        <v>15.372</v>
      </c>
      <c r="F516">
        <v>22.5</v>
      </c>
      <c r="G516">
        <v>30.5</v>
      </c>
      <c r="H516">
        <v>60</v>
      </c>
      <c r="I516">
        <v>97</v>
      </c>
      <c r="J516" t="s">
        <v>14</v>
      </c>
      <c r="K516">
        <v>60.380018759999999</v>
      </c>
      <c r="L516" t="s">
        <v>14</v>
      </c>
      <c r="M516" t="s">
        <v>13</v>
      </c>
      <c r="N516">
        <v>-1.6840681999999999E-2</v>
      </c>
      <c r="O516">
        <v>1.016840682</v>
      </c>
    </row>
    <row r="517" spans="1:15" x14ac:dyDescent="0.25">
      <c r="A517" s="1">
        <v>41059</v>
      </c>
      <c r="B517">
        <v>30</v>
      </c>
      <c r="C517">
        <v>5</v>
      </c>
      <c r="D517">
        <v>2012</v>
      </c>
      <c r="E517">
        <v>12.816000000000001</v>
      </c>
      <c r="F517">
        <v>24</v>
      </c>
      <c r="G517">
        <v>31</v>
      </c>
      <c r="H517">
        <v>57</v>
      </c>
      <c r="I517">
        <v>95</v>
      </c>
      <c r="J517" t="s">
        <v>14</v>
      </c>
      <c r="K517">
        <v>61.708764530000003</v>
      </c>
      <c r="L517" t="s">
        <v>14</v>
      </c>
      <c r="M517" t="s">
        <v>13</v>
      </c>
      <c r="N517">
        <v>-1.6472086E-2</v>
      </c>
      <c r="O517">
        <v>1.0164720860000001</v>
      </c>
    </row>
    <row r="518" spans="1:15" x14ac:dyDescent="0.25">
      <c r="A518" s="1">
        <v>41060</v>
      </c>
      <c r="B518">
        <v>31</v>
      </c>
      <c r="C518">
        <v>5</v>
      </c>
      <c r="D518">
        <v>2012</v>
      </c>
      <c r="E518">
        <v>12.276</v>
      </c>
      <c r="F518">
        <v>23</v>
      </c>
      <c r="G518">
        <v>30.5</v>
      </c>
      <c r="H518">
        <v>61</v>
      </c>
      <c r="I518">
        <v>95</v>
      </c>
      <c r="J518" t="s">
        <v>14</v>
      </c>
      <c r="K518">
        <v>55.359085829999998</v>
      </c>
      <c r="L518" t="s">
        <v>14</v>
      </c>
      <c r="M518" t="s">
        <v>13</v>
      </c>
      <c r="N518">
        <v>-1.8396189E-2</v>
      </c>
      <c r="O518">
        <v>1.018396189</v>
      </c>
    </row>
    <row r="519" spans="1:15" x14ac:dyDescent="0.25">
      <c r="A519" s="1">
        <v>41061</v>
      </c>
      <c r="B519">
        <v>1</v>
      </c>
      <c r="C519">
        <v>6</v>
      </c>
      <c r="D519">
        <v>2012</v>
      </c>
      <c r="E519">
        <v>20.808</v>
      </c>
      <c r="F519">
        <v>22.5</v>
      </c>
      <c r="G519">
        <v>32</v>
      </c>
      <c r="H519">
        <v>55</v>
      </c>
      <c r="I519">
        <v>96</v>
      </c>
      <c r="J519" t="s">
        <v>14</v>
      </c>
      <c r="K519">
        <v>74.076702859999997</v>
      </c>
      <c r="L519" t="s">
        <v>14</v>
      </c>
      <c r="M519" t="s">
        <v>13</v>
      </c>
      <c r="N519">
        <v>-1.3684251999999999E-2</v>
      </c>
      <c r="O519">
        <v>1.013684252</v>
      </c>
    </row>
    <row r="520" spans="1:15" x14ac:dyDescent="0.25">
      <c r="A520" s="1">
        <v>41062</v>
      </c>
      <c r="B520">
        <v>2</v>
      </c>
      <c r="C520">
        <v>6</v>
      </c>
      <c r="D520">
        <v>2012</v>
      </c>
      <c r="E520">
        <v>13.597714290000001</v>
      </c>
      <c r="F520">
        <v>23</v>
      </c>
      <c r="G520">
        <v>26.5</v>
      </c>
      <c r="H520">
        <v>75</v>
      </c>
      <c r="I520">
        <v>98</v>
      </c>
      <c r="J520" t="s">
        <v>14</v>
      </c>
      <c r="K520">
        <v>59.722090559999998</v>
      </c>
      <c r="L520" t="s">
        <v>14</v>
      </c>
      <c r="M520" t="s">
        <v>13</v>
      </c>
      <c r="N520">
        <v>-1.7029366000000001E-2</v>
      </c>
      <c r="O520">
        <v>1.017029366</v>
      </c>
    </row>
    <row r="521" spans="1:15" x14ac:dyDescent="0.25">
      <c r="A521" s="1">
        <v>41063</v>
      </c>
      <c r="B521">
        <v>3</v>
      </c>
      <c r="C521">
        <v>6</v>
      </c>
      <c r="D521">
        <v>2012</v>
      </c>
      <c r="E521">
        <v>18.251999999999999</v>
      </c>
      <c r="F521">
        <v>22.5</v>
      </c>
      <c r="G521">
        <v>29.5</v>
      </c>
      <c r="H521">
        <v>60</v>
      </c>
      <c r="I521">
        <v>98</v>
      </c>
      <c r="J521" t="s">
        <v>14</v>
      </c>
      <c r="K521">
        <v>58.009829510000003</v>
      </c>
      <c r="L521" t="s">
        <v>14</v>
      </c>
      <c r="M521" t="s">
        <v>13</v>
      </c>
      <c r="N521">
        <v>-1.7540835000000001E-2</v>
      </c>
      <c r="O521">
        <v>1.0175408349999999</v>
      </c>
    </row>
    <row r="522" spans="1:15" x14ac:dyDescent="0.25">
      <c r="A522" s="1">
        <v>41064</v>
      </c>
      <c r="B522">
        <v>4</v>
      </c>
      <c r="C522">
        <v>6</v>
      </c>
      <c r="D522">
        <v>2012</v>
      </c>
      <c r="E522">
        <v>22.571999999999999</v>
      </c>
      <c r="F522">
        <v>22.5</v>
      </c>
      <c r="G522">
        <v>33</v>
      </c>
      <c r="H522">
        <v>51</v>
      </c>
      <c r="I522">
        <v>100</v>
      </c>
      <c r="J522" t="s">
        <v>14</v>
      </c>
      <c r="K522">
        <v>86.355085630000005</v>
      </c>
      <c r="L522" t="s">
        <v>14</v>
      </c>
      <c r="M522" t="s">
        <v>13</v>
      </c>
      <c r="N522">
        <v>-1.1715764E-2</v>
      </c>
      <c r="O522">
        <v>1.0117157640000001</v>
      </c>
    </row>
    <row r="523" spans="1:15" x14ac:dyDescent="0.25">
      <c r="A523" s="1">
        <v>41065</v>
      </c>
      <c r="B523">
        <v>5</v>
      </c>
      <c r="C523">
        <v>6</v>
      </c>
      <c r="D523">
        <v>2012</v>
      </c>
      <c r="E523">
        <v>15.407999999999999</v>
      </c>
      <c r="F523">
        <v>20</v>
      </c>
      <c r="G523">
        <v>26.5</v>
      </c>
      <c r="H523">
        <v>65</v>
      </c>
      <c r="I523">
        <v>98</v>
      </c>
      <c r="J523" t="s">
        <v>14</v>
      </c>
      <c r="K523">
        <v>5.4820566499999996</v>
      </c>
      <c r="L523" t="s">
        <v>14</v>
      </c>
      <c r="M523" t="s">
        <v>13</v>
      </c>
      <c r="N523">
        <v>-0.22311186099999999</v>
      </c>
      <c r="O523">
        <v>1.223111861</v>
      </c>
    </row>
    <row r="524" spans="1:15" x14ac:dyDescent="0.25">
      <c r="A524" s="1">
        <v>41066</v>
      </c>
      <c r="B524">
        <v>6</v>
      </c>
      <c r="C524">
        <v>6</v>
      </c>
      <c r="D524">
        <v>2012</v>
      </c>
      <c r="E524">
        <v>15.72171429</v>
      </c>
      <c r="F524">
        <v>20.5</v>
      </c>
      <c r="G524">
        <v>30</v>
      </c>
      <c r="H524">
        <v>64</v>
      </c>
      <c r="I524">
        <v>90</v>
      </c>
      <c r="J524" t="s">
        <v>14</v>
      </c>
      <c r="K524">
        <v>31.578918900000001</v>
      </c>
      <c r="L524" t="s">
        <v>14</v>
      </c>
      <c r="M524" t="s">
        <v>13</v>
      </c>
      <c r="N524">
        <v>-3.2702268E-2</v>
      </c>
      <c r="O524">
        <v>1.032702268</v>
      </c>
    </row>
    <row r="525" spans="1:15" x14ac:dyDescent="0.25">
      <c r="A525" s="1">
        <v>41067</v>
      </c>
      <c r="B525">
        <v>7</v>
      </c>
      <c r="C525">
        <v>6</v>
      </c>
      <c r="D525">
        <v>2012</v>
      </c>
      <c r="E525">
        <v>14.795999999999999</v>
      </c>
      <c r="F525">
        <v>22.5</v>
      </c>
      <c r="G525">
        <v>29.5</v>
      </c>
      <c r="H525">
        <v>63</v>
      </c>
      <c r="I525">
        <v>97</v>
      </c>
      <c r="J525" t="s">
        <v>14</v>
      </c>
      <c r="K525">
        <v>56.696277930000001</v>
      </c>
      <c r="L525" t="s">
        <v>14</v>
      </c>
      <c r="M525" t="s">
        <v>13</v>
      </c>
      <c r="N525">
        <v>-1.7954521000000001E-2</v>
      </c>
      <c r="O525">
        <v>1.0179545210000001</v>
      </c>
    </row>
    <row r="526" spans="1:15" x14ac:dyDescent="0.25">
      <c r="A526" s="1">
        <v>41068</v>
      </c>
      <c r="B526">
        <v>8</v>
      </c>
      <c r="C526">
        <v>6</v>
      </c>
      <c r="D526">
        <v>2012</v>
      </c>
      <c r="E526">
        <v>20.844000000000001</v>
      </c>
      <c r="F526">
        <v>22</v>
      </c>
      <c r="G526">
        <v>31.5</v>
      </c>
      <c r="H526">
        <v>52</v>
      </c>
      <c r="I526">
        <v>95</v>
      </c>
      <c r="J526" t="s">
        <v>14</v>
      </c>
      <c r="K526">
        <v>40.806718590000003</v>
      </c>
      <c r="L526" t="s">
        <v>14</v>
      </c>
      <c r="M526" t="s">
        <v>13</v>
      </c>
      <c r="N526">
        <v>-2.5121386999999998E-2</v>
      </c>
      <c r="O526">
        <v>1.025121387</v>
      </c>
    </row>
    <row r="527" spans="1:15" x14ac:dyDescent="0.25">
      <c r="A527" s="1">
        <v>41069</v>
      </c>
      <c r="B527">
        <v>9</v>
      </c>
      <c r="C527">
        <v>6</v>
      </c>
      <c r="D527">
        <v>2012</v>
      </c>
      <c r="E527">
        <v>17.82</v>
      </c>
      <c r="F527">
        <v>21.5</v>
      </c>
      <c r="G527">
        <v>31</v>
      </c>
      <c r="H527">
        <v>58</v>
      </c>
      <c r="I527">
        <v>99</v>
      </c>
      <c r="J527" t="s">
        <v>14</v>
      </c>
      <c r="K527">
        <v>57.091373650000001</v>
      </c>
      <c r="L527" t="s">
        <v>14</v>
      </c>
      <c r="M527" t="s">
        <v>13</v>
      </c>
      <c r="N527">
        <v>-1.7828053E-2</v>
      </c>
      <c r="O527">
        <v>1.0178280529999999</v>
      </c>
    </row>
    <row r="528" spans="1:15" x14ac:dyDescent="0.25">
      <c r="A528" s="1">
        <v>41070</v>
      </c>
      <c r="B528">
        <v>10</v>
      </c>
      <c r="C528">
        <v>6</v>
      </c>
      <c r="D528">
        <v>2012</v>
      </c>
      <c r="E528">
        <v>21.024000000000001</v>
      </c>
      <c r="F528">
        <v>21</v>
      </c>
      <c r="G528">
        <v>32</v>
      </c>
      <c r="H528">
        <v>50</v>
      </c>
      <c r="I528">
        <v>96</v>
      </c>
      <c r="J528" t="s">
        <v>14</v>
      </c>
      <c r="K528">
        <v>25.210481179999999</v>
      </c>
      <c r="L528" t="s">
        <v>14</v>
      </c>
      <c r="M528" t="s">
        <v>13</v>
      </c>
      <c r="N528">
        <v>-4.1304424999999999E-2</v>
      </c>
      <c r="O528">
        <v>1.0413044250000001</v>
      </c>
    </row>
    <row r="529" spans="1:15" x14ac:dyDescent="0.25">
      <c r="A529" s="1">
        <v>41071</v>
      </c>
      <c r="B529">
        <v>11</v>
      </c>
      <c r="C529">
        <v>6</v>
      </c>
      <c r="D529">
        <v>2012</v>
      </c>
      <c r="E529">
        <v>20.16</v>
      </c>
      <c r="F529">
        <v>21</v>
      </c>
      <c r="G529">
        <v>32</v>
      </c>
      <c r="H529">
        <v>50</v>
      </c>
      <c r="I529">
        <v>96</v>
      </c>
      <c r="J529" t="s">
        <v>14</v>
      </c>
      <c r="K529">
        <v>24.744231339999999</v>
      </c>
      <c r="L529" t="s">
        <v>14</v>
      </c>
      <c r="M529" t="s">
        <v>13</v>
      </c>
      <c r="N529">
        <v>-4.2115492999999997E-2</v>
      </c>
      <c r="O529">
        <v>1.0421154930000001</v>
      </c>
    </row>
    <row r="530" spans="1:15" x14ac:dyDescent="0.25">
      <c r="A530" s="1">
        <v>41072</v>
      </c>
      <c r="B530">
        <v>12</v>
      </c>
      <c r="C530">
        <v>6</v>
      </c>
      <c r="D530">
        <v>2012</v>
      </c>
      <c r="E530">
        <v>11.087999999999999</v>
      </c>
      <c r="F530">
        <v>24</v>
      </c>
      <c r="G530">
        <v>30</v>
      </c>
      <c r="H530">
        <v>65</v>
      </c>
      <c r="I530">
        <v>98</v>
      </c>
      <c r="J530" t="s">
        <v>14</v>
      </c>
      <c r="K530">
        <v>70.930790220000006</v>
      </c>
      <c r="L530" t="s">
        <v>14</v>
      </c>
      <c r="M530" t="s">
        <v>13</v>
      </c>
      <c r="N530">
        <v>-1.4299853E-2</v>
      </c>
      <c r="O530">
        <v>1.014299853</v>
      </c>
    </row>
    <row r="531" spans="1:15" x14ac:dyDescent="0.25">
      <c r="A531" s="1">
        <v>41073</v>
      </c>
      <c r="B531">
        <v>13</v>
      </c>
      <c r="C531">
        <v>6</v>
      </c>
      <c r="D531">
        <v>2012</v>
      </c>
      <c r="E531">
        <v>14.94</v>
      </c>
      <c r="F531">
        <v>22</v>
      </c>
      <c r="G531">
        <v>30</v>
      </c>
      <c r="H531">
        <v>64</v>
      </c>
      <c r="I531">
        <v>96</v>
      </c>
      <c r="J531" t="s">
        <v>14</v>
      </c>
      <c r="K531">
        <v>58.049680459999998</v>
      </c>
      <c r="L531" t="s">
        <v>14</v>
      </c>
      <c r="M531" t="s">
        <v>13</v>
      </c>
      <c r="N531">
        <v>-1.7528582000000001E-2</v>
      </c>
      <c r="O531">
        <v>1.017528582</v>
      </c>
    </row>
    <row r="532" spans="1:15" x14ac:dyDescent="0.25">
      <c r="A532" s="1">
        <v>41074</v>
      </c>
      <c r="B532">
        <v>14</v>
      </c>
      <c r="C532">
        <v>6</v>
      </c>
      <c r="D532">
        <v>2012</v>
      </c>
      <c r="E532">
        <v>13.715999999999999</v>
      </c>
      <c r="F532">
        <v>22</v>
      </c>
      <c r="G532">
        <v>27.5</v>
      </c>
      <c r="H532">
        <v>69</v>
      </c>
      <c r="I532">
        <v>97</v>
      </c>
      <c r="J532" t="s">
        <v>14</v>
      </c>
      <c r="K532">
        <v>43.30909913</v>
      </c>
      <c r="L532" t="s">
        <v>14</v>
      </c>
      <c r="M532" t="s">
        <v>13</v>
      </c>
      <c r="N532">
        <v>-2.3635578000000001E-2</v>
      </c>
      <c r="O532">
        <v>1.0236355779999999</v>
      </c>
    </row>
    <row r="533" spans="1:15" x14ac:dyDescent="0.25">
      <c r="A533" s="1">
        <v>41075</v>
      </c>
      <c r="B533">
        <v>15</v>
      </c>
      <c r="C533">
        <v>6</v>
      </c>
      <c r="D533">
        <v>2012</v>
      </c>
      <c r="E533">
        <v>15.731999999999999</v>
      </c>
      <c r="F533">
        <v>22</v>
      </c>
      <c r="G533">
        <v>29.5</v>
      </c>
      <c r="H533">
        <v>57</v>
      </c>
      <c r="I533">
        <v>95</v>
      </c>
      <c r="J533" t="s">
        <v>14</v>
      </c>
      <c r="K533">
        <v>29.804089319999999</v>
      </c>
      <c r="L533" t="s">
        <v>14</v>
      </c>
      <c r="M533" t="s">
        <v>13</v>
      </c>
      <c r="N533">
        <v>-3.4717293000000003E-2</v>
      </c>
      <c r="O533">
        <v>1.0347172929999999</v>
      </c>
    </row>
    <row r="534" spans="1:15" x14ac:dyDescent="0.25">
      <c r="A534" s="1">
        <v>41076</v>
      </c>
      <c r="B534">
        <v>16</v>
      </c>
      <c r="C534">
        <v>6</v>
      </c>
      <c r="D534">
        <v>2012</v>
      </c>
      <c r="E534">
        <v>11.375999999999999</v>
      </c>
      <c r="F534">
        <v>22.5</v>
      </c>
      <c r="G534">
        <v>28</v>
      </c>
      <c r="H534">
        <v>70</v>
      </c>
      <c r="I534">
        <v>98</v>
      </c>
      <c r="J534" t="s">
        <v>14</v>
      </c>
      <c r="K534">
        <v>50.632203459999999</v>
      </c>
      <c r="L534" t="s">
        <v>14</v>
      </c>
      <c r="M534" t="s">
        <v>13</v>
      </c>
      <c r="N534">
        <v>-2.0148209E-2</v>
      </c>
      <c r="O534">
        <v>1.020148209</v>
      </c>
    </row>
    <row r="535" spans="1:15" x14ac:dyDescent="0.25">
      <c r="A535" s="1">
        <v>41077</v>
      </c>
      <c r="B535">
        <v>17</v>
      </c>
      <c r="C535">
        <v>6</v>
      </c>
      <c r="D535">
        <v>2012</v>
      </c>
      <c r="E535">
        <v>10.08</v>
      </c>
      <c r="F535">
        <v>22</v>
      </c>
      <c r="G535">
        <v>27</v>
      </c>
      <c r="H535">
        <v>82</v>
      </c>
      <c r="I535">
        <v>100</v>
      </c>
      <c r="J535" t="s">
        <v>14</v>
      </c>
      <c r="K535">
        <v>58.298017459999997</v>
      </c>
      <c r="L535" t="s">
        <v>14</v>
      </c>
      <c r="M535" t="s">
        <v>13</v>
      </c>
      <c r="N535">
        <v>-1.7452611E-2</v>
      </c>
      <c r="O535">
        <v>1.017452611</v>
      </c>
    </row>
    <row r="536" spans="1:15" x14ac:dyDescent="0.25">
      <c r="A536" s="1">
        <v>41078</v>
      </c>
      <c r="B536">
        <v>18</v>
      </c>
      <c r="C536">
        <v>6</v>
      </c>
      <c r="D536">
        <v>2012</v>
      </c>
      <c r="E536">
        <v>19.62</v>
      </c>
      <c r="F536">
        <v>21</v>
      </c>
      <c r="G536">
        <v>31</v>
      </c>
      <c r="H536">
        <v>57</v>
      </c>
      <c r="I536">
        <v>99</v>
      </c>
      <c r="J536" t="s">
        <v>14</v>
      </c>
      <c r="K536">
        <v>49.508533219999997</v>
      </c>
      <c r="L536" t="s">
        <v>14</v>
      </c>
      <c r="M536" t="s">
        <v>13</v>
      </c>
      <c r="N536">
        <v>-2.061493E-2</v>
      </c>
      <c r="O536">
        <v>1.02061493</v>
      </c>
    </row>
    <row r="537" spans="1:15" x14ac:dyDescent="0.25">
      <c r="A537" s="1">
        <v>41079</v>
      </c>
      <c r="B537">
        <v>19</v>
      </c>
      <c r="C537">
        <v>6</v>
      </c>
      <c r="D537">
        <v>2012</v>
      </c>
      <c r="E537">
        <v>18.251999999999999</v>
      </c>
      <c r="F537">
        <v>22</v>
      </c>
      <c r="G537">
        <v>29.5</v>
      </c>
      <c r="H537">
        <v>62</v>
      </c>
      <c r="I537">
        <v>98</v>
      </c>
      <c r="J537" t="s">
        <v>14</v>
      </c>
      <c r="K537">
        <v>58.101307910000003</v>
      </c>
      <c r="L537" t="s">
        <v>14</v>
      </c>
      <c r="M537" t="s">
        <v>13</v>
      </c>
      <c r="N537">
        <v>-1.7512733999999999E-2</v>
      </c>
      <c r="O537">
        <v>1.0175127340000001</v>
      </c>
    </row>
    <row r="538" spans="1:15" x14ac:dyDescent="0.25">
      <c r="A538" s="1">
        <v>41080</v>
      </c>
      <c r="B538">
        <v>20</v>
      </c>
      <c r="C538">
        <v>6</v>
      </c>
      <c r="D538">
        <v>2012</v>
      </c>
      <c r="E538">
        <v>16.776</v>
      </c>
      <c r="F538">
        <v>21.5</v>
      </c>
      <c r="G538">
        <v>30</v>
      </c>
      <c r="H538">
        <v>66</v>
      </c>
      <c r="I538">
        <v>99</v>
      </c>
      <c r="J538" t="s">
        <v>14</v>
      </c>
      <c r="K538">
        <v>70.422345359999994</v>
      </c>
      <c r="L538" t="s">
        <v>14</v>
      </c>
      <c r="M538" t="s">
        <v>13</v>
      </c>
      <c r="N538">
        <v>-1.4404584E-2</v>
      </c>
      <c r="O538">
        <v>1.014404584</v>
      </c>
    </row>
    <row r="539" spans="1:15" x14ac:dyDescent="0.25">
      <c r="A539" s="1">
        <v>41081</v>
      </c>
      <c r="B539">
        <v>21</v>
      </c>
      <c r="C539">
        <v>6</v>
      </c>
      <c r="D539">
        <v>2012</v>
      </c>
      <c r="E539">
        <v>16.847999999999999</v>
      </c>
      <c r="F539">
        <v>22.5</v>
      </c>
      <c r="G539">
        <v>29.5</v>
      </c>
      <c r="H539">
        <v>63</v>
      </c>
      <c r="I539">
        <v>96</v>
      </c>
      <c r="J539" t="s">
        <v>14</v>
      </c>
      <c r="K539">
        <v>60.377351539999999</v>
      </c>
      <c r="L539" t="s">
        <v>14</v>
      </c>
      <c r="M539" t="s">
        <v>13</v>
      </c>
      <c r="N539">
        <v>-1.6841438E-2</v>
      </c>
      <c r="O539">
        <v>1.0168414379999999</v>
      </c>
    </row>
    <row r="540" spans="1:15" x14ac:dyDescent="0.25">
      <c r="A540" s="1">
        <v>41082</v>
      </c>
      <c r="B540">
        <v>22</v>
      </c>
      <c r="C540">
        <v>6</v>
      </c>
      <c r="D540">
        <v>2012</v>
      </c>
      <c r="E540">
        <v>14.93485714</v>
      </c>
      <c r="F540">
        <v>22.5</v>
      </c>
      <c r="G540">
        <v>29.5</v>
      </c>
      <c r="H540">
        <v>65</v>
      </c>
      <c r="I540">
        <v>98</v>
      </c>
      <c r="J540" t="s">
        <v>14</v>
      </c>
      <c r="K540">
        <v>65.213812309999994</v>
      </c>
      <c r="L540" t="s">
        <v>14</v>
      </c>
      <c r="M540" t="s">
        <v>13</v>
      </c>
      <c r="N540">
        <v>-1.5572974E-2</v>
      </c>
      <c r="O540">
        <v>1.0155729739999999</v>
      </c>
    </row>
    <row r="541" spans="1:15" x14ac:dyDescent="0.25">
      <c r="A541" s="1">
        <v>41083</v>
      </c>
      <c r="B541">
        <v>23</v>
      </c>
      <c r="C541">
        <v>6</v>
      </c>
      <c r="D541">
        <v>2012</v>
      </c>
      <c r="E541">
        <v>18.756</v>
      </c>
      <c r="F541">
        <v>22</v>
      </c>
      <c r="G541">
        <v>30.5</v>
      </c>
      <c r="H541">
        <v>58</v>
      </c>
      <c r="I541">
        <v>95</v>
      </c>
      <c r="J541" t="s">
        <v>14</v>
      </c>
      <c r="K541">
        <v>50.001090019999999</v>
      </c>
      <c r="L541" t="s">
        <v>14</v>
      </c>
      <c r="M541" t="s">
        <v>13</v>
      </c>
      <c r="N541">
        <v>-2.0407709E-2</v>
      </c>
      <c r="O541">
        <v>1.0204077090000001</v>
      </c>
    </row>
    <row r="542" spans="1:15" x14ac:dyDescent="0.25">
      <c r="A542" s="1">
        <v>41084</v>
      </c>
      <c r="B542">
        <v>24</v>
      </c>
      <c r="C542">
        <v>6</v>
      </c>
      <c r="D542">
        <v>2012</v>
      </c>
      <c r="E542">
        <v>19.763999999999999</v>
      </c>
      <c r="F542">
        <v>21.5</v>
      </c>
      <c r="G542">
        <v>30</v>
      </c>
      <c r="H542">
        <v>58</v>
      </c>
      <c r="I542">
        <v>95</v>
      </c>
      <c r="J542" t="s">
        <v>14</v>
      </c>
      <c r="K542">
        <v>37.386499209999997</v>
      </c>
      <c r="L542" t="s">
        <v>14</v>
      </c>
      <c r="M542" t="s">
        <v>13</v>
      </c>
      <c r="N542">
        <v>-2.7482721000000002E-2</v>
      </c>
      <c r="O542">
        <v>1.0274827209999999</v>
      </c>
    </row>
    <row r="543" spans="1:15" x14ac:dyDescent="0.25">
      <c r="A543" s="1">
        <v>41085</v>
      </c>
      <c r="B543">
        <v>25</v>
      </c>
      <c r="C543">
        <v>6</v>
      </c>
      <c r="D543">
        <v>2012</v>
      </c>
      <c r="E543">
        <v>14.076000000000001</v>
      </c>
      <c r="F543">
        <v>22</v>
      </c>
      <c r="G543">
        <v>28</v>
      </c>
      <c r="H543">
        <v>70</v>
      </c>
      <c r="I543">
        <v>90</v>
      </c>
      <c r="J543" t="s">
        <v>14</v>
      </c>
      <c r="K543">
        <v>39.222845749999998</v>
      </c>
      <c r="L543" t="s">
        <v>14</v>
      </c>
      <c r="M543" t="s">
        <v>13</v>
      </c>
      <c r="N543">
        <v>-2.6162364E-2</v>
      </c>
      <c r="O543">
        <v>1.0261623639999999</v>
      </c>
    </row>
    <row r="544" spans="1:15" x14ac:dyDescent="0.25">
      <c r="A544" s="1">
        <v>41086</v>
      </c>
      <c r="B544">
        <v>26</v>
      </c>
      <c r="C544">
        <v>6</v>
      </c>
      <c r="D544">
        <v>2012</v>
      </c>
      <c r="E544">
        <v>19.908000000000001</v>
      </c>
      <c r="F544">
        <v>23</v>
      </c>
      <c r="G544">
        <v>30.5</v>
      </c>
      <c r="H544">
        <v>55</v>
      </c>
      <c r="I544">
        <v>96</v>
      </c>
      <c r="J544" t="s">
        <v>14</v>
      </c>
      <c r="K544">
        <v>57.843331980000002</v>
      </c>
      <c r="L544" t="s">
        <v>14</v>
      </c>
      <c r="M544" t="s">
        <v>13</v>
      </c>
      <c r="N544">
        <v>-1.7592212999999999E-2</v>
      </c>
      <c r="O544">
        <v>1.0175922129999999</v>
      </c>
    </row>
    <row r="545" spans="1:15" x14ac:dyDescent="0.25">
      <c r="A545" s="1">
        <v>41087</v>
      </c>
      <c r="B545">
        <v>27</v>
      </c>
      <c r="C545">
        <v>6</v>
      </c>
      <c r="D545">
        <v>2012</v>
      </c>
      <c r="E545">
        <v>15.192</v>
      </c>
      <c r="F545">
        <v>23</v>
      </c>
      <c r="G545">
        <v>29</v>
      </c>
      <c r="H545">
        <v>67</v>
      </c>
      <c r="I545">
        <v>100</v>
      </c>
      <c r="J545" t="s">
        <v>14</v>
      </c>
      <c r="K545">
        <v>76.791531849999998</v>
      </c>
      <c r="L545" t="s">
        <v>14</v>
      </c>
      <c r="M545" t="s">
        <v>13</v>
      </c>
      <c r="N545">
        <v>-1.3194086000000001E-2</v>
      </c>
      <c r="O545">
        <v>1.0131940859999999</v>
      </c>
    </row>
    <row r="546" spans="1:15" x14ac:dyDescent="0.25">
      <c r="A546" s="1">
        <v>41088</v>
      </c>
      <c r="B546">
        <v>28</v>
      </c>
      <c r="C546">
        <v>6</v>
      </c>
      <c r="D546">
        <v>2012</v>
      </c>
      <c r="E546">
        <v>14.076000000000001</v>
      </c>
      <c r="F546">
        <v>21</v>
      </c>
      <c r="G546">
        <v>27</v>
      </c>
      <c r="H546">
        <v>63</v>
      </c>
      <c r="I546">
        <v>96</v>
      </c>
      <c r="J546" t="s">
        <v>14</v>
      </c>
      <c r="K546">
        <v>12.304350189999999</v>
      </c>
      <c r="L546" t="s">
        <v>14</v>
      </c>
      <c r="M546" t="s">
        <v>13</v>
      </c>
      <c r="N546">
        <v>-8.8461520000000002E-2</v>
      </c>
      <c r="O546">
        <v>1.0884615200000001</v>
      </c>
    </row>
    <row r="547" spans="1:15" x14ac:dyDescent="0.25">
      <c r="A547" s="1">
        <v>41089</v>
      </c>
      <c r="B547">
        <v>29</v>
      </c>
      <c r="C547">
        <v>6</v>
      </c>
      <c r="D547">
        <v>2012</v>
      </c>
      <c r="E547">
        <v>17.46</v>
      </c>
      <c r="F547">
        <v>21</v>
      </c>
      <c r="G547">
        <v>28.5</v>
      </c>
      <c r="H547">
        <v>60</v>
      </c>
      <c r="I547">
        <v>96</v>
      </c>
      <c r="J547" t="s">
        <v>14</v>
      </c>
      <c r="K547">
        <v>19.52682965</v>
      </c>
      <c r="L547" t="s">
        <v>14</v>
      </c>
      <c r="M547" t="s">
        <v>13</v>
      </c>
      <c r="N547">
        <v>-5.3975776000000003E-2</v>
      </c>
      <c r="O547">
        <v>1.0539757759999999</v>
      </c>
    </row>
    <row r="548" spans="1:15" x14ac:dyDescent="0.25">
      <c r="A548" s="1">
        <v>41090</v>
      </c>
      <c r="B548">
        <v>30</v>
      </c>
      <c r="C548">
        <v>6</v>
      </c>
      <c r="D548">
        <v>2012</v>
      </c>
      <c r="E548">
        <v>19.512</v>
      </c>
      <c r="F548">
        <v>22</v>
      </c>
      <c r="G548">
        <v>29</v>
      </c>
      <c r="H548">
        <v>64</v>
      </c>
      <c r="I548">
        <v>95</v>
      </c>
      <c r="J548" t="s">
        <v>14</v>
      </c>
      <c r="K548">
        <v>54.122783589999997</v>
      </c>
      <c r="L548" t="s">
        <v>14</v>
      </c>
      <c r="M548" t="s">
        <v>13</v>
      </c>
      <c r="N548">
        <v>-1.8824315000000001E-2</v>
      </c>
      <c r="O548">
        <v>1.018824315</v>
      </c>
    </row>
    <row r="549" spans="1:15" x14ac:dyDescent="0.25">
      <c r="A549" s="1">
        <v>41091</v>
      </c>
      <c r="B549">
        <v>1</v>
      </c>
      <c r="C549">
        <v>7</v>
      </c>
      <c r="D549">
        <v>2012</v>
      </c>
      <c r="E549">
        <v>11.304</v>
      </c>
      <c r="F549">
        <v>23</v>
      </c>
      <c r="G549">
        <v>27</v>
      </c>
      <c r="H549">
        <v>80</v>
      </c>
      <c r="I549">
        <v>98</v>
      </c>
      <c r="J549" t="s">
        <v>14</v>
      </c>
      <c r="K549">
        <v>66.184081160000005</v>
      </c>
      <c r="L549" t="s">
        <v>14</v>
      </c>
      <c r="M549" t="s">
        <v>13</v>
      </c>
      <c r="N549">
        <v>-1.5341169E-2</v>
      </c>
      <c r="O549">
        <v>1.015341169</v>
      </c>
    </row>
    <row r="550" spans="1:15" x14ac:dyDescent="0.25">
      <c r="A550" s="1">
        <v>41092</v>
      </c>
      <c r="B550">
        <v>2</v>
      </c>
      <c r="C550">
        <v>7</v>
      </c>
      <c r="D550">
        <v>2012</v>
      </c>
      <c r="E550">
        <v>13.032</v>
      </c>
      <c r="F550">
        <v>21</v>
      </c>
      <c r="G550">
        <v>27</v>
      </c>
      <c r="H550">
        <v>78</v>
      </c>
      <c r="I550">
        <v>100</v>
      </c>
      <c r="J550" t="s">
        <v>14</v>
      </c>
      <c r="K550">
        <v>52.22784016</v>
      </c>
      <c r="L550" t="s">
        <v>14</v>
      </c>
      <c r="M550" t="s">
        <v>13</v>
      </c>
      <c r="N550">
        <v>-1.9520636000000001E-2</v>
      </c>
      <c r="O550">
        <v>1.019520636</v>
      </c>
    </row>
    <row r="551" spans="1:15" x14ac:dyDescent="0.25">
      <c r="A551" s="1">
        <v>41093</v>
      </c>
      <c r="B551">
        <v>3</v>
      </c>
      <c r="C551">
        <v>7</v>
      </c>
      <c r="D551">
        <v>2012</v>
      </c>
      <c r="E551">
        <v>17.568000000000001</v>
      </c>
      <c r="F551">
        <v>22</v>
      </c>
      <c r="G551">
        <v>28</v>
      </c>
      <c r="H551">
        <v>70</v>
      </c>
      <c r="I551">
        <v>100</v>
      </c>
      <c r="J551" t="s">
        <v>14</v>
      </c>
      <c r="K551">
        <v>68.278417230000002</v>
      </c>
      <c r="L551" t="s">
        <v>14</v>
      </c>
      <c r="M551" t="s">
        <v>13</v>
      </c>
      <c r="N551">
        <v>-1.4863608E-2</v>
      </c>
      <c r="O551">
        <v>1.014863608</v>
      </c>
    </row>
    <row r="552" spans="1:15" x14ac:dyDescent="0.25">
      <c r="A552" s="1">
        <v>41094</v>
      </c>
      <c r="B552">
        <v>4</v>
      </c>
      <c r="C552">
        <v>7</v>
      </c>
      <c r="D552">
        <v>2012</v>
      </c>
      <c r="E552">
        <v>18.468</v>
      </c>
      <c r="F552">
        <v>22</v>
      </c>
      <c r="G552">
        <v>29</v>
      </c>
      <c r="H552">
        <v>65</v>
      </c>
      <c r="I552">
        <v>98</v>
      </c>
      <c r="J552" t="s">
        <v>14</v>
      </c>
      <c r="K552">
        <v>62.803071369999998</v>
      </c>
      <c r="L552" t="s">
        <v>14</v>
      </c>
      <c r="M552" t="s">
        <v>13</v>
      </c>
      <c r="N552">
        <v>-1.6180426000000001E-2</v>
      </c>
      <c r="O552">
        <v>1.016180426</v>
      </c>
    </row>
    <row r="553" spans="1:15" x14ac:dyDescent="0.25">
      <c r="A553" s="1">
        <v>41095</v>
      </c>
      <c r="B553">
        <v>5</v>
      </c>
      <c r="C553">
        <v>7</v>
      </c>
      <c r="D553">
        <v>2012</v>
      </c>
      <c r="E553">
        <v>18.576000000000001</v>
      </c>
      <c r="F553">
        <v>22.5</v>
      </c>
      <c r="G553">
        <v>28.5</v>
      </c>
      <c r="H553">
        <v>64</v>
      </c>
      <c r="I553">
        <v>96</v>
      </c>
      <c r="J553" t="s">
        <v>14</v>
      </c>
      <c r="K553">
        <v>55.068806690000002</v>
      </c>
      <c r="L553" t="s">
        <v>14</v>
      </c>
      <c r="M553" t="s">
        <v>13</v>
      </c>
      <c r="N553">
        <v>-1.8494951999999999E-2</v>
      </c>
      <c r="O553">
        <v>1.018494952</v>
      </c>
    </row>
    <row r="554" spans="1:15" x14ac:dyDescent="0.25">
      <c r="A554" s="1">
        <v>41096</v>
      </c>
      <c r="B554">
        <v>6</v>
      </c>
      <c r="C554">
        <v>7</v>
      </c>
      <c r="D554">
        <v>2012</v>
      </c>
      <c r="E554">
        <v>16.091999999999999</v>
      </c>
      <c r="F554">
        <v>22.1</v>
      </c>
      <c r="G554">
        <v>27.5</v>
      </c>
      <c r="H554">
        <v>75</v>
      </c>
      <c r="I554">
        <v>95</v>
      </c>
      <c r="J554" t="s">
        <v>14</v>
      </c>
      <c r="K554">
        <v>62.816443419999999</v>
      </c>
      <c r="L554" t="s">
        <v>14</v>
      </c>
      <c r="M554" t="s">
        <v>13</v>
      </c>
      <c r="N554">
        <v>-1.6176926000000001E-2</v>
      </c>
      <c r="O554">
        <v>1.016176926</v>
      </c>
    </row>
    <row r="555" spans="1:15" x14ac:dyDescent="0.25">
      <c r="A555" s="1">
        <v>41097</v>
      </c>
      <c r="B555">
        <v>7</v>
      </c>
      <c r="C555">
        <v>7</v>
      </c>
      <c r="D555">
        <v>2012</v>
      </c>
      <c r="E555">
        <v>13.068</v>
      </c>
      <c r="F555">
        <v>22</v>
      </c>
      <c r="G555">
        <v>28.5</v>
      </c>
      <c r="H555">
        <v>70</v>
      </c>
      <c r="I555">
        <v>99</v>
      </c>
      <c r="J555" t="s">
        <v>14</v>
      </c>
      <c r="K555">
        <v>57.711764940000002</v>
      </c>
      <c r="L555" t="s">
        <v>14</v>
      </c>
      <c r="M555" t="s">
        <v>13</v>
      </c>
      <c r="N555">
        <v>-1.7633026E-2</v>
      </c>
      <c r="O555">
        <v>1.0176330259999999</v>
      </c>
    </row>
    <row r="556" spans="1:15" x14ac:dyDescent="0.25">
      <c r="A556" s="1">
        <v>41098</v>
      </c>
      <c r="B556">
        <v>8</v>
      </c>
      <c r="C556">
        <v>7</v>
      </c>
      <c r="D556">
        <v>2012</v>
      </c>
      <c r="E556">
        <v>14.23028571</v>
      </c>
      <c r="F556">
        <v>22</v>
      </c>
      <c r="G556">
        <v>28</v>
      </c>
      <c r="H556">
        <v>70</v>
      </c>
      <c r="I556">
        <v>99</v>
      </c>
      <c r="J556" t="s">
        <v>14</v>
      </c>
      <c r="K556">
        <v>56.046475309999998</v>
      </c>
      <c r="L556" t="s">
        <v>14</v>
      </c>
      <c r="M556" t="s">
        <v>13</v>
      </c>
      <c r="N556">
        <v>-1.8166466999999999E-2</v>
      </c>
      <c r="O556">
        <v>1.0181664669999999</v>
      </c>
    </row>
    <row r="557" spans="1:15" x14ac:dyDescent="0.25">
      <c r="A557" s="1">
        <v>41099</v>
      </c>
      <c r="B557">
        <v>9</v>
      </c>
      <c r="C557">
        <v>7</v>
      </c>
      <c r="D557">
        <v>2012</v>
      </c>
      <c r="E557">
        <v>20.268000000000001</v>
      </c>
      <c r="F557">
        <v>22</v>
      </c>
      <c r="G557">
        <v>30.2</v>
      </c>
      <c r="H557">
        <v>60</v>
      </c>
      <c r="I557">
        <v>100</v>
      </c>
      <c r="J557" t="s">
        <v>14</v>
      </c>
      <c r="K557">
        <v>70.439143659999999</v>
      </c>
      <c r="L557" t="s">
        <v>14</v>
      </c>
      <c r="M557" t="s">
        <v>13</v>
      </c>
      <c r="N557">
        <v>-1.4401099000000001E-2</v>
      </c>
      <c r="O557">
        <v>1.0144010990000001</v>
      </c>
    </row>
    <row r="558" spans="1:15" x14ac:dyDescent="0.25">
      <c r="A558" s="1">
        <v>41100</v>
      </c>
      <c r="B558">
        <v>10</v>
      </c>
      <c r="C558">
        <v>7</v>
      </c>
      <c r="D558">
        <v>2012</v>
      </c>
      <c r="E558">
        <v>18.899999999999999</v>
      </c>
      <c r="F558">
        <v>22</v>
      </c>
      <c r="G558">
        <v>30</v>
      </c>
      <c r="H558">
        <v>59</v>
      </c>
      <c r="I558">
        <v>96</v>
      </c>
      <c r="J558" t="s">
        <v>14</v>
      </c>
      <c r="K558">
        <v>49.927156699999998</v>
      </c>
      <c r="L558" t="s">
        <v>14</v>
      </c>
      <c r="M558" t="s">
        <v>13</v>
      </c>
      <c r="N558">
        <v>-2.0438547000000001E-2</v>
      </c>
      <c r="O558">
        <v>1.0204385469999999</v>
      </c>
    </row>
    <row r="559" spans="1:15" x14ac:dyDescent="0.25">
      <c r="A559" s="1">
        <v>41101</v>
      </c>
      <c r="B559">
        <v>11</v>
      </c>
      <c r="C559">
        <v>7</v>
      </c>
      <c r="D559">
        <v>2012</v>
      </c>
      <c r="E559">
        <v>16.164000000000001</v>
      </c>
      <c r="F559">
        <v>22</v>
      </c>
      <c r="G559">
        <v>29.5</v>
      </c>
      <c r="H559">
        <v>65</v>
      </c>
      <c r="I559">
        <v>95</v>
      </c>
      <c r="J559" t="s">
        <v>14</v>
      </c>
      <c r="K559">
        <v>56.563454040000003</v>
      </c>
      <c r="L559" t="s">
        <v>14</v>
      </c>
      <c r="M559" t="s">
        <v>13</v>
      </c>
      <c r="N559">
        <v>-1.7997440999999999E-2</v>
      </c>
      <c r="O559">
        <v>1.0179974409999999</v>
      </c>
    </row>
    <row r="560" spans="1:15" x14ac:dyDescent="0.25">
      <c r="A560" s="1">
        <v>41102</v>
      </c>
      <c r="B560">
        <v>12</v>
      </c>
      <c r="C560">
        <v>7</v>
      </c>
      <c r="D560">
        <v>2012</v>
      </c>
      <c r="E560">
        <v>15.948</v>
      </c>
      <c r="F560">
        <v>22</v>
      </c>
      <c r="G560">
        <v>28</v>
      </c>
      <c r="H560">
        <v>67</v>
      </c>
      <c r="I560">
        <v>95</v>
      </c>
      <c r="J560" t="s">
        <v>14</v>
      </c>
      <c r="K560">
        <v>44.099055640000003</v>
      </c>
      <c r="L560" t="s">
        <v>14</v>
      </c>
      <c r="M560" t="s">
        <v>13</v>
      </c>
      <c r="N560">
        <v>-2.3202364999999999E-2</v>
      </c>
      <c r="O560">
        <v>1.0232023649999999</v>
      </c>
    </row>
    <row r="561" spans="1:15" x14ac:dyDescent="0.25">
      <c r="A561" s="1">
        <v>41103</v>
      </c>
      <c r="B561">
        <v>13</v>
      </c>
      <c r="C561">
        <v>7</v>
      </c>
      <c r="D561">
        <v>2012</v>
      </c>
      <c r="E561">
        <v>15.263999999999999</v>
      </c>
      <c r="F561">
        <v>22.5</v>
      </c>
      <c r="G561">
        <v>29</v>
      </c>
      <c r="H561">
        <v>67</v>
      </c>
      <c r="I561">
        <v>95</v>
      </c>
      <c r="J561" t="s">
        <v>14</v>
      </c>
      <c r="K561">
        <v>60.307963239999999</v>
      </c>
      <c r="L561" t="s">
        <v>14</v>
      </c>
      <c r="M561" t="s">
        <v>13</v>
      </c>
      <c r="N561">
        <v>-1.6861141999999999E-2</v>
      </c>
      <c r="O561">
        <v>1.016861142</v>
      </c>
    </row>
    <row r="562" spans="1:15" x14ac:dyDescent="0.25">
      <c r="A562" s="1">
        <v>41104</v>
      </c>
      <c r="B562">
        <v>14</v>
      </c>
      <c r="C562">
        <v>7</v>
      </c>
      <c r="D562">
        <v>2012</v>
      </c>
      <c r="E562">
        <v>17.352</v>
      </c>
      <c r="F562">
        <v>23</v>
      </c>
      <c r="G562">
        <v>29.5</v>
      </c>
      <c r="H562">
        <v>65</v>
      </c>
      <c r="I562">
        <v>100</v>
      </c>
      <c r="J562" t="s">
        <v>14</v>
      </c>
      <c r="K562">
        <v>85.651688800000002</v>
      </c>
      <c r="L562" t="s">
        <v>14</v>
      </c>
      <c r="M562" t="s">
        <v>13</v>
      </c>
      <c r="N562">
        <v>-1.1813113E-2</v>
      </c>
      <c r="O562">
        <v>1.0118131130000001</v>
      </c>
    </row>
    <row r="563" spans="1:15" x14ac:dyDescent="0.25">
      <c r="A563" s="1">
        <v>41105</v>
      </c>
      <c r="B563">
        <v>15</v>
      </c>
      <c r="C563">
        <v>7</v>
      </c>
      <c r="D563">
        <v>2012</v>
      </c>
      <c r="E563">
        <v>10.548</v>
      </c>
      <c r="F563">
        <v>21</v>
      </c>
      <c r="G563">
        <v>26</v>
      </c>
      <c r="H563">
        <v>81</v>
      </c>
      <c r="I563">
        <v>100</v>
      </c>
      <c r="J563" t="s">
        <v>14</v>
      </c>
      <c r="K563">
        <v>41.649889229999999</v>
      </c>
      <c r="L563" t="s">
        <v>14</v>
      </c>
      <c r="M563" t="s">
        <v>13</v>
      </c>
      <c r="N563">
        <v>-2.4600312999999999E-2</v>
      </c>
      <c r="O563">
        <v>1.0246003130000001</v>
      </c>
    </row>
    <row r="564" spans="1:15" x14ac:dyDescent="0.25">
      <c r="A564" s="1">
        <v>41106</v>
      </c>
      <c r="B564">
        <v>16</v>
      </c>
      <c r="C564">
        <v>7</v>
      </c>
      <c r="D564">
        <v>2012</v>
      </c>
      <c r="E564">
        <v>20.952000000000002</v>
      </c>
      <c r="F564">
        <v>21.5</v>
      </c>
      <c r="G564">
        <v>29.5</v>
      </c>
      <c r="H564">
        <v>60</v>
      </c>
      <c r="I564">
        <v>98</v>
      </c>
      <c r="J564" t="s">
        <v>14</v>
      </c>
      <c r="K564">
        <v>47.993338700000002</v>
      </c>
      <c r="L564" t="s">
        <v>14</v>
      </c>
      <c r="M564" t="s">
        <v>13</v>
      </c>
      <c r="N564">
        <v>-2.1279612E-2</v>
      </c>
      <c r="O564">
        <v>1.0212796120000001</v>
      </c>
    </row>
    <row r="565" spans="1:15" x14ac:dyDescent="0.25">
      <c r="A565" s="1">
        <v>41107</v>
      </c>
      <c r="B565">
        <v>17</v>
      </c>
      <c r="C565">
        <v>7</v>
      </c>
      <c r="D565">
        <v>2012</v>
      </c>
      <c r="E565">
        <v>17.748000000000001</v>
      </c>
      <c r="F565">
        <v>22</v>
      </c>
      <c r="G565">
        <v>28</v>
      </c>
      <c r="H565">
        <v>69</v>
      </c>
      <c r="I565">
        <v>99</v>
      </c>
      <c r="J565" t="s">
        <v>14</v>
      </c>
      <c r="K565">
        <v>63.269154819999997</v>
      </c>
      <c r="L565" t="s">
        <v>14</v>
      </c>
      <c r="M565" t="s">
        <v>13</v>
      </c>
      <c r="N565">
        <v>-1.6059315000000001E-2</v>
      </c>
      <c r="O565">
        <v>1.0160593149999999</v>
      </c>
    </row>
    <row r="566" spans="1:15" x14ac:dyDescent="0.25">
      <c r="A566" s="1">
        <v>41108</v>
      </c>
      <c r="B566">
        <v>18</v>
      </c>
      <c r="C566">
        <v>7</v>
      </c>
      <c r="D566">
        <v>2012</v>
      </c>
      <c r="E566">
        <v>12.708</v>
      </c>
      <c r="F566">
        <v>20.5</v>
      </c>
      <c r="G566">
        <v>27</v>
      </c>
      <c r="H566">
        <v>80</v>
      </c>
      <c r="I566">
        <v>98</v>
      </c>
      <c r="J566" t="s">
        <v>14</v>
      </c>
      <c r="K566">
        <v>47.944212020000002</v>
      </c>
      <c r="L566" t="s">
        <v>14</v>
      </c>
      <c r="M566" t="s">
        <v>13</v>
      </c>
      <c r="N566">
        <v>-2.1301881000000002E-2</v>
      </c>
      <c r="O566">
        <v>1.0213018810000001</v>
      </c>
    </row>
    <row r="567" spans="1:15" x14ac:dyDescent="0.25">
      <c r="A567" s="1">
        <v>41109</v>
      </c>
      <c r="B567">
        <v>19</v>
      </c>
      <c r="C567">
        <v>7</v>
      </c>
      <c r="D567">
        <v>2012</v>
      </c>
      <c r="E567">
        <v>17.315999999999999</v>
      </c>
      <c r="F567">
        <v>21.2</v>
      </c>
      <c r="G567">
        <v>28</v>
      </c>
      <c r="H567">
        <v>70</v>
      </c>
      <c r="I567">
        <v>96</v>
      </c>
      <c r="J567" t="s">
        <v>14</v>
      </c>
      <c r="K567">
        <v>48.137192419999998</v>
      </c>
      <c r="L567" t="s">
        <v>14</v>
      </c>
      <c r="M567" t="s">
        <v>13</v>
      </c>
      <c r="N567">
        <v>-2.1214670000000001E-2</v>
      </c>
      <c r="O567">
        <v>1.02121467</v>
      </c>
    </row>
    <row r="568" spans="1:15" x14ac:dyDescent="0.25">
      <c r="A568" s="1">
        <v>41110</v>
      </c>
      <c r="B568">
        <v>20</v>
      </c>
      <c r="C568">
        <v>7</v>
      </c>
      <c r="D568">
        <v>2012</v>
      </c>
      <c r="E568">
        <v>17.928000000000001</v>
      </c>
      <c r="F568">
        <v>21</v>
      </c>
      <c r="G568">
        <v>29.5</v>
      </c>
      <c r="H568">
        <v>60</v>
      </c>
      <c r="I568">
        <v>94</v>
      </c>
      <c r="J568" t="s">
        <v>14</v>
      </c>
      <c r="K568">
        <v>27.54019989</v>
      </c>
      <c r="L568" t="s">
        <v>14</v>
      </c>
      <c r="M568" t="s">
        <v>13</v>
      </c>
      <c r="N568">
        <v>-3.7678691E-2</v>
      </c>
      <c r="O568">
        <v>1.037678691</v>
      </c>
    </row>
    <row r="569" spans="1:15" x14ac:dyDescent="0.25">
      <c r="A569" s="1">
        <v>41111</v>
      </c>
      <c r="B569">
        <v>21</v>
      </c>
      <c r="C569">
        <v>7</v>
      </c>
      <c r="D569">
        <v>2012</v>
      </c>
      <c r="E569">
        <v>14.976000000000001</v>
      </c>
      <c r="F569">
        <v>21.5</v>
      </c>
      <c r="G569">
        <v>28.5</v>
      </c>
      <c r="H569">
        <v>65</v>
      </c>
      <c r="I569">
        <v>93</v>
      </c>
      <c r="J569" t="s">
        <v>14</v>
      </c>
      <c r="K569">
        <v>32.732529649999996</v>
      </c>
      <c r="L569" t="s">
        <v>14</v>
      </c>
      <c r="M569" t="s">
        <v>13</v>
      </c>
      <c r="N569">
        <v>-3.1513403000000002E-2</v>
      </c>
      <c r="O569">
        <v>1.0315134029999999</v>
      </c>
    </row>
    <row r="570" spans="1:15" x14ac:dyDescent="0.25">
      <c r="A570" s="1">
        <v>41112</v>
      </c>
      <c r="B570">
        <v>22</v>
      </c>
      <c r="C570">
        <v>7</v>
      </c>
      <c r="D570">
        <v>2012</v>
      </c>
      <c r="E570">
        <v>12.06</v>
      </c>
      <c r="F570">
        <v>22</v>
      </c>
      <c r="G570">
        <v>28.5</v>
      </c>
      <c r="H570">
        <v>76</v>
      </c>
      <c r="I570">
        <v>96</v>
      </c>
      <c r="J570" t="s">
        <v>14</v>
      </c>
      <c r="K570">
        <v>63.424931000000001</v>
      </c>
      <c r="L570" t="s">
        <v>14</v>
      </c>
      <c r="M570" t="s">
        <v>13</v>
      </c>
      <c r="N570">
        <v>-1.6019241E-2</v>
      </c>
      <c r="O570">
        <v>1.016019241</v>
      </c>
    </row>
    <row r="571" spans="1:15" x14ac:dyDescent="0.25">
      <c r="A571" s="1">
        <v>41113</v>
      </c>
      <c r="B571">
        <v>23</v>
      </c>
      <c r="C571">
        <v>7</v>
      </c>
      <c r="D571">
        <v>2012</v>
      </c>
      <c r="E571">
        <v>13.824</v>
      </c>
      <c r="F571">
        <v>22.2</v>
      </c>
      <c r="G571">
        <v>27</v>
      </c>
      <c r="H571">
        <v>70</v>
      </c>
      <c r="I571">
        <v>94</v>
      </c>
      <c r="J571" t="s">
        <v>14</v>
      </c>
      <c r="K571">
        <v>37.684580519999997</v>
      </c>
      <c r="L571" t="s">
        <v>14</v>
      </c>
      <c r="M571" t="s">
        <v>13</v>
      </c>
      <c r="N571">
        <v>-2.7259408999999998E-2</v>
      </c>
      <c r="O571">
        <v>1.027259409</v>
      </c>
    </row>
    <row r="572" spans="1:15" x14ac:dyDescent="0.25">
      <c r="A572" s="1">
        <v>41114</v>
      </c>
      <c r="B572">
        <v>24</v>
      </c>
      <c r="C572">
        <v>7</v>
      </c>
      <c r="D572">
        <v>2012</v>
      </c>
      <c r="E572">
        <v>11.581714290000001</v>
      </c>
      <c r="F572">
        <v>22.2</v>
      </c>
      <c r="G572">
        <v>29</v>
      </c>
      <c r="H572">
        <v>65</v>
      </c>
      <c r="I572">
        <v>90</v>
      </c>
      <c r="J572" t="s">
        <v>14</v>
      </c>
      <c r="K572">
        <v>34.120369070000002</v>
      </c>
      <c r="L572" t="s">
        <v>14</v>
      </c>
      <c r="M572" t="s">
        <v>13</v>
      </c>
      <c r="N572">
        <v>-3.0192900000000002E-2</v>
      </c>
      <c r="O572">
        <v>1.0301929000000001</v>
      </c>
    </row>
    <row r="573" spans="1:15" x14ac:dyDescent="0.25">
      <c r="A573" s="1">
        <v>41115</v>
      </c>
      <c r="B573">
        <v>25</v>
      </c>
      <c r="C573">
        <v>7</v>
      </c>
      <c r="D573">
        <v>2012</v>
      </c>
      <c r="E573">
        <v>14.076000000000001</v>
      </c>
      <c r="F573">
        <v>23</v>
      </c>
      <c r="G573">
        <v>29</v>
      </c>
      <c r="H573">
        <v>65</v>
      </c>
      <c r="I573">
        <v>90</v>
      </c>
      <c r="J573" t="s">
        <v>14</v>
      </c>
      <c r="K573">
        <v>46.997672700000003</v>
      </c>
      <c r="L573" t="s">
        <v>14</v>
      </c>
      <c r="M573" t="s">
        <v>13</v>
      </c>
      <c r="N573">
        <v>-2.1740229999999999E-2</v>
      </c>
      <c r="O573">
        <v>1.02174023</v>
      </c>
    </row>
    <row r="574" spans="1:15" x14ac:dyDescent="0.25">
      <c r="A574" s="1">
        <v>41116</v>
      </c>
      <c r="B574">
        <v>26</v>
      </c>
      <c r="C574">
        <v>7</v>
      </c>
      <c r="D574">
        <v>2012</v>
      </c>
      <c r="E574">
        <v>12.348000000000001</v>
      </c>
      <c r="F574">
        <v>22.5</v>
      </c>
      <c r="G574">
        <v>26</v>
      </c>
      <c r="H574">
        <v>65</v>
      </c>
      <c r="I574">
        <v>95</v>
      </c>
      <c r="J574" t="s">
        <v>14</v>
      </c>
      <c r="K574">
        <v>20.828279890000001</v>
      </c>
      <c r="L574" t="s">
        <v>14</v>
      </c>
      <c r="M574" t="s">
        <v>13</v>
      </c>
      <c r="N574">
        <v>-5.0433018000000003E-2</v>
      </c>
      <c r="O574">
        <v>1.0504330180000001</v>
      </c>
    </row>
    <row r="575" spans="1:15" x14ac:dyDescent="0.25">
      <c r="A575" s="1">
        <v>41117</v>
      </c>
      <c r="B575">
        <v>27</v>
      </c>
      <c r="C575">
        <v>7</v>
      </c>
      <c r="D575">
        <v>2012</v>
      </c>
      <c r="E575">
        <v>12.6</v>
      </c>
      <c r="F575">
        <v>22</v>
      </c>
      <c r="G575">
        <v>26</v>
      </c>
      <c r="H575">
        <v>78</v>
      </c>
      <c r="I575">
        <v>94</v>
      </c>
      <c r="J575" t="s">
        <v>14</v>
      </c>
      <c r="K575">
        <v>41.167582520000003</v>
      </c>
      <c r="L575" t="s">
        <v>14</v>
      </c>
      <c r="M575" t="s">
        <v>13</v>
      </c>
      <c r="N575">
        <v>-2.4895698000000001E-2</v>
      </c>
      <c r="O575">
        <v>1.0248956979999999</v>
      </c>
    </row>
    <row r="576" spans="1:15" x14ac:dyDescent="0.25">
      <c r="A576" s="1">
        <v>41118</v>
      </c>
      <c r="B576">
        <v>28</v>
      </c>
      <c r="C576">
        <v>7</v>
      </c>
      <c r="D576">
        <v>2012</v>
      </c>
      <c r="E576">
        <v>16.524000000000001</v>
      </c>
      <c r="F576">
        <v>21</v>
      </c>
      <c r="G576">
        <v>28.5</v>
      </c>
      <c r="H576">
        <v>60</v>
      </c>
      <c r="I576">
        <v>90</v>
      </c>
      <c r="J576" t="s">
        <v>14</v>
      </c>
      <c r="K576">
        <v>7.1957230040000004</v>
      </c>
      <c r="L576" t="s">
        <v>14</v>
      </c>
      <c r="M576" t="s">
        <v>13</v>
      </c>
      <c r="N576">
        <v>-0.161401664</v>
      </c>
      <c r="O576">
        <v>1.161401664</v>
      </c>
    </row>
    <row r="577" spans="1:15" x14ac:dyDescent="0.25">
      <c r="A577" s="1">
        <v>41119</v>
      </c>
      <c r="B577">
        <v>29</v>
      </c>
      <c r="C577">
        <v>7</v>
      </c>
      <c r="D577">
        <v>2012</v>
      </c>
      <c r="E577">
        <v>16.271999999999998</v>
      </c>
      <c r="F577">
        <v>22</v>
      </c>
      <c r="G577">
        <v>28.5</v>
      </c>
      <c r="H577">
        <v>60</v>
      </c>
      <c r="I577">
        <v>95</v>
      </c>
      <c r="J577" t="s">
        <v>14</v>
      </c>
      <c r="K577">
        <v>29.0453443</v>
      </c>
      <c r="L577" t="s">
        <v>14</v>
      </c>
      <c r="M577" t="s">
        <v>13</v>
      </c>
      <c r="N577">
        <v>-3.5656541999999999E-2</v>
      </c>
      <c r="O577">
        <v>1.0356565419999999</v>
      </c>
    </row>
    <row r="578" spans="1:15" x14ac:dyDescent="0.25">
      <c r="A578" s="1">
        <v>41120</v>
      </c>
      <c r="B578">
        <v>30</v>
      </c>
      <c r="C578">
        <v>7</v>
      </c>
      <c r="D578">
        <v>2012</v>
      </c>
      <c r="E578">
        <v>17.352</v>
      </c>
      <c r="F578">
        <v>22</v>
      </c>
      <c r="G578">
        <v>27.5</v>
      </c>
      <c r="H578">
        <v>63</v>
      </c>
      <c r="I578">
        <v>95</v>
      </c>
      <c r="J578" t="s">
        <v>14</v>
      </c>
      <c r="K578">
        <v>28.129383499999999</v>
      </c>
      <c r="L578" t="s">
        <v>14</v>
      </c>
      <c r="M578" t="s">
        <v>13</v>
      </c>
      <c r="N578">
        <v>-3.6860403E-2</v>
      </c>
      <c r="O578">
        <v>1.0368604029999999</v>
      </c>
    </row>
    <row r="579" spans="1:15" x14ac:dyDescent="0.25">
      <c r="A579" s="1">
        <v>41121</v>
      </c>
      <c r="B579">
        <v>31</v>
      </c>
      <c r="C579">
        <v>7</v>
      </c>
      <c r="D579">
        <v>2012</v>
      </c>
      <c r="E579">
        <v>12.08571429</v>
      </c>
      <c r="F579">
        <v>22</v>
      </c>
      <c r="G579">
        <v>25.5</v>
      </c>
      <c r="H579">
        <v>85</v>
      </c>
      <c r="I579">
        <v>100</v>
      </c>
      <c r="J579" t="s">
        <v>14</v>
      </c>
      <c r="K579">
        <v>57.961777060000003</v>
      </c>
      <c r="L579" t="s">
        <v>14</v>
      </c>
      <c r="M579" t="s">
        <v>13</v>
      </c>
      <c r="N579">
        <v>-1.7555632000000002E-2</v>
      </c>
      <c r="O579">
        <v>1.0175556320000001</v>
      </c>
    </row>
    <row r="580" spans="1:15" x14ac:dyDescent="0.25">
      <c r="A580" s="1">
        <v>41122</v>
      </c>
      <c r="B580">
        <v>1</v>
      </c>
      <c r="C580">
        <v>8</v>
      </c>
      <c r="D580">
        <v>2012</v>
      </c>
      <c r="E580">
        <v>12.132</v>
      </c>
      <c r="F580">
        <v>21</v>
      </c>
      <c r="G580">
        <v>25.5</v>
      </c>
      <c r="H580">
        <v>79</v>
      </c>
      <c r="I580">
        <v>91</v>
      </c>
      <c r="J580" t="s">
        <v>14</v>
      </c>
      <c r="K580">
        <v>24.461944580000001</v>
      </c>
      <c r="L580" t="s">
        <v>14</v>
      </c>
      <c r="M580" t="s">
        <v>13</v>
      </c>
      <c r="N580">
        <v>-4.2622212999999999E-2</v>
      </c>
      <c r="O580">
        <v>1.042622213</v>
      </c>
    </row>
    <row r="581" spans="1:15" x14ac:dyDescent="0.25">
      <c r="A581" s="1">
        <v>41123</v>
      </c>
      <c r="B581">
        <v>2</v>
      </c>
      <c r="C581">
        <v>8</v>
      </c>
      <c r="D581">
        <v>2012</v>
      </c>
      <c r="E581">
        <v>11.484</v>
      </c>
      <c r="F581">
        <v>21.5</v>
      </c>
      <c r="G581">
        <v>28</v>
      </c>
      <c r="H581">
        <v>67</v>
      </c>
      <c r="I581">
        <v>94</v>
      </c>
      <c r="J581" t="s">
        <v>14</v>
      </c>
      <c r="K581">
        <v>29.817601</v>
      </c>
      <c r="L581" t="s">
        <v>14</v>
      </c>
      <c r="M581" t="s">
        <v>13</v>
      </c>
      <c r="N581">
        <v>-3.4701015000000002E-2</v>
      </c>
      <c r="O581">
        <v>1.034701015</v>
      </c>
    </row>
    <row r="582" spans="1:15" x14ac:dyDescent="0.25">
      <c r="A582" s="1">
        <v>41124</v>
      </c>
      <c r="B582">
        <v>3</v>
      </c>
      <c r="C582">
        <v>8</v>
      </c>
      <c r="D582">
        <v>2012</v>
      </c>
      <c r="E582">
        <v>13.176</v>
      </c>
      <c r="F582">
        <v>21.5</v>
      </c>
      <c r="G582">
        <v>28</v>
      </c>
      <c r="H582">
        <v>70</v>
      </c>
      <c r="I582">
        <v>94</v>
      </c>
      <c r="J582" t="s">
        <v>14</v>
      </c>
      <c r="K582">
        <v>39.49352459</v>
      </c>
      <c r="L582" t="s">
        <v>14</v>
      </c>
      <c r="M582" t="s">
        <v>13</v>
      </c>
      <c r="N582">
        <v>-2.5978395000000001E-2</v>
      </c>
      <c r="O582">
        <v>1.0259783950000001</v>
      </c>
    </row>
    <row r="583" spans="1:15" x14ac:dyDescent="0.25">
      <c r="A583" s="1">
        <v>41125</v>
      </c>
      <c r="B583">
        <v>4</v>
      </c>
      <c r="C583">
        <v>8</v>
      </c>
      <c r="D583">
        <v>2012</v>
      </c>
      <c r="E583">
        <v>11.448</v>
      </c>
      <c r="F583">
        <v>21</v>
      </c>
      <c r="G583">
        <v>27</v>
      </c>
      <c r="H583">
        <v>75</v>
      </c>
      <c r="I583">
        <v>95</v>
      </c>
      <c r="J583" t="s">
        <v>14</v>
      </c>
      <c r="K583">
        <v>34.743204179999999</v>
      </c>
      <c r="L583" t="s">
        <v>14</v>
      </c>
      <c r="M583" t="s">
        <v>13</v>
      </c>
      <c r="N583">
        <v>-2.9635597E-2</v>
      </c>
      <c r="O583">
        <v>1.029635597</v>
      </c>
    </row>
    <row r="584" spans="1:15" x14ac:dyDescent="0.25">
      <c r="A584" s="1">
        <v>41126</v>
      </c>
      <c r="B584">
        <v>5</v>
      </c>
      <c r="C584">
        <v>8</v>
      </c>
      <c r="D584">
        <v>2012</v>
      </c>
      <c r="E584">
        <v>13.464</v>
      </c>
      <c r="F584">
        <v>22</v>
      </c>
      <c r="G584">
        <v>25</v>
      </c>
      <c r="H584">
        <v>79</v>
      </c>
      <c r="I584">
        <v>95</v>
      </c>
      <c r="J584" t="s">
        <v>14</v>
      </c>
      <c r="K584">
        <v>36.882064300000003</v>
      </c>
      <c r="L584" t="s">
        <v>14</v>
      </c>
      <c r="M584" t="s">
        <v>13</v>
      </c>
      <c r="N584">
        <v>-2.7869076999999999E-2</v>
      </c>
      <c r="O584">
        <v>1.0278690770000001</v>
      </c>
    </row>
    <row r="585" spans="1:15" x14ac:dyDescent="0.25">
      <c r="A585" s="1">
        <v>41127</v>
      </c>
      <c r="B585">
        <v>6</v>
      </c>
      <c r="C585">
        <v>8</v>
      </c>
      <c r="D585">
        <v>2012</v>
      </c>
      <c r="E585">
        <v>11.736000000000001</v>
      </c>
      <c r="F585">
        <v>21.2</v>
      </c>
      <c r="G585">
        <v>26</v>
      </c>
      <c r="H585">
        <v>75</v>
      </c>
      <c r="I585">
        <v>95</v>
      </c>
      <c r="J585" t="s">
        <v>14</v>
      </c>
      <c r="K585">
        <v>28.187816349999999</v>
      </c>
      <c r="L585" t="s">
        <v>14</v>
      </c>
      <c r="M585" t="s">
        <v>13</v>
      </c>
      <c r="N585">
        <v>-3.6781181000000003E-2</v>
      </c>
      <c r="O585">
        <v>1.0367811810000001</v>
      </c>
    </row>
    <row r="586" spans="1:15" x14ac:dyDescent="0.25">
      <c r="A586" s="1">
        <v>41128</v>
      </c>
      <c r="B586">
        <v>7</v>
      </c>
      <c r="C586">
        <v>8</v>
      </c>
      <c r="D586">
        <v>2012</v>
      </c>
      <c r="E586">
        <v>11.628</v>
      </c>
      <c r="F586">
        <v>22</v>
      </c>
      <c r="G586">
        <v>27</v>
      </c>
      <c r="H586">
        <v>72</v>
      </c>
      <c r="I586">
        <v>94</v>
      </c>
      <c r="J586" t="s">
        <v>14</v>
      </c>
      <c r="K586">
        <v>36.117351980000002</v>
      </c>
      <c r="L586" t="s">
        <v>14</v>
      </c>
      <c r="M586" t="s">
        <v>13</v>
      </c>
      <c r="N586">
        <v>-2.8475950999999999E-2</v>
      </c>
      <c r="O586">
        <v>1.0284759510000001</v>
      </c>
    </row>
    <row r="587" spans="1:15" x14ac:dyDescent="0.25">
      <c r="A587" s="1">
        <v>41129</v>
      </c>
      <c r="B587">
        <v>8</v>
      </c>
      <c r="C587">
        <v>8</v>
      </c>
      <c r="D587">
        <v>2012</v>
      </c>
      <c r="E587">
        <v>14.616</v>
      </c>
      <c r="F587">
        <v>21</v>
      </c>
      <c r="G587">
        <v>28</v>
      </c>
      <c r="H587">
        <v>69</v>
      </c>
      <c r="I587">
        <v>95</v>
      </c>
      <c r="J587" t="s">
        <v>14</v>
      </c>
      <c r="K587">
        <v>36.162107599999999</v>
      </c>
      <c r="L587" t="s">
        <v>14</v>
      </c>
      <c r="M587" t="s">
        <v>13</v>
      </c>
      <c r="N587">
        <v>-2.8439705999999999E-2</v>
      </c>
      <c r="O587">
        <v>1.0284397059999999</v>
      </c>
    </row>
    <row r="588" spans="1:15" x14ac:dyDescent="0.25">
      <c r="A588" s="1">
        <v>41130</v>
      </c>
      <c r="B588">
        <v>9</v>
      </c>
      <c r="C588">
        <v>8</v>
      </c>
      <c r="D588">
        <v>2012</v>
      </c>
      <c r="E588">
        <v>10.86171429</v>
      </c>
      <c r="F588">
        <v>21</v>
      </c>
      <c r="G588">
        <v>26</v>
      </c>
      <c r="H588">
        <v>75</v>
      </c>
      <c r="I588">
        <v>94</v>
      </c>
      <c r="J588" t="s">
        <v>14</v>
      </c>
      <c r="K588">
        <v>24.24816817</v>
      </c>
      <c r="L588" t="s">
        <v>14</v>
      </c>
      <c r="M588" t="s">
        <v>13</v>
      </c>
      <c r="N588">
        <v>-4.3014141999999998E-2</v>
      </c>
      <c r="O588">
        <v>1.0430141420000001</v>
      </c>
    </row>
    <row r="589" spans="1:15" x14ac:dyDescent="0.25">
      <c r="A589" s="1">
        <v>41131</v>
      </c>
      <c r="B589">
        <v>10</v>
      </c>
      <c r="C589">
        <v>8</v>
      </c>
      <c r="D589">
        <v>2012</v>
      </c>
      <c r="E589">
        <v>11.196</v>
      </c>
      <c r="F589">
        <v>20.5</v>
      </c>
      <c r="G589">
        <v>26</v>
      </c>
      <c r="H589">
        <v>78</v>
      </c>
      <c r="I589">
        <v>95</v>
      </c>
      <c r="J589" t="s">
        <v>14</v>
      </c>
      <c r="K589">
        <v>27.432200810000001</v>
      </c>
      <c r="L589" t="s">
        <v>14</v>
      </c>
      <c r="M589" t="s">
        <v>13</v>
      </c>
      <c r="N589">
        <v>-3.7832642E-2</v>
      </c>
      <c r="O589">
        <v>1.0378326419999999</v>
      </c>
    </row>
    <row r="590" spans="1:15" x14ac:dyDescent="0.25">
      <c r="A590" s="1">
        <v>41132</v>
      </c>
      <c r="B590">
        <v>11</v>
      </c>
      <c r="C590">
        <v>8</v>
      </c>
      <c r="D590">
        <v>2012</v>
      </c>
      <c r="E590">
        <v>13.84457143</v>
      </c>
      <c r="F590">
        <v>21</v>
      </c>
      <c r="G590">
        <v>24</v>
      </c>
      <c r="H590">
        <v>80</v>
      </c>
      <c r="I590">
        <v>98</v>
      </c>
      <c r="J590" t="s">
        <v>14</v>
      </c>
      <c r="K590">
        <v>24.819236750000002</v>
      </c>
      <c r="L590" t="s">
        <v>14</v>
      </c>
      <c r="M590" t="s">
        <v>13</v>
      </c>
      <c r="N590">
        <v>-4.1982872999999997E-2</v>
      </c>
      <c r="O590">
        <v>1.041982873</v>
      </c>
    </row>
    <row r="591" spans="1:15" x14ac:dyDescent="0.25">
      <c r="A591" s="1">
        <v>41133</v>
      </c>
      <c r="B591">
        <v>12</v>
      </c>
      <c r="C591">
        <v>8</v>
      </c>
      <c r="D591">
        <v>2012</v>
      </c>
      <c r="E591">
        <v>18.251999999999999</v>
      </c>
      <c r="F591">
        <v>21.2</v>
      </c>
      <c r="G591">
        <v>28.5</v>
      </c>
      <c r="H591">
        <v>57</v>
      </c>
      <c r="I591">
        <v>95</v>
      </c>
      <c r="J591" t="s">
        <v>14</v>
      </c>
      <c r="K591">
        <v>9.7930404860000007</v>
      </c>
      <c r="L591" t="s">
        <v>14</v>
      </c>
      <c r="M591" t="s">
        <v>13</v>
      </c>
      <c r="N591">
        <v>-0.113726305</v>
      </c>
      <c r="O591">
        <v>1.1137263049999999</v>
      </c>
    </row>
    <row r="592" spans="1:15" x14ac:dyDescent="0.25">
      <c r="A592" s="1">
        <v>41134</v>
      </c>
      <c r="B592">
        <v>13</v>
      </c>
      <c r="C592">
        <v>8</v>
      </c>
      <c r="D592">
        <v>2012</v>
      </c>
      <c r="E592">
        <v>12.24</v>
      </c>
      <c r="F592">
        <v>21</v>
      </c>
      <c r="G592">
        <v>26</v>
      </c>
      <c r="H592">
        <v>72</v>
      </c>
      <c r="I592">
        <v>93</v>
      </c>
      <c r="J592" t="s">
        <v>14</v>
      </c>
      <c r="K592">
        <v>18.272084060000001</v>
      </c>
      <c r="L592" t="s">
        <v>14</v>
      </c>
      <c r="M592" t="s">
        <v>13</v>
      </c>
      <c r="N592">
        <v>-5.7896892999999998E-2</v>
      </c>
      <c r="O592">
        <v>1.0578968929999999</v>
      </c>
    </row>
    <row r="593" spans="1:15" x14ac:dyDescent="0.25">
      <c r="A593" s="1">
        <v>41135</v>
      </c>
      <c r="B593">
        <v>14</v>
      </c>
      <c r="C593">
        <v>8</v>
      </c>
      <c r="D593">
        <v>2012</v>
      </c>
      <c r="E593">
        <v>13.191428569999999</v>
      </c>
      <c r="F593">
        <v>20</v>
      </c>
      <c r="G593">
        <v>25.5</v>
      </c>
      <c r="H593">
        <v>79</v>
      </c>
      <c r="I593">
        <v>95</v>
      </c>
      <c r="J593" t="s">
        <v>14</v>
      </c>
      <c r="K593">
        <v>22.74695839</v>
      </c>
      <c r="L593" t="s">
        <v>14</v>
      </c>
      <c r="M593" t="s">
        <v>13</v>
      </c>
      <c r="N593">
        <v>-4.5983441999999999E-2</v>
      </c>
      <c r="O593">
        <v>1.045983442</v>
      </c>
    </row>
    <row r="594" spans="1:15" x14ac:dyDescent="0.25">
      <c r="A594" s="1">
        <v>41136</v>
      </c>
      <c r="B594">
        <v>15</v>
      </c>
      <c r="C594">
        <v>8</v>
      </c>
      <c r="D594">
        <v>2012</v>
      </c>
      <c r="E594">
        <v>17.748000000000001</v>
      </c>
      <c r="F594">
        <v>21</v>
      </c>
      <c r="G594">
        <v>28.5</v>
      </c>
      <c r="H594">
        <v>54</v>
      </c>
      <c r="I594">
        <v>95</v>
      </c>
      <c r="J594" t="s">
        <v>13</v>
      </c>
      <c r="K594">
        <v>-2.707299087</v>
      </c>
      <c r="L594" t="s">
        <v>13</v>
      </c>
      <c r="M594" t="s">
        <v>14</v>
      </c>
      <c r="N594">
        <v>0.26973815099999998</v>
      </c>
      <c r="O594">
        <v>0.73026184900000002</v>
      </c>
    </row>
    <row r="595" spans="1:15" x14ac:dyDescent="0.25">
      <c r="A595" s="1">
        <v>41137</v>
      </c>
      <c r="B595">
        <v>16</v>
      </c>
      <c r="C595">
        <v>8</v>
      </c>
      <c r="D595">
        <v>2012</v>
      </c>
      <c r="E595">
        <v>17.748000000000001</v>
      </c>
      <c r="F595">
        <v>20</v>
      </c>
      <c r="G595">
        <v>28</v>
      </c>
      <c r="H595">
        <v>57</v>
      </c>
      <c r="I595">
        <v>95</v>
      </c>
      <c r="J595" t="s">
        <v>13</v>
      </c>
      <c r="K595">
        <v>-10.04284213</v>
      </c>
      <c r="L595" t="s">
        <v>13</v>
      </c>
      <c r="M595" t="s">
        <v>14</v>
      </c>
      <c r="N595">
        <v>9.0556396999999997E-2</v>
      </c>
      <c r="O595">
        <v>0.90944360300000004</v>
      </c>
    </row>
    <row r="596" spans="1:15" x14ac:dyDescent="0.25">
      <c r="A596" s="1">
        <v>41138</v>
      </c>
      <c r="B596">
        <v>17</v>
      </c>
      <c r="C596">
        <v>8</v>
      </c>
      <c r="D596">
        <v>2012</v>
      </c>
      <c r="E596">
        <v>13.176</v>
      </c>
      <c r="F596">
        <v>20.5</v>
      </c>
      <c r="G596">
        <v>26</v>
      </c>
      <c r="H596">
        <v>75</v>
      </c>
      <c r="I596">
        <v>98</v>
      </c>
      <c r="J596" t="s">
        <v>14</v>
      </c>
      <c r="K596">
        <v>28.148431169999999</v>
      </c>
      <c r="L596" t="s">
        <v>14</v>
      </c>
      <c r="M596" t="s">
        <v>13</v>
      </c>
      <c r="N596">
        <v>-3.6834540999999998E-2</v>
      </c>
      <c r="O596">
        <v>1.0368345409999999</v>
      </c>
    </row>
    <row r="597" spans="1:15" x14ac:dyDescent="0.25">
      <c r="A597" s="1">
        <v>41139</v>
      </c>
      <c r="B597">
        <v>18</v>
      </c>
      <c r="C597">
        <v>8</v>
      </c>
      <c r="D597">
        <v>2012</v>
      </c>
      <c r="E597">
        <v>12.79542857</v>
      </c>
      <c r="F597">
        <v>20</v>
      </c>
      <c r="G597">
        <v>25.5</v>
      </c>
      <c r="H597">
        <v>80</v>
      </c>
      <c r="I597">
        <v>95</v>
      </c>
      <c r="J597" t="s">
        <v>14</v>
      </c>
      <c r="K597">
        <v>24.43814935</v>
      </c>
      <c r="L597" t="s">
        <v>14</v>
      </c>
      <c r="M597" t="s">
        <v>13</v>
      </c>
      <c r="N597">
        <v>-4.2665485000000003E-2</v>
      </c>
      <c r="O597">
        <v>1.0426654849999999</v>
      </c>
    </row>
    <row r="598" spans="1:15" x14ac:dyDescent="0.25">
      <c r="A598" s="1">
        <v>41140</v>
      </c>
      <c r="B598">
        <v>19</v>
      </c>
      <c r="C598">
        <v>8</v>
      </c>
      <c r="D598">
        <v>2012</v>
      </c>
      <c r="E598">
        <v>14.148</v>
      </c>
      <c r="F598">
        <v>21</v>
      </c>
      <c r="G598">
        <v>28</v>
      </c>
      <c r="H598">
        <v>70</v>
      </c>
      <c r="I598">
        <v>96</v>
      </c>
      <c r="J598" t="s">
        <v>14</v>
      </c>
      <c r="K598">
        <v>39.739444200000001</v>
      </c>
      <c r="L598" t="s">
        <v>14</v>
      </c>
      <c r="M598" t="s">
        <v>13</v>
      </c>
      <c r="N598">
        <v>-2.5813483000000002E-2</v>
      </c>
      <c r="O598">
        <v>1.0258134830000001</v>
      </c>
    </row>
    <row r="599" spans="1:15" x14ac:dyDescent="0.25">
      <c r="A599" s="1">
        <v>41141</v>
      </c>
      <c r="B599">
        <v>20</v>
      </c>
      <c r="C599">
        <v>8</v>
      </c>
      <c r="D599">
        <v>2012</v>
      </c>
      <c r="E599">
        <v>19.187999999999999</v>
      </c>
      <c r="F599">
        <v>22</v>
      </c>
      <c r="G599">
        <v>28.5</v>
      </c>
      <c r="H599">
        <v>60</v>
      </c>
      <c r="I599">
        <v>95</v>
      </c>
      <c r="J599" t="s">
        <v>14</v>
      </c>
      <c r="K599">
        <v>31.810096569999999</v>
      </c>
      <c r="L599" t="s">
        <v>14</v>
      </c>
      <c r="M599" t="s">
        <v>13</v>
      </c>
      <c r="N599">
        <v>-3.2456893000000001E-2</v>
      </c>
      <c r="O599">
        <v>1.032456893</v>
      </c>
    </row>
    <row r="600" spans="1:15" x14ac:dyDescent="0.25">
      <c r="A600" s="1">
        <v>41142</v>
      </c>
      <c r="B600">
        <v>21</v>
      </c>
      <c r="C600">
        <v>8</v>
      </c>
      <c r="D600">
        <v>2012</v>
      </c>
      <c r="E600">
        <v>11.196</v>
      </c>
      <c r="F600">
        <v>20</v>
      </c>
      <c r="G600">
        <v>27</v>
      </c>
      <c r="H600">
        <v>72</v>
      </c>
      <c r="I600">
        <v>95</v>
      </c>
      <c r="J600" t="s">
        <v>14</v>
      </c>
      <c r="K600">
        <v>20.813291249999999</v>
      </c>
      <c r="L600" t="s">
        <v>14</v>
      </c>
      <c r="M600" t="s">
        <v>13</v>
      </c>
      <c r="N600">
        <v>-5.0471170000000003E-2</v>
      </c>
      <c r="O600">
        <v>1.05047117</v>
      </c>
    </row>
    <row r="601" spans="1:15" x14ac:dyDescent="0.25">
      <c r="A601" s="1">
        <v>41143</v>
      </c>
      <c r="B601">
        <v>22</v>
      </c>
      <c r="C601">
        <v>8</v>
      </c>
      <c r="D601">
        <v>2012</v>
      </c>
      <c r="E601">
        <v>10.404</v>
      </c>
      <c r="F601">
        <v>22</v>
      </c>
      <c r="G601">
        <v>26</v>
      </c>
      <c r="H601">
        <v>78</v>
      </c>
      <c r="I601">
        <v>94</v>
      </c>
      <c r="J601" t="s">
        <v>14</v>
      </c>
      <c r="K601">
        <v>36.325426839999999</v>
      </c>
      <c r="L601" t="s">
        <v>14</v>
      </c>
      <c r="M601" t="s">
        <v>13</v>
      </c>
      <c r="N601">
        <v>-2.8308221000000001E-2</v>
      </c>
      <c r="O601">
        <v>1.0283082210000001</v>
      </c>
    </row>
    <row r="602" spans="1:15" x14ac:dyDescent="0.25">
      <c r="A602" s="1">
        <v>41144</v>
      </c>
      <c r="B602">
        <v>23</v>
      </c>
      <c r="C602">
        <v>8</v>
      </c>
      <c r="D602">
        <v>2012</v>
      </c>
      <c r="E602">
        <v>14.112</v>
      </c>
      <c r="F602">
        <v>22</v>
      </c>
      <c r="G602">
        <v>27</v>
      </c>
      <c r="H602">
        <v>75</v>
      </c>
      <c r="I602">
        <v>96</v>
      </c>
      <c r="J602" t="s">
        <v>14</v>
      </c>
      <c r="K602">
        <v>51.897640959999997</v>
      </c>
      <c r="L602" t="s">
        <v>14</v>
      </c>
      <c r="M602" t="s">
        <v>13</v>
      </c>
      <c r="N602">
        <v>-1.9647276000000002E-2</v>
      </c>
      <c r="O602">
        <v>1.0196472759999999</v>
      </c>
    </row>
    <row r="603" spans="1:15" x14ac:dyDescent="0.25">
      <c r="A603" s="1">
        <v>41145</v>
      </c>
      <c r="B603">
        <v>24</v>
      </c>
      <c r="C603">
        <v>8</v>
      </c>
      <c r="D603">
        <v>2012</v>
      </c>
      <c r="E603">
        <v>15.156000000000001</v>
      </c>
      <c r="F603">
        <v>22</v>
      </c>
      <c r="G603">
        <v>27.5</v>
      </c>
      <c r="H603">
        <v>68</v>
      </c>
      <c r="I603">
        <v>95</v>
      </c>
      <c r="J603" t="s">
        <v>14</v>
      </c>
      <c r="K603">
        <v>39.825518410000001</v>
      </c>
      <c r="L603" t="s">
        <v>14</v>
      </c>
      <c r="M603" t="s">
        <v>13</v>
      </c>
      <c r="N603">
        <v>-2.5756256000000002E-2</v>
      </c>
      <c r="O603">
        <v>1.025756256</v>
      </c>
    </row>
    <row r="604" spans="1:15" x14ac:dyDescent="0.25">
      <c r="A604" s="1">
        <v>41146</v>
      </c>
      <c r="B604">
        <v>25</v>
      </c>
      <c r="C604">
        <v>8</v>
      </c>
      <c r="D604">
        <v>2012</v>
      </c>
      <c r="E604">
        <v>13.574204079999999</v>
      </c>
      <c r="F604">
        <v>22</v>
      </c>
      <c r="G604">
        <v>27</v>
      </c>
      <c r="H604">
        <v>69</v>
      </c>
      <c r="I604">
        <v>95</v>
      </c>
      <c r="J604" t="s">
        <v>14</v>
      </c>
      <c r="K604">
        <v>34.60371198</v>
      </c>
      <c r="L604" t="s">
        <v>14</v>
      </c>
      <c r="M604" t="s">
        <v>13</v>
      </c>
      <c r="N604">
        <v>-2.9758617000000001E-2</v>
      </c>
      <c r="O604">
        <v>1.0297586169999999</v>
      </c>
    </row>
    <row r="605" spans="1:15" x14ac:dyDescent="0.25">
      <c r="A605" s="1">
        <v>41147</v>
      </c>
      <c r="B605">
        <v>26</v>
      </c>
      <c r="C605">
        <v>8</v>
      </c>
      <c r="D605">
        <v>2012</v>
      </c>
      <c r="E605">
        <v>14.364000000000001</v>
      </c>
      <c r="F605">
        <v>21.5</v>
      </c>
      <c r="G605">
        <v>27.5</v>
      </c>
      <c r="H605">
        <v>66</v>
      </c>
      <c r="I605">
        <v>95</v>
      </c>
      <c r="J605" t="s">
        <v>14</v>
      </c>
      <c r="K605">
        <v>27.989557189999999</v>
      </c>
      <c r="L605" t="s">
        <v>14</v>
      </c>
      <c r="M605" t="s">
        <v>13</v>
      </c>
      <c r="N605">
        <v>-3.7051367000000002E-2</v>
      </c>
      <c r="O605">
        <v>1.0370513669999999</v>
      </c>
    </row>
    <row r="606" spans="1:15" x14ac:dyDescent="0.25">
      <c r="A606" s="1">
        <v>41148</v>
      </c>
      <c r="B606">
        <v>27</v>
      </c>
      <c r="C606">
        <v>8</v>
      </c>
      <c r="D606">
        <v>2012</v>
      </c>
      <c r="E606">
        <v>13.247999999999999</v>
      </c>
      <c r="F606">
        <v>21.5</v>
      </c>
      <c r="G606">
        <v>28</v>
      </c>
      <c r="H606">
        <v>69</v>
      </c>
      <c r="I606">
        <v>96</v>
      </c>
      <c r="J606" t="s">
        <v>14</v>
      </c>
      <c r="K606">
        <v>40.505615169999999</v>
      </c>
      <c r="L606" t="s">
        <v>14</v>
      </c>
      <c r="M606" t="s">
        <v>13</v>
      </c>
      <c r="N606">
        <v>-2.5312857000000001E-2</v>
      </c>
      <c r="O606">
        <v>1.0253128570000001</v>
      </c>
    </row>
    <row r="607" spans="1:15" x14ac:dyDescent="0.25">
      <c r="A607" s="1">
        <v>41149</v>
      </c>
      <c r="B607">
        <v>28</v>
      </c>
      <c r="C607">
        <v>8</v>
      </c>
      <c r="D607">
        <v>2012</v>
      </c>
      <c r="E607">
        <v>14.22</v>
      </c>
      <c r="F607">
        <v>22</v>
      </c>
      <c r="G607">
        <v>28.5</v>
      </c>
      <c r="H607">
        <v>64</v>
      </c>
      <c r="I607">
        <v>94</v>
      </c>
      <c r="J607" t="s">
        <v>14</v>
      </c>
      <c r="K607">
        <v>36.107404150000001</v>
      </c>
      <c r="L607" t="s">
        <v>14</v>
      </c>
      <c r="M607" t="s">
        <v>13</v>
      </c>
      <c r="N607">
        <v>-2.8484019999999999E-2</v>
      </c>
      <c r="O607">
        <v>1.0284840200000001</v>
      </c>
    </row>
    <row r="608" spans="1:15" x14ac:dyDescent="0.25">
      <c r="A608" s="1">
        <v>41150</v>
      </c>
      <c r="B608">
        <v>29</v>
      </c>
      <c r="C608">
        <v>8</v>
      </c>
      <c r="D608">
        <v>2012</v>
      </c>
      <c r="E608">
        <v>15.228</v>
      </c>
      <c r="F608">
        <v>22.2</v>
      </c>
      <c r="G608">
        <v>29.5</v>
      </c>
      <c r="H608">
        <v>60</v>
      </c>
      <c r="I608">
        <v>96</v>
      </c>
      <c r="J608" t="s">
        <v>14</v>
      </c>
      <c r="K608">
        <v>42.947531789999999</v>
      </c>
      <c r="L608" t="s">
        <v>14</v>
      </c>
      <c r="M608" t="s">
        <v>13</v>
      </c>
      <c r="N608">
        <v>-2.3839305000000002E-2</v>
      </c>
      <c r="O608">
        <v>1.0238393050000001</v>
      </c>
    </row>
    <row r="609" spans="1:15" x14ac:dyDescent="0.25">
      <c r="A609" s="1">
        <v>41151</v>
      </c>
      <c r="B609">
        <v>30</v>
      </c>
      <c r="C609">
        <v>8</v>
      </c>
      <c r="D609">
        <v>2012</v>
      </c>
      <c r="E609">
        <v>17.28</v>
      </c>
      <c r="F609">
        <v>22</v>
      </c>
      <c r="G609">
        <v>30</v>
      </c>
      <c r="H609">
        <v>55</v>
      </c>
      <c r="I609">
        <v>92</v>
      </c>
      <c r="J609" t="s">
        <v>14</v>
      </c>
      <c r="K609">
        <v>23.246986140000001</v>
      </c>
      <c r="L609" t="s">
        <v>14</v>
      </c>
      <c r="M609" t="s">
        <v>13</v>
      </c>
      <c r="N609">
        <v>-4.4949909000000003E-2</v>
      </c>
      <c r="O609">
        <v>1.0449499090000001</v>
      </c>
    </row>
    <row r="610" spans="1:15" x14ac:dyDescent="0.25">
      <c r="A610" s="1">
        <v>41152</v>
      </c>
      <c r="B610">
        <v>31</v>
      </c>
      <c r="C610">
        <v>8</v>
      </c>
      <c r="D610">
        <v>2012</v>
      </c>
      <c r="E610">
        <v>16.344000000000001</v>
      </c>
      <c r="F610">
        <v>22</v>
      </c>
      <c r="G610">
        <v>28</v>
      </c>
      <c r="H610">
        <v>65</v>
      </c>
      <c r="I610">
        <v>95</v>
      </c>
      <c r="J610" t="s">
        <v>14</v>
      </c>
      <c r="K610">
        <v>38.820873910000003</v>
      </c>
      <c r="L610" t="s">
        <v>14</v>
      </c>
      <c r="M610" t="s">
        <v>13</v>
      </c>
      <c r="N610">
        <v>-2.6440426E-2</v>
      </c>
      <c r="O610">
        <v>1.026440426</v>
      </c>
    </row>
    <row r="611" spans="1:15" x14ac:dyDescent="0.25">
      <c r="A611" s="1">
        <v>41153</v>
      </c>
      <c r="B611">
        <v>1</v>
      </c>
      <c r="C611">
        <v>9</v>
      </c>
      <c r="D611">
        <v>2012</v>
      </c>
      <c r="E611">
        <v>13.032</v>
      </c>
      <c r="F611">
        <v>20.5</v>
      </c>
      <c r="G611">
        <v>29</v>
      </c>
      <c r="H611">
        <v>65</v>
      </c>
      <c r="I611">
        <v>99</v>
      </c>
      <c r="J611" t="s">
        <v>14</v>
      </c>
      <c r="K611">
        <v>35.077620349999997</v>
      </c>
      <c r="L611" t="s">
        <v>14</v>
      </c>
      <c r="M611" t="s">
        <v>13</v>
      </c>
      <c r="N611">
        <v>-2.9344772000000002E-2</v>
      </c>
      <c r="O611">
        <v>1.029344772</v>
      </c>
    </row>
    <row r="612" spans="1:15" x14ac:dyDescent="0.25">
      <c r="A612" s="1">
        <v>41154</v>
      </c>
      <c r="B612">
        <v>2</v>
      </c>
      <c r="C612">
        <v>9</v>
      </c>
      <c r="D612">
        <v>2012</v>
      </c>
      <c r="E612">
        <v>12.384</v>
      </c>
      <c r="F612">
        <v>21</v>
      </c>
      <c r="G612">
        <v>26</v>
      </c>
      <c r="H612">
        <v>75</v>
      </c>
      <c r="I612">
        <v>100</v>
      </c>
      <c r="J612" t="s">
        <v>14</v>
      </c>
      <c r="K612">
        <v>34.628909290000003</v>
      </c>
      <c r="L612" t="s">
        <v>14</v>
      </c>
      <c r="M612" t="s">
        <v>13</v>
      </c>
      <c r="N612">
        <v>-2.973632E-2</v>
      </c>
      <c r="O612">
        <v>1.02973632</v>
      </c>
    </row>
    <row r="613" spans="1:15" x14ac:dyDescent="0.25">
      <c r="A613" s="1">
        <v>41155</v>
      </c>
      <c r="B613">
        <v>3</v>
      </c>
      <c r="C613">
        <v>9</v>
      </c>
      <c r="D613">
        <v>2012</v>
      </c>
      <c r="E613">
        <v>17.100000000000001</v>
      </c>
      <c r="F613">
        <v>22</v>
      </c>
      <c r="G613">
        <v>28</v>
      </c>
      <c r="H613">
        <v>70</v>
      </c>
      <c r="I613">
        <v>95</v>
      </c>
      <c r="J613" t="s">
        <v>14</v>
      </c>
      <c r="K613">
        <v>55.777448630000002</v>
      </c>
      <c r="L613" t="s">
        <v>14</v>
      </c>
      <c r="M613" t="s">
        <v>13</v>
      </c>
      <c r="N613">
        <v>-1.8255687999999999E-2</v>
      </c>
      <c r="O613">
        <v>1.018255688</v>
      </c>
    </row>
    <row r="614" spans="1:15" x14ac:dyDescent="0.25">
      <c r="A614" s="1">
        <v>41156</v>
      </c>
      <c r="B614">
        <v>4</v>
      </c>
      <c r="C614">
        <v>9</v>
      </c>
      <c r="D614">
        <v>2012</v>
      </c>
      <c r="E614">
        <v>10.116</v>
      </c>
      <c r="F614">
        <v>22</v>
      </c>
      <c r="G614">
        <v>28.5</v>
      </c>
      <c r="H614">
        <v>70</v>
      </c>
      <c r="I614">
        <v>98</v>
      </c>
      <c r="J614" t="s">
        <v>14</v>
      </c>
      <c r="K614">
        <v>46.439887220000003</v>
      </c>
      <c r="L614" t="s">
        <v>14</v>
      </c>
      <c r="M614" t="s">
        <v>13</v>
      </c>
      <c r="N614">
        <v>-2.2007097E-2</v>
      </c>
      <c r="O614">
        <v>1.0220070969999999</v>
      </c>
    </row>
    <row r="615" spans="1:15" x14ac:dyDescent="0.25">
      <c r="A615" s="1">
        <v>41157</v>
      </c>
      <c r="B615">
        <v>5</v>
      </c>
      <c r="C615">
        <v>9</v>
      </c>
      <c r="D615">
        <v>2012</v>
      </c>
      <c r="E615">
        <v>17.748000000000001</v>
      </c>
      <c r="F615">
        <v>22.5</v>
      </c>
      <c r="G615">
        <v>29</v>
      </c>
      <c r="H615">
        <v>70</v>
      </c>
      <c r="I615">
        <v>99</v>
      </c>
      <c r="J615" t="s">
        <v>14</v>
      </c>
      <c r="K615">
        <v>87.966268229999997</v>
      </c>
      <c r="L615" t="s">
        <v>14</v>
      </c>
      <c r="M615" t="s">
        <v>13</v>
      </c>
      <c r="N615">
        <v>-1.1498711E-2</v>
      </c>
      <c r="O615">
        <v>1.011498711</v>
      </c>
    </row>
    <row r="616" spans="1:15" x14ac:dyDescent="0.25">
      <c r="A616" s="1">
        <v>41158</v>
      </c>
      <c r="B616">
        <v>6</v>
      </c>
      <c r="C616">
        <v>9</v>
      </c>
      <c r="D616">
        <v>2012</v>
      </c>
      <c r="E616">
        <v>13.32</v>
      </c>
      <c r="F616">
        <v>23</v>
      </c>
      <c r="G616">
        <v>29.5</v>
      </c>
      <c r="H616">
        <v>63</v>
      </c>
      <c r="I616">
        <v>98</v>
      </c>
      <c r="J616" t="s">
        <v>14</v>
      </c>
      <c r="K616">
        <v>59.780787259999997</v>
      </c>
      <c r="L616" t="s">
        <v>14</v>
      </c>
      <c r="M616" t="s">
        <v>13</v>
      </c>
      <c r="N616">
        <v>-1.7012361E-2</v>
      </c>
      <c r="O616">
        <v>1.0170123609999999</v>
      </c>
    </row>
    <row r="617" spans="1:15" x14ac:dyDescent="0.25">
      <c r="A617" s="1">
        <v>41159</v>
      </c>
      <c r="B617">
        <v>7</v>
      </c>
      <c r="C617">
        <v>9</v>
      </c>
      <c r="D617">
        <v>2012</v>
      </c>
      <c r="E617">
        <v>18.504000000000001</v>
      </c>
      <c r="F617">
        <v>21.5</v>
      </c>
      <c r="G617">
        <v>29.5</v>
      </c>
      <c r="H617">
        <v>60</v>
      </c>
      <c r="I617">
        <v>96</v>
      </c>
      <c r="J617" t="s">
        <v>14</v>
      </c>
      <c r="K617">
        <v>39.313080739999997</v>
      </c>
      <c r="L617" t="s">
        <v>14</v>
      </c>
      <c r="M617" t="s">
        <v>13</v>
      </c>
      <c r="N617">
        <v>-2.6100746000000001E-2</v>
      </c>
      <c r="O617">
        <v>1.026100746</v>
      </c>
    </row>
    <row r="618" spans="1:15" x14ac:dyDescent="0.25">
      <c r="A618" s="1">
        <v>41160</v>
      </c>
      <c r="B618">
        <v>8</v>
      </c>
      <c r="C618">
        <v>9</v>
      </c>
      <c r="D618">
        <v>2012</v>
      </c>
      <c r="E618">
        <v>14.112</v>
      </c>
      <c r="F618">
        <v>22</v>
      </c>
      <c r="G618">
        <v>29</v>
      </c>
      <c r="H618">
        <v>67</v>
      </c>
      <c r="I618">
        <v>96</v>
      </c>
      <c r="J618" t="s">
        <v>14</v>
      </c>
      <c r="K618">
        <v>53.10355706</v>
      </c>
      <c r="L618" t="s">
        <v>14</v>
      </c>
      <c r="M618" t="s">
        <v>13</v>
      </c>
      <c r="N618">
        <v>-1.9192548E-2</v>
      </c>
      <c r="O618">
        <v>1.0191925479999999</v>
      </c>
    </row>
    <row r="619" spans="1:15" x14ac:dyDescent="0.25">
      <c r="A619" s="1">
        <v>41161</v>
      </c>
      <c r="B619">
        <v>9</v>
      </c>
      <c r="C619">
        <v>9</v>
      </c>
      <c r="D619">
        <v>2012</v>
      </c>
      <c r="E619">
        <v>13.932</v>
      </c>
      <c r="F619">
        <v>21</v>
      </c>
      <c r="G619">
        <v>26</v>
      </c>
      <c r="H619">
        <v>77</v>
      </c>
      <c r="I619">
        <v>96</v>
      </c>
      <c r="J619" t="s">
        <v>14</v>
      </c>
      <c r="K619">
        <v>35.14453073</v>
      </c>
      <c r="L619" t="s">
        <v>14</v>
      </c>
      <c r="M619" t="s">
        <v>13</v>
      </c>
      <c r="N619">
        <v>-2.9287266999999999E-2</v>
      </c>
      <c r="O619">
        <v>1.029287267</v>
      </c>
    </row>
    <row r="620" spans="1:15" x14ac:dyDescent="0.25">
      <c r="A620" s="1">
        <v>41162</v>
      </c>
      <c r="B620">
        <v>10</v>
      </c>
      <c r="C620">
        <v>9</v>
      </c>
      <c r="D620">
        <v>2012</v>
      </c>
      <c r="E620">
        <v>12.40971429</v>
      </c>
      <c r="F620">
        <v>21</v>
      </c>
      <c r="G620">
        <v>29.5</v>
      </c>
      <c r="H620">
        <v>65</v>
      </c>
      <c r="I620">
        <v>98</v>
      </c>
      <c r="J620" t="s">
        <v>14</v>
      </c>
      <c r="K620">
        <v>41.859016269999998</v>
      </c>
      <c r="L620" t="s">
        <v>14</v>
      </c>
      <c r="M620" t="s">
        <v>13</v>
      </c>
      <c r="N620">
        <v>-2.4474401999999999E-2</v>
      </c>
      <c r="O620">
        <v>1.0244744020000001</v>
      </c>
    </row>
    <row r="621" spans="1:15" x14ac:dyDescent="0.25">
      <c r="A621" s="1">
        <v>41163</v>
      </c>
      <c r="B621">
        <v>11</v>
      </c>
      <c r="C621">
        <v>9</v>
      </c>
      <c r="D621">
        <v>2012</v>
      </c>
      <c r="E621">
        <v>12.564</v>
      </c>
      <c r="F621">
        <v>21.5</v>
      </c>
      <c r="G621">
        <v>26</v>
      </c>
      <c r="H621">
        <v>80</v>
      </c>
      <c r="I621">
        <v>98</v>
      </c>
      <c r="J621" t="s">
        <v>14</v>
      </c>
      <c r="K621">
        <v>46.730665600000002</v>
      </c>
      <c r="L621" t="s">
        <v>14</v>
      </c>
      <c r="M621" t="s">
        <v>13</v>
      </c>
      <c r="N621">
        <v>-2.1867165000000001E-2</v>
      </c>
      <c r="O621">
        <v>1.021867165</v>
      </c>
    </row>
    <row r="622" spans="1:15" x14ac:dyDescent="0.25">
      <c r="A622" s="1">
        <v>41164</v>
      </c>
      <c r="B622">
        <v>12</v>
      </c>
      <c r="C622">
        <v>9</v>
      </c>
      <c r="D622">
        <v>2012</v>
      </c>
      <c r="E622">
        <v>17.28</v>
      </c>
      <c r="F622">
        <v>21.5</v>
      </c>
      <c r="G622">
        <v>28.5</v>
      </c>
      <c r="H622">
        <v>68</v>
      </c>
      <c r="I622">
        <v>96</v>
      </c>
      <c r="J622" t="s">
        <v>14</v>
      </c>
      <c r="K622">
        <v>52.03334203</v>
      </c>
      <c r="L622" t="s">
        <v>14</v>
      </c>
      <c r="M622" t="s">
        <v>13</v>
      </c>
      <c r="N622">
        <v>-1.9595033000000001E-2</v>
      </c>
      <c r="O622">
        <v>1.0195950330000001</v>
      </c>
    </row>
    <row r="623" spans="1:15" x14ac:dyDescent="0.25">
      <c r="A623" s="1">
        <v>41165</v>
      </c>
      <c r="B623">
        <v>13</v>
      </c>
      <c r="C623">
        <v>9</v>
      </c>
      <c r="D623">
        <v>2012</v>
      </c>
      <c r="E623">
        <v>12.348000000000001</v>
      </c>
      <c r="F623">
        <v>22.5</v>
      </c>
      <c r="G623">
        <v>27</v>
      </c>
      <c r="H623">
        <v>78</v>
      </c>
      <c r="I623">
        <v>96</v>
      </c>
      <c r="J623" t="s">
        <v>14</v>
      </c>
      <c r="K623">
        <v>58.349802169999997</v>
      </c>
      <c r="L623" t="s">
        <v>14</v>
      </c>
      <c r="M623" t="s">
        <v>13</v>
      </c>
      <c r="N623">
        <v>-1.7436851999999999E-2</v>
      </c>
      <c r="O623">
        <v>1.0174368519999999</v>
      </c>
    </row>
    <row r="624" spans="1:15" x14ac:dyDescent="0.25">
      <c r="A624" s="1">
        <v>41166</v>
      </c>
      <c r="B624">
        <v>14</v>
      </c>
      <c r="C624">
        <v>9</v>
      </c>
      <c r="D624">
        <v>2012</v>
      </c>
      <c r="E624">
        <v>14.58</v>
      </c>
      <c r="F624">
        <v>22.2</v>
      </c>
      <c r="G624">
        <v>29</v>
      </c>
      <c r="H624">
        <v>65</v>
      </c>
      <c r="I624">
        <v>97</v>
      </c>
      <c r="J624" t="s">
        <v>14</v>
      </c>
      <c r="K624">
        <v>52.86553687</v>
      </c>
      <c r="L624" t="s">
        <v>14</v>
      </c>
      <c r="M624" t="s">
        <v>13</v>
      </c>
      <c r="N624">
        <v>-1.9280625999999999E-2</v>
      </c>
      <c r="O624">
        <v>1.019280626</v>
      </c>
    </row>
    <row r="625" spans="1:15" x14ac:dyDescent="0.25">
      <c r="A625" s="1">
        <v>41167</v>
      </c>
      <c r="B625">
        <v>15</v>
      </c>
      <c r="C625">
        <v>9</v>
      </c>
      <c r="D625">
        <v>2012</v>
      </c>
      <c r="E625">
        <v>16.164000000000001</v>
      </c>
      <c r="F625">
        <v>22.5</v>
      </c>
      <c r="G625">
        <v>30.5</v>
      </c>
      <c r="H625">
        <v>56</v>
      </c>
      <c r="I625">
        <v>94</v>
      </c>
      <c r="J625" t="s">
        <v>14</v>
      </c>
      <c r="K625">
        <v>42.108688110000003</v>
      </c>
      <c r="L625" t="s">
        <v>14</v>
      </c>
      <c r="M625" t="s">
        <v>13</v>
      </c>
      <c r="N625">
        <v>-2.4325757999999999E-2</v>
      </c>
      <c r="O625">
        <v>1.024325758</v>
      </c>
    </row>
    <row r="626" spans="1:15" x14ac:dyDescent="0.25">
      <c r="A626" s="1">
        <v>41168</v>
      </c>
      <c r="B626">
        <v>16</v>
      </c>
      <c r="C626">
        <v>9</v>
      </c>
      <c r="D626">
        <v>2012</v>
      </c>
      <c r="E626">
        <v>15.587999999999999</v>
      </c>
      <c r="F626">
        <v>23</v>
      </c>
      <c r="G626">
        <v>30</v>
      </c>
      <c r="H626">
        <v>58</v>
      </c>
      <c r="I626">
        <v>98</v>
      </c>
      <c r="J626" t="s">
        <v>14</v>
      </c>
      <c r="K626">
        <v>57.186448779999999</v>
      </c>
      <c r="L626" t="s">
        <v>14</v>
      </c>
      <c r="M626" t="s">
        <v>13</v>
      </c>
      <c r="N626">
        <v>-1.7797885999999999E-2</v>
      </c>
      <c r="O626">
        <v>1.0177978860000001</v>
      </c>
    </row>
    <row r="627" spans="1:15" x14ac:dyDescent="0.25">
      <c r="A627" s="1">
        <v>41169</v>
      </c>
      <c r="B627">
        <v>17</v>
      </c>
      <c r="C627">
        <v>9</v>
      </c>
      <c r="D627">
        <v>2012</v>
      </c>
      <c r="E627">
        <v>14.94</v>
      </c>
      <c r="F627">
        <v>23</v>
      </c>
      <c r="G627">
        <v>28.5</v>
      </c>
      <c r="H627">
        <v>75</v>
      </c>
      <c r="I627">
        <v>100</v>
      </c>
      <c r="J627" t="s">
        <v>14</v>
      </c>
      <c r="K627">
        <v>92.840633830000002</v>
      </c>
      <c r="L627" t="s">
        <v>14</v>
      </c>
      <c r="M627" t="s">
        <v>13</v>
      </c>
      <c r="N627">
        <v>-1.0888426999999999E-2</v>
      </c>
      <c r="O627">
        <v>1.010888427</v>
      </c>
    </row>
    <row r="628" spans="1:15" x14ac:dyDescent="0.25">
      <c r="A628" s="1">
        <v>41170</v>
      </c>
      <c r="B628">
        <v>18</v>
      </c>
      <c r="C628">
        <v>9</v>
      </c>
      <c r="D628">
        <v>2012</v>
      </c>
      <c r="E628">
        <v>19.404</v>
      </c>
      <c r="F628">
        <v>23</v>
      </c>
      <c r="G628">
        <v>30.5</v>
      </c>
      <c r="H628">
        <v>57</v>
      </c>
      <c r="I628">
        <v>100</v>
      </c>
      <c r="J628" t="s">
        <v>14</v>
      </c>
      <c r="K628">
        <v>76.116361350000005</v>
      </c>
      <c r="L628" t="s">
        <v>14</v>
      </c>
      <c r="M628" t="s">
        <v>13</v>
      </c>
      <c r="N628">
        <v>-1.3312678999999999E-2</v>
      </c>
      <c r="O628">
        <v>1.013312679</v>
      </c>
    </row>
    <row r="629" spans="1:15" x14ac:dyDescent="0.25">
      <c r="A629" s="1">
        <v>41171</v>
      </c>
      <c r="B629">
        <v>19</v>
      </c>
      <c r="C629">
        <v>9</v>
      </c>
      <c r="D629">
        <v>2012</v>
      </c>
      <c r="E629">
        <v>16.776</v>
      </c>
      <c r="F629">
        <v>21</v>
      </c>
      <c r="G629">
        <v>28</v>
      </c>
      <c r="H629">
        <v>68</v>
      </c>
      <c r="I629">
        <v>100</v>
      </c>
      <c r="J629" t="s">
        <v>14</v>
      </c>
      <c r="K629">
        <v>46.561262300000003</v>
      </c>
      <c r="L629" t="s">
        <v>14</v>
      </c>
      <c r="M629" t="s">
        <v>13</v>
      </c>
      <c r="N629">
        <v>-2.1948470000000001E-2</v>
      </c>
      <c r="O629">
        <v>1.0219484700000001</v>
      </c>
    </row>
    <row r="630" spans="1:15" x14ac:dyDescent="0.25">
      <c r="A630" s="1">
        <v>41172</v>
      </c>
      <c r="B630">
        <v>20</v>
      </c>
      <c r="C630">
        <v>9</v>
      </c>
      <c r="D630">
        <v>2012</v>
      </c>
      <c r="E630">
        <v>17.891999999999999</v>
      </c>
      <c r="F630">
        <v>21</v>
      </c>
      <c r="G630">
        <v>30</v>
      </c>
      <c r="H630">
        <v>56</v>
      </c>
      <c r="I630">
        <v>97</v>
      </c>
      <c r="J630" t="s">
        <v>14</v>
      </c>
      <c r="K630">
        <v>25.52008507</v>
      </c>
      <c r="L630" t="s">
        <v>14</v>
      </c>
      <c r="M630" t="s">
        <v>13</v>
      </c>
      <c r="N630">
        <v>-4.0782893000000001E-2</v>
      </c>
      <c r="O630">
        <v>1.040782893</v>
      </c>
    </row>
    <row r="631" spans="1:15" x14ac:dyDescent="0.25">
      <c r="A631" s="1">
        <v>41173</v>
      </c>
      <c r="B631">
        <v>21</v>
      </c>
      <c r="C631">
        <v>9</v>
      </c>
      <c r="D631">
        <v>2012</v>
      </c>
      <c r="E631">
        <v>20.268000000000001</v>
      </c>
      <c r="F631">
        <v>22</v>
      </c>
      <c r="G631">
        <v>31</v>
      </c>
      <c r="H631">
        <v>52</v>
      </c>
      <c r="I631">
        <v>98</v>
      </c>
      <c r="J631" t="s">
        <v>14</v>
      </c>
      <c r="K631">
        <v>41.206564350000001</v>
      </c>
      <c r="L631" t="s">
        <v>14</v>
      </c>
      <c r="M631" t="s">
        <v>13</v>
      </c>
      <c r="N631">
        <v>-2.4871561E-2</v>
      </c>
      <c r="O631">
        <v>1.0248715610000001</v>
      </c>
    </row>
    <row r="632" spans="1:15" x14ac:dyDescent="0.25">
      <c r="A632" s="1">
        <v>41174</v>
      </c>
      <c r="B632">
        <v>22</v>
      </c>
      <c r="C632">
        <v>9</v>
      </c>
      <c r="D632">
        <v>2012</v>
      </c>
      <c r="E632">
        <v>14.472</v>
      </c>
      <c r="F632">
        <v>22</v>
      </c>
      <c r="G632">
        <v>28</v>
      </c>
      <c r="H632">
        <v>70</v>
      </c>
      <c r="I632">
        <v>98</v>
      </c>
      <c r="J632" t="s">
        <v>14</v>
      </c>
      <c r="K632">
        <v>54.89869917</v>
      </c>
      <c r="L632" t="s">
        <v>14</v>
      </c>
      <c r="M632" t="s">
        <v>13</v>
      </c>
      <c r="N632">
        <v>-1.8553323E-2</v>
      </c>
      <c r="O632">
        <v>1.0185533229999999</v>
      </c>
    </row>
    <row r="633" spans="1:15" x14ac:dyDescent="0.25">
      <c r="A633" s="1">
        <v>41175</v>
      </c>
      <c r="B633">
        <v>23</v>
      </c>
      <c r="C633">
        <v>9</v>
      </c>
      <c r="D633">
        <v>2012</v>
      </c>
      <c r="E633">
        <v>20.16</v>
      </c>
      <c r="F633">
        <v>22</v>
      </c>
      <c r="G633">
        <v>30.5</v>
      </c>
      <c r="H633">
        <v>58</v>
      </c>
      <c r="I633">
        <v>98</v>
      </c>
      <c r="J633" t="s">
        <v>14</v>
      </c>
      <c r="K633">
        <v>60.65887154</v>
      </c>
      <c r="L633" t="s">
        <v>14</v>
      </c>
      <c r="M633" t="s">
        <v>13</v>
      </c>
      <c r="N633">
        <v>-1.6761966E-2</v>
      </c>
      <c r="O633">
        <v>1.016761966</v>
      </c>
    </row>
    <row r="634" spans="1:15" x14ac:dyDescent="0.25">
      <c r="A634" s="1">
        <v>41176</v>
      </c>
      <c r="B634">
        <v>24</v>
      </c>
      <c r="C634">
        <v>9</v>
      </c>
      <c r="D634">
        <v>2012</v>
      </c>
      <c r="E634">
        <v>17.783999999999999</v>
      </c>
      <c r="F634">
        <v>21.5</v>
      </c>
      <c r="G634">
        <v>31</v>
      </c>
      <c r="H634">
        <v>56</v>
      </c>
      <c r="I634">
        <v>98</v>
      </c>
      <c r="J634" t="s">
        <v>14</v>
      </c>
      <c r="K634">
        <v>46.791028969999999</v>
      </c>
      <c r="L634" t="s">
        <v>14</v>
      </c>
      <c r="M634" t="s">
        <v>13</v>
      </c>
      <c r="N634">
        <v>-2.1838338999999998E-2</v>
      </c>
      <c r="O634">
        <v>1.0218383390000001</v>
      </c>
    </row>
    <row r="635" spans="1:15" x14ac:dyDescent="0.25">
      <c r="A635" s="1">
        <v>41177</v>
      </c>
      <c r="B635">
        <v>25</v>
      </c>
      <c r="C635">
        <v>9</v>
      </c>
      <c r="D635">
        <v>2012</v>
      </c>
      <c r="E635">
        <v>15.624000000000001</v>
      </c>
      <c r="F635">
        <v>22.5</v>
      </c>
      <c r="G635">
        <v>31</v>
      </c>
      <c r="H635">
        <v>59</v>
      </c>
      <c r="I635">
        <v>98</v>
      </c>
      <c r="J635" t="s">
        <v>14</v>
      </c>
      <c r="K635">
        <v>65.844870150000006</v>
      </c>
      <c r="L635" t="s">
        <v>14</v>
      </c>
      <c r="M635" t="s">
        <v>13</v>
      </c>
      <c r="N635">
        <v>-1.542142E-2</v>
      </c>
      <c r="O635">
        <v>1.01542142</v>
      </c>
    </row>
    <row r="636" spans="1:15" x14ac:dyDescent="0.25">
      <c r="A636" s="1">
        <v>41178</v>
      </c>
      <c r="B636">
        <v>26</v>
      </c>
      <c r="C636">
        <v>9</v>
      </c>
      <c r="D636">
        <v>2012</v>
      </c>
      <c r="E636">
        <v>12.96514286</v>
      </c>
      <c r="F636">
        <v>21</v>
      </c>
      <c r="G636">
        <v>30.1</v>
      </c>
      <c r="H636">
        <v>60</v>
      </c>
      <c r="I636">
        <v>98</v>
      </c>
      <c r="J636" t="s">
        <v>14</v>
      </c>
      <c r="K636">
        <v>35.625031300000003</v>
      </c>
      <c r="L636" t="s">
        <v>14</v>
      </c>
      <c r="M636" t="s">
        <v>13</v>
      </c>
      <c r="N636">
        <v>-2.8880840000000001E-2</v>
      </c>
      <c r="O636">
        <v>1.02888084</v>
      </c>
    </row>
    <row r="637" spans="1:15" x14ac:dyDescent="0.25">
      <c r="A637" s="1">
        <v>41179</v>
      </c>
      <c r="B637">
        <v>27</v>
      </c>
      <c r="C637">
        <v>9</v>
      </c>
      <c r="D637">
        <v>2012</v>
      </c>
      <c r="E637">
        <v>18.468</v>
      </c>
      <c r="F637">
        <v>21</v>
      </c>
      <c r="G637">
        <v>29.5</v>
      </c>
      <c r="H637">
        <v>64</v>
      </c>
      <c r="I637">
        <v>96</v>
      </c>
      <c r="J637" t="s">
        <v>14</v>
      </c>
      <c r="K637">
        <v>47.402930759999997</v>
      </c>
      <c r="L637" t="s">
        <v>14</v>
      </c>
      <c r="M637" t="s">
        <v>13</v>
      </c>
      <c r="N637">
        <v>-2.1550362999999999E-2</v>
      </c>
      <c r="O637">
        <v>1.021550363</v>
      </c>
    </row>
    <row r="638" spans="1:15" x14ac:dyDescent="0.25">
      <c r="A638" s="1">
        <v>41180</v>
      </c>
      <c r="B638">
        <v>28</v>
      </c>
      <c r="C638">
        <v>9</v>
      </c>
      <c r="D638">
        <v>2012</v>
      </c>
      <c r="E638">
        <v>19.943999999999999</v>
      </c>
      <c r="F638">
        <v>22</v>
      </c>
      <c r="G638">
        <v>30.5</v>
      </c>
      <c r="H638">
        <v>60</v>
      </c>
      <c r="I638">
        <v>100</v>
      </c>
      <c r="J638" t="s">
        <v>14</v>
      </c>
      <c r="K638">
        <v>74.056282600000003</v>
      </c>
      <c r="L638" t="s">
        <v>14</v>
      </c>
      <c r="M638" t="s">
        <v>13</v>
      </c>
      <c r="N638">
        <v>-1.3688077E-2</v>
      </c>
      <c r="O638">
        <v>1.0136880770000001</v>
      </c>
    </row>
    <row r="639" spans="1:15" x14ac:dyDescent="0.25">
      <c r="A639" s="1">
        <v>41181</v>
      </c>
      <c r="B639">
        <v>29</v>
      </c>
      <c r="C639">
        <v>9</v>
      </c>
      <c r="D639">
        <v>2012</v>
      </c>
      <c r="E639">
        <v>14.88342857</v>
      </c>
      <c r="F639">
        <v>20.5</v>
      </c>
      <c r="G639">
        <v>25</v>
      </c>
      <c r="H639">
        <v>60</v>
      </c>
      <c r="I639">
        <v>100</v>
      </c>
      <c r="J639" t="s">
        <v>13</v>
      </c>
      <c r="K639">
        <v>-10.377505149999999</v>
      </c>
      <c r="L639" t="s">
        <v>13</v>
      </c>
      <c r="M639" t="s">
        <v>14</v>
      </c>
      <c r="N639">
        <v>8.7892731000000002E-2</v>
      </c>
      <c r="O639">
        <v>0.91210726900000005</v>
      </c>
    </row>
    <row r="640" spans="1:15" x14ac:dyDescent="0.25">
      <c r="A640" s="1">
        <v>41182</v>
      </c>
      <c r="B640">
        <v>30</v>
      </c>
      <c r="C640">
        <v>9</v>
      </c>
      <c r="D640">
        <v>2012</v>
      </c>
      <c r="E640">
        <v>13.968</v>
      </c>
      <c r="F640">
        <v>20</v>
      </c>
      <c r="G640">
        <v>28</v>
      </c>
      <c r="H640">
        <v>65</v>
      </c>
      <c r="I640">
        <v>98</v>
      </c>
      <c r="J640" t="s">
        <v>14</v>
      </c>
      <c r="K640">
        <v>20.043490630000001</v>
      </c>
      <c r="L640" t="s">
        <v>14</v>
      </c>
      <c r="M640" t="s">
        <v>13</v>
      </c>
      <c r="N640">
        <v>-5.2511381000000003E-2</v>
      </c>
      <c r="O640">
        <v>1.052511381</v>
      </c>
    </row>
    <row r="641" spans="1:15" x14ac:dyDescent="0.25">
      <c r="A641" s="1">
        <v>41183</v>
      </c>
      <c r="B641">
        <v>1</v>
      </c>
      <c r="C641">
        <v>10</v>
      </c>
      <c r="D641">
        <v>2012</v>
      </c>
      <c r="E641">
        <v>16.632000000000001</v>
      </c>
      <c r="F641">
        <v>21.5</v>
      </c>
      <c r="G641">
        <v>29</v>
      </c>
      <c r="H641">
        <v>70</v>
      </c>
      <c r="I641">
        <v>100</v>
      </c>
      <c r="J641" t="s">
        <v>14</v>
      </c>
      <c r="K641">
        <v>71.946791939999997</v>
      </c>
      <c r="L641" t="s">
        <v>14</v>
      </c>
      <c r="M641" t="s">
        <v>13</v>
      </c>
      <c r="N641">
        <v>-1.4095069999999999E-2</v>
      </c>
      <c r="O641">
        <v>1.01409507</v>
      </c>
    </row>
    <row r="642" spans="1:15" x14ac:dyDescent="0.25">
      <c r="A642" s="1">
        <v>41184</v>
      </c>
      <c r="B642">
        <v>2</v>
      </c>
      <c r="C642">
        <v>10</v>
      </c>
      <c r="D642">
        <v>2012</v>
      </c>
      <c r="E642">
        <v>18.324000000000002</v>
      </c>
      <c r="F642">
        <v>22</v>
      </c>
      <c r="G642">
        <v>30</v>
      </c>
      <c r="H642">
        <v>63</v>
      </c>
      <c r="I642">
        <v>100</v>
      </c>
      <c r="J642" t="s">
        <v>14</v>
      </c>
      <c r="K642">
        <v>73.829647109999996</v>
      </c>
      <c r="L642" t="s">
        <v>14</v>
      </c>
      <c r="M642" t="s">
        <v>13</v>
      </c>
      <c r="N642">
        <v>-1.3730671999999999E-2</v>
      </c>
      <c r="O642">
        <v>1.0137306720000001</v>
      </c>
    </row>
    <row r="643" spans="1:15" x14ac:dyDescent="0.25">
      <c r="A643" s="1">
        <v>41185</v>
      </c>
      <c r="B643">
        <v>3</v>
      </c>
      <c r="C643">
        <v>10</v>
      </c>
      <c r="D643">
        <v>2012</v>
      </c>
      <c r="E643">
        <v>14.868</v>
      </c>
      <c r="F643">
        <v>20.5</v>
      </c>
      <c r="G643">
        <v>30</v>
      </c>
      <c r="H643">
        <v>62</v>
      </c>
      <c r="I643">
        <v>99</v>
      </c>
      <c r="J643" t="s">
        <v>14</v>
      </c>
      <c r="K643">
        <v>40.246572229999998</v>
      </c>
      <c r="L643" t="s">
        <v>14</v>
      </c>
      <c r="M643" t="s">
        <v>13</v>
      </c>
      <c r="N643">
        <v>-2.5479932E-2</v>
      </c>
      <c r="O643">
        <v>1.0254799320000001</v>
      </c>
    </row>
    <row r="644" spans="1:15" x14ac:dyDescent="0.25">
      <c r="A644" s="1">
        <v>41186</v>
      </c>
      <c r="B644">
        <v>4</v>
      </c>
      <c r="C644">
        <v>10</v>
      </c>
      <c r="D644">
        <v>2012</v>
      </c>
      <c r="E644">
        <v>14.327999999999999</v>
      </c>
      <c r="F644">
        <v>21</v>
      </c>
      <c r="G644">
        <v>29</v>
      </c>
      <c r="H644">
        <v>66</v>
      </c>
      <c r="I644">
        <v>99</v>
      </c>
      <c r="J644" t="s">
        <v>14</v>
      </c>
      <c r="K644">
        <v>45.324009119999999</v>
      </c>
      <c r="L644" t="s">
        <v>14</v>
      </c>
      <c r="M644" t="s">
        <v>13</v>
      </c>
      <c r="N644">
        <v>-2.2561135999999999E-2</v>
      </c>
      <c r="O644">
        <v>1.022561136</v>
      </c>
    </row>
    <row r="645" spans="1:15" x14ac:dyDescent="0.25">
      <c r="A645" s="1">
        <v>41187</v>
      </c>
      <c r="B645">
        <v>5</v>
      </c>
      <c r="C645">
        <v>10</v>
      </c>
      <c r="D645">
        <v>2012</v>
      </c>
      <c r="E645">
        <v>16.056000000000001</v>
      </c>
      <c r="F645">
        <v>22.5</v>
      </c>
      <c r="G645">
        <v>31</v>
      </c>
      <c r="H645">
        <v>59</v>
      </c>
      <c r="I645">
        <v>100</v>
      </c>
      <c r="J645" t="s">
        <v>14</v>
      </c>
      <c r="K645">
        <v>71.660855780000006</v>
      </c>
      <c r="L645" t="s">
        <v>14</v>
      </c>
      <c r="M645" t="s">
        <v>13</v>
      </c>
      <c r="N645">
        <v>-1.4152107000000001E-2</v>
      </c>
      <c r="O645">
        <v>1.0141521069999999</v>
      </c>
    </row>
    <row r="646" spans="1:15" x14ac:dyDescent="0.25">
      <c r="A646" s="1">
        <v>41188</v>
      </c>
      <c r="B646">
        <v>6</v>
      </c>
      <c r="C646">
        <v>10</v>
      </c>
      <c r="D646">
        <v>2012</v>
      </c>
      <c r="E646">
        <v>12.6</v>
      </c>
      <c r="F646">
        <v>21</v>
      </c>
      <c r="G646">
        <v>27.5</v>
      </c>
      <c r="H646">
        <v>71</v>
      </c>
      <c r="I646">
        <v>99</v>
      </c>
      <c r="J646" t="s">
        <v>14</v>
      </c>
      <c r="K646">
        <v>38.931355979999999</v>
      </c>
      <c r="L646" t="s">
        <v>14</v>
      </c>
      <c r="M646" t="s">
        <v>13</v>
      </c>
      <c r="N646">
        <v>-2.6363412999999999E-2</v>
      </c>
      <c r="O646">
        <v>1.0263634129999999</v>
      </c>
    </row>
    <row r="647" spans="1:15" x14ac:dyDescent="0.25">
      <c r="A647" s="1">
        <v>41189</v>
      </c>
      <c r="B647">
        <v>7</v>
      </c>
      <c r="C647">
        <v>10</v>
      </c>
      <c r="D647">
        <v>2012</v>
      </c>
      <c r="E647">
        <v>19.692</v>
      </c>
      <c r="F647">
        <v>22.12</v>
      </c>
      <c r="G647">
        <v>30.5</v>
      </c>
      <c r="H647">
        <v>58</v>
      </c>
      <c r="I647">
        <v>100</v>
      </c>
      <c r="J647" t="s">
        <v>14</v>
      </c>
      <c r="K647">
        <v>66.682228319999993</v>
      </c>
      <c r="L647" t="s">
        <v>14</v>
      </c>
      <c r="M647" t="s">
        <v>13</v>
      </c>
      <c r="N647">
        <v>-1.5224817999999999E-2</v>
      </c>
      <c r="O647">
        <v>1.0152248180000001</v>
      </c>
    </row>
    <row r="648" spans="1:15" x14ac:dyDescent="0.25">
      <c r="A648" s="1">
        <v>41190</v>
      </c>
      <c r="B648">
        <v>8</v>
      </c>
      <c r="C648">
        <v>10</v>
      </c>
      <c r="D648">
        <v>2012</v>
      </c>
      <c r="E648">
        <v>15.048</v>
      </c>
      <c r="F648">
        <v>23</v>
      </c>
      <c r="G648">
        <v>28.5</v>
      </c>
      <c r="H648">
        <v>67</v>
      </c>
      <c r="I648">
        <v>100</v>
      </c>
      <c r="J648" t="s">
        <v>14</v>
      </c>
      <c r="K648">
        <v>70.298053949999996</v>
      </c>
      <c r="L648" t="s">
        <v>14</v>
      </c>
      <c r="M648" t="s">
        <v>13</v>
      </c>
      <c r="N648">
        <v>-1.4430419999999999E-2</v>
      </c>
      <c r="O648">
        <v>1.0144304200000001</v>
      </c>
    </row>
    <row r="649" spans="1:15" x14ac:dyDescent="0.25">
      <c r="A649" s="1">
        <v>41191</v>
      </c>
      <c r="B649">
        <v>9</v>
      </c>
      <c r="C649">
        <v>10</v>
      </c>
      <c r="D649">
        <v>2012</v>
      </c>
      <c r="E649">
        <v>17.027999999999999</v>
      </c>
      <c r="F649">
        <v>22</v>
      </c>
      <c r="G649">
        <v>30</v>
      </c>
      <c r="H649">
        <v>62</v>
      </c>
      <c r="I649">
        <v>99</v>
      </c>
      <c r="J649" t="s">
        <v>14</v>
      </c>
      <c r="K649">
        <v>63.772029519999997</v>
      </c>
      <c r="L649" t="s">
        <v>14</v>
      </c>
      <c r="M649" t="s">
        <v>13</v>
      </c>
      <c r="N649">
        <v>-1.5930662000000002E-2</v>
      </c>
      <c r="O649">
        <v>1.0159306619999999</v>
      </c>
    </row>
    <row r="650" spans="1:15" x14ac:dyDescent="0.25">
      <c r="A650" s="1">
        <v>41192</v>
      </c>
      <c r="B650">
        <v>10</v>
      </c>
      <c r="C650">
        <v>10</v>
      </c>
      <c r="D650">
        <v>2012</v>
      </c>
      <c r="E650">
        <v>18.54</v>
      </c>
      <c r="F650">
        <v>22</v>
      </c>
      <c r="G650">
        <v>30.5</v>
      </c>
      <c r="H650">
        <v>60</v>
      </c>
      <c r="I650">
        <v>98</v>
      </c>
      <c r="J650" t="s">
        <v>14</v>
      </c>
      <c r="K650">
        <v>64.941775440000001</v>
      </c>
      <c r="L650" t="s">
        <v>14</v>
      </c>
      <c r="M650" t="s">
        <v>13</v>
      </c>
      <c r="N650">
        <v>-1.5639228000000002E-2</v>
      </c>
      <c r="O650">
        <v>1.0156392279999999</v>
      </c>
    </row>
    <row r="651" spans="1:15" x14ac:dyDescent="0.25">
      <c r="A651" s="1">
        <v>41193</v>
      </c>
      <c r="B651">
        <v>11</v>
      </c>
      <c r="C651">
        <v>10</v>
      </c>
      <c r="D651">
        <v>2012</v>
      </c>
      <c r="E651">
        <v>19.692</v>
      </c>
      <c r="F651">
        <v>22.5</v>
      </c>
      <c r="G651">
        <v>31</v>
      </c>
      <c r="H651">
        <v>58</v>
      </c>
      <c r="I651">
        <v>93</v>
      </c>
      <c r="J651" t="s">
        <v>14</v>
      </c>
      <c r="K651">
        <v>61.513845119999999</v>
      </c>
      <c r="L651" t="s">
        <v>14</v>
      </c>
      <c r="M651" t="s">
        <v>13</v>
      </c>
      <c r="N651">
        <v>-1.6525143999999999E-2</v>
      </c>
      <c r="O651">
        <v>1.016525144</v>
      </c>
    </row>
    <row r="652" spans="1:15" x14ac:dyDescent="0.25">
      <c r="A652" s="1">
        <v>41194</v>
      </c>
      <c r="B652">
        <v>12</v>
      </c>
      <c r="C652">
        <v>10</v>
      </c>
      <c r="D652">
        <v>2012</v>
      </c>
      <c r="E652">
        <v>16.205142859999999</v>
      </c>
      <c r="F652">
        <v>23.5</v>
      </c>
      <c r="G652">
        <v>31.5</v>
      </c>
      <c r="H652">
        <v>55</v>
      </c>
      <c r="I652">
        <v>100</v>
      </c>
      <c r="J652" t="s">
        <v>14</v>
      </c>
      <c r="K652">
        <v>77.78399684</v>
      </c>
      <c r="L652" t="s">
        <v>14</v>
      </c>
      <c r="M652" t="s">
        <v>13</v>
      </c>
      <c r="N652">
        <v>-1.3023547E-2</v>
      </c>
      <c r="O652">
        <v>1.013023547</v>
      </c>
    </row>
    <row r="653" spans="1:15" x14ac:dyDescent="0.25">
      <c r="A653" s="1">
        <v>41195</v>
      </c>
      <c r="B653">
        <v>13</v>
      </c>
      <c r="C653">
        <v>10</v>
      </c>
      <c r="D653">
        <v>2012</v>
      </c>
      <c r="E653">
        <v>20.376000000000001</v>
      </c>
      <c r="F653">
        <v>21.5</v>
      </c>
      <c r="G653">
        <v>30.5</v>
      </c>
      <c r="H653">
        <v>50</v>
      </c>
      <c r="I653">
        <v>94</v>
      </c>
      <c r="J653" t="s">
        <v>14</v>
      </c>
      <c r="K653">
        <v>7.5415344280000003</v>
      </c>
      <c r="L653" t="s">
        <v>14</v>
      </c>
      <c r="M653" t="s">
        <v>13</v>
      </c>
      <c r="N653">
        <v>-0.152869332</v>
      </c>
      <c r="O653">
        <v>1.1528693320000001</v>
      </c>
    </row>
    <row r="654" spans="1:15" x14ac:dyDescent="0.25">
      <c r="A654" s="1">
        <v>41196</v>
      </c>
      <c r="B654">
        <v>14</v>
      </c>
      <c r="C654">
        <v>10</v>
      </c>
      <c r="D654">
        <v>2012</v>
      </c>
      <c r="E654">
        <v>21.096</v>
      </c>
      <c r="F654">
        <v>22.2</v>
      </c>
      <c r="G654">
        <v>31.5</v>
      </c>
      <c r="H654">
        <v>55</v>
      </c>
      <c r="I654">
        <v>95</v>
      </c>
      <c r="J654" t="s">
        <v>14</v>
      </c>
      <c r="K654">
        <v>59.072898780000003</v>
      </c>
      <c r="L654" t="s">
        <v>14</v>
      </c>
      <c r="M654" t="s">
        <v>13</v>
      </c>
      <c r="N654">
        <v>-1.7219735999999999E-2</v>
      </c>
      <c r="O654">
        <v>1.0172197359999999</v>
      </c>
    </row>
    <row r="655" spans="1:15" x14ac:dyDescent="0.25">
      <c r="A655" s="1">
        <v>41197</v>
      </c>
      <c r="B655">
        <v>15</v>
      </c>
      <c r="C655">
        <v>10</v>
      </c>
      <c r="D655">
        <v>2012</v>
      </c>
      <c r="E655">
        <v>14.94</v>
      </c>
      <c r="F655">
        <v>22</v>
      </c>
      <c r="G655">
        <v>28.5</v>
      </c>
      <c r="H655">
        <v>65</v>
      </c>
      <c r="I655">
        <v>95</v>
      </c>
      <c r="J655" t="s">
        <v>14</v>
      </c>
      <c r="K655">
        <v>42.032571769999997</v>
      </c>
      <c r="L655" t="s">
        <v>14</v>
      </c>
      <c r="M655" t="s">
        <v>13</v>
      </c>
      <c r="N655">
        <v>-2.4370882999999999E-2</v>
      </c>
      <c r="O655">
        <v>1.024370883</v>
      </c>
    </row>
    <row r="656" spans="1:15" x14ac:dyDescent="0.25">
      <c r="A656" s="1">
        <v>41198</v>
      </c>
      <c r="B656">
        <v>16</v>
      </c>
      <c r="C656">
        <v>10</v>
      </c>
      <c r="D656">
        <v>2012</v>
      </c>
      <c r="E656">
        <v>21.707999999999998</v>
      </c>
      <c r="F656">
        <v>22</v>
      </c>
      <c r="G656">
        <v>31</v>
      </c>
      <c r="H656">
        <v>55</v>
      </c>
      <c r="I656">
        <v>97</v>
      </c>
      <c r="J656" t="s">
        <v>14</v>
      </c>
      <c r="K656">
        <v>54.88083846</v>
      </c>
      <c r="L656" t="s">
        <v>14</v>
      </c>
      <c r="M656" t="s">
        <v>13</v>
      </c>
      <c r="N656">
        <v>-1.8559473999999999E-2</v>
      </c>
      <c r="O656">
        <v>1.0185594739999999</v>
      </c>
    </row>
    <row r="657" spans="1:15" x14ac:dyDescent="0.25">
      <c r="A657" s="1">
        <v>41199</v>
      </c>
      <c r="B657">
        <v>17</v>
      </c>
      <c r="C657">
        <v>10</v>
      </c>
      <c r="D657">
        <v>2012</v>
      </c>
      <c r="E657">
        <v>15.624000000000001</v>
      </c>
      <c r="F657">
        <v>22</v>
      </c>
      <c r="G657">
        <v>30</v>
      </c>
      <c r="H657">
        <v>62</v>
      </c>
      <c r="I657">
        <v>95</v>
      </c>
      <c r="J657" t="s">
        <v>14</v>
      </c>
      <c r="K657">
        <v>51.463471560000002</v>
      </c>
      <c r="L657" t="s">
        <v>14</v>
      </c>
      <c r="M657" t="s">
        <v>13</v>
      </c>
      <c r="N657">
        <v>-1.9816314000000002E-2</v>
      </c>
      <c r="O657">
        <v>1.0198163140000001</v>
      </c>
    </row>
    <row r="658" spans="1:15" x14ac:dyDescent="0.25">
      <c r="A658" s="1">
        <v>41200</v>
      </c>
      <c r="B658">
        <v>18</v>
      </c>
      <c r="C658">
        <v>10</v>
      </c>
      <c r="D658">
        <v>2012</v>
      </c>
      <c r="E658">
        <v>14.688000000000001</v>
      </c>
      <c r="F658">
        <v>21</v>
      </c>
      <c r="G658">
        <v>29.5</v>
      </c>
      <c r="H658">
        <v>67</v>
      </c>
      <c r="I658">
        <v>95</v>
      </c>
      <c r="J658" t="s">
        <v>14</v>
      </c>
      <c r="K658">
        <v>47.607952519999998</v>
      </c>
      <c r="L658" t="s">
        <v>14</v>
      </c>
      <c r="M658" t="s">
        <v>13</v>
      </c>
      <c r="N658">
        <v>-2.1455565999999999E-2</v>
      </c>
      <c r="O658">
        <v>1.021455566</v>
      </c>
    </row>
    <row r="659" spans="1:15" x14ac:dyDescent="0.25">
      <c r="A659" s="1">
        <v>41201</v>
      </c>
      <c r="B659">
        <v>19</v>
      </c>
      <c r="C659">
        <v>10</v>
      </c>
      <c r="D659">
        <v>2012</v>
      </c>
      <c r="E659">
        <v>12.708</v>
      </c>
      <c r="F659">
        <v>21</v>
      </c>
      <c r="G659">
        <v>27.5</v>
      </c>
      <c r="H659">
        <v>63</v>
      </c>
      <c r="I659">
        <v>95</v>
      </c>
      <c r="J659" t="s">
        <v>14</v>
      </c>
      <c r="K659">
        <v>14.98212852</v>
      </c>
      <c r="L659" t="s">
        <v>14</v>
      </c>
      <c r="M659" t="s">
        <v>13</v>
      </c>
      <c r="N659">
        <v>-7.1519869E-2</v>
      </c>
      <c r="O659">
        <v>1.0715198690000001</v>
      </c>
    </row>
    <row r="660" spans="1:15" x14ac:dyDescent="0.25">
      <c r="A660" s="1">
        <v>41202</v>
      </c>
      <c r="B660">
        <v>20</v>
      </c>
      <c r="C660">
        <v>10</v>
      </c>
      <c r="D660">
        <v>2012</v>
      </c>
      <c r="E660">
        <v>22.751999999999999</v>
      </c>
      <c r="F660">
        <v>21</v>
      </c>
      <c r="G660">
        <v>30.5</v>
      </c>
      <c r="H660">
        <v>53</v>
      </c>
      <c r="I660">
        <v>94</v>
      </c>
      <c r="J660" t="s">
        <v>14</v>
      </c>
      <c r="K660">
        <v>13.409067240000001</v>
      </c>
      <c r="L660" t="s">
        <v>14</v>
      </c>
      <c r="M660" t="s">
        <v>13</v>
      </c>
      <c r="N660">
        <v>-8.0586234000000007E-2</v>
      </c>
      <c r="O660">
        <v>1.0805862340000001</v>
      </c>
    </row>
    <row r="661" spans="1:15" x14ac:dyDescent="0.25">
      <c r="A661" s="1">
        <v>41203</v>
      </c>
      <c r="B661">
        <v>21</v>
      </c>
      <c r="C661">
        <v>10</v>
      </c>
      <c r="D661">
        <v>2012</v>
      </c>
      <c r="E661">
        <v>17.748000000000001</v>
      </c>
      <c r="F661">
        <v>21</v>
      </c>
      <c r="G661">
        <v>30.5</v>
      </c>
      <c r="H661">
        <v>55</v>
      </c>
      <c r="I661">
        <v>95</v>
      </c>
      <c r="J661" t="s">
        <v>14</v>
      </c>
      <c r="K661">
        <v>23.312482719999998</v>
      </c>
      <c r="L661" t="s">
        <v>14</v>
      </c>
      <c r="M661" t="s">
        <v>13</v>
      </c>
      <c r="N661">
        <v>-4.4817962000000003E-2</v>
      </c>
      <c r="O661">
        <v>1.044817962</v>
      </c>
    </row>
    <row r="662" spans="1:15" x14ac:dyDescent="0.25">
      <c r="A662" s="1">
        <v>41204</v>
      </c>
      <c r="B662">
        <v>22</v>
      </c>
      <c r="C662">
        <v>10</v>
      </c>
      <c r="D662">
        <v>2012</v>
      </c>
      <c r="E662">
        <v>17.423999999999999</v>
      </c>
      <c r="F662">
        <v>23.1</v>
      </c>
      <c r="G662">
        <v>31</v>
      </c>
      <c r="H662">
        <v>55</v>
      </c>
      <c r="I662">
        <v>96</v>
      </c>
      <c r="J662" t="s">
        <v>14</v>
      </c>
      <c r="K662">
        <v>60.015523080000001</v>
      </c>
      <c r="L662" t="s">
        <v>14</v>
      </c>
      <c r="M662" t="s">
        <v>13</v>
      </c>
      <c r="N662">
        <v>-1.6944694E-2</v>
      </c>
      <c r="O662">
        <v>1.016944694</v>
      </c>
    </row>
    <row r="663" spans="1:15" x14ac:dyDescent="0.25">
      <c r="A663" s="1">
        <v>41205</v>
      </c>
      <c r="B663">
        <v>23</v>
      </c>
      <c r="C663">
        <v>10</v>
      </c>
      <c r="D663">
        <v>2012</v>
      </c>
      <c r="E663">
        <v>19.692</v>
      </c>
      <c r="F663">
        <v>22.5</v>
      </c>
      <c r="G663">
        <v>31</v>
      </c>
      <c r="H663">
        <v>57</v>
      </c>
      <c r="I663">
        <v>98</v>
      </c>
      <c r="J663" t="s">
        <v>14</v>
      </c>
      <c r="K663">
        <v>70.515741770000005</v>
      </c>
      <c r="L663" t="s">
        <v>14</v>
      </c>
      <c r="M663" t="s">
        <v>13</v>
      </c>
      <c r="N663">
        <v>-1.4385231E-2</v>
      </c>
      <c r="O663">
        <v>1.0143852310000001</v>
      </c>
    </row>
    <row r="664" spans="1:15" x14ac:dyDescent="0.25">
      <c r="A664" s="1">
        <v>41206</v>
      </c>
      <c r="B664">
        <v>24</v>
      </c>
      <c r="C664">
        <v>10</v>
      </c>
      <c r="D664">
        <v>2012</v>
      </c>
      <c r="E664">
        <v>11.843999999999999</v>
      </c>
      <c r="F664">
        <v>21.5</v>
      </c>
      <c r="G664">
        <v>27.5</v>
      </c>
      <c r="H664">
        <v>75</v>
      </c>
      <c r="I664">
        <v>95</v>
      </c>
      <c r="J664" t="s">
        <v>14</v>
      </c>
      <c r="K664">
        <v>44.434439859999998</v>
      </c>
      <c r="L664" t="s">
        <v>14</v>
      </c>
      <c r="M664" t="s">
        <v>13</v>
      </c>
      <c r="N664">
        <v>-2.3023205000000001E-2</v>
      </c>
      <c r="O664">
        <v>1.0230232050000001</v>
      </c>
    </row>
    <row r="665" spans="1:15" x14ac:dyDescent="0.25">
      <c r="A665" s="1">
        <v>41207</v>
      </c>
      <c r="B665">
        <v>25</v>
      </c>
      <c r="C665">
        <v>10</v>
      </c>
      <c r="D665">
        <v>2012</v>
      </c>
      <c r="E665">
        <v>20.376000000000001</v>
      </c>
      <c r="F665">
        <v>22</v>
      </c>
      <c r="G665">
        <v>31</v>
      </c>
      <c r="H665">
        <v>51</v>
      </c>
      <c r="I665">
        <v>94</v>
      </c>
      <c r="J665" t="s">
        <v>14</v>
      </c>
      <c r="K665">
        <v>26.03725352</v>
      </c>
      <c r="L665" t="s">
        <v>14</v>
      </c>
      <c r="M665" t="s">
        <v>13</v>
      </c>
      <c r="N665">
        <v>-3.9940482999999999E-2</v>
      </c>
      <c r="O665">
        <v>1.0399404830000001</v>
      </c>
    </row>
    <row r="666" spans="1:15" x14ac:dyDescent="0.25">
      <c r="A666" s="1">
        <v>41208</v>
      </c>
      <c r="B666">
        <v>26</v>
      </c>
      <c r="C666">
        <v>10</v>
      </c>
      <c r="D666">
        <v>2012</v>
      </c>
      <c r="E666">
        <v>18.036000000000001</v>
      </c>
      <c r="F666">
        <v>23</v>
      </c>
      <c r="G666">
        <v>30.5</v>
      </c>
      <c r="H666">
        <v>55</v>
      </c>
      <c r="I666">
        <v>94</v>
      </c>
      <c r="J666" t="s">
        <v>14</v>
      </c>
      <c r="K666">
        <v>48.641059769999998</v>
      </c>
      <c r="L666" t="s">
        <v>14</v>
      </c>
      <c r="M666" t="s">
        <v>13</v>
      </c>
      <c r="N666">
        <v>-2.0990297000000002E-2</v>
      </c>
      <c r="O666">
        <v>1.020990297</v>
      </c>
    </row>
    <row r="667" spans="1:15" x14ac:dyDescent="0.25">
      <c r="A667" s="1">
        <v>41209</v>
      </c>
      <c r="B667">
        <v>27</v>
      </c>
      <c r="C667">
        <v>10</v>
      </c>
      <c r="D667">
        <v>2012</v>
      </c>
      <c r="E667">
        <v>12.204000000000001</v>
      </c>
      <c r="F667">
        <v>22</v>
      </c>
      <c r="G667">
        <v>28.5</v>
      </c>
      <c r="H667">
        <v>75</v>
      </c>
      <c r="I667">
        <v>96</v>
      </c>
      <c r="J667" t="s">
        <v>14</v>
      </c>
      <c r="K667">
        <v>61.691553460000002</v>
      </c>
      <c r="L667" t="s">
        <v>14</v>
      </c>
      <c r="M667" t="s">
        <v>13</v>
      </c>
      <c r="N667">
        <v>-1.6476757000000002E-2</v>
      </c>
      <c r="O667">
        <v>1.016476757</v>
      </c>
    </row>
    <row r="668" spans="1:15" x14ac:dyDescent="0.25">
      <c r="A668" s="1">
        <v>41210</v>
      </c>
      <c r="B668">
        <v>28</v>
      </c>
      <c r="C668">
        <v>10</v>
      </c>
      <c r="D668">
        <v>2012</v>
      </c>
      <c r="E668">
        <v>16.400571429999999</v>
      </c>
      <c r="F668">
        <v>22</v>
      </c>
      <c r="G668">
        <v>32</v>
      </c>
      <c r="H668">
        <v>52</v>
      </c>
      <c r="I668">
        <v>94</v>
      </c>
      <c r="J668" t="s">
        <v>14</v>
      </c>
      <c r="K668">
        <v>38.643877000000003</v>
      </c>
      <c r="L668" t="s">
        <v>14</v>
      </c>
      <c r="M668" t="s">
        <v>13</v>
      </c>
      <c r="N668">
        <v>-2.6564745000000001E-2</v>
      </c>
      <c r="O668">
        <v>1.0265647449999999</v>
      </c>
    </row>
    <row r="669" spans="1:15" x14ac:dyDescent="0.25">
      <c r="A669" s="1">
        <v>41211</v>
      </c>
      <c r="B669">
        <v>29</v>
      </c>
      <c r="C669">
        <v>10</v>
      </c>
      <c r="D669">
        <v>2012</v>
      </c>
      <c r="E669">
        <v>20.52</v>
      </c>
      <c r="F669">
        <v>21</v>
      </c>
      <c r="G669">
        <v>31</v>
      </c>
      <c r="H669">
        <v>64</v>
      </c>
      <c r="I669">
        <v>96</v>
      </c>
      <c r="J669" t="s">
        <v>14</v>
      </c>
      <c r="K669">
        <v>75.544617020000004</v>
      </c>
      <c r="L669" t="s">
        <v>14</v>
      </c>
      <c r="M669" t="s">
        <v>13</v>
      </c>
      <c r="N669">
        <v>-1.3414785E-2</v>
      </c>
      <c r="O669">
        <v>1.0134147849999999</v>
      </c>
    </row>
    <row r="670" spans="1:15" x14ac:dyDescent="0.25">
      <c r="A670" s="1">
        <v>41212</v>
      </c>
      <c r="B670">
        <v>30</v>
      </c>
      <c r="C670">
        <v>10</v>
      </c>
      <c r="D670">
        <v>2012</v>
      </c>
      <c r="E670">
        <v>21.276</v>
      </c>
      <c r="F670">
        <v>22</v>
      </c>
      <c r="G670">
        <v>33</v>
      </c>
      <c r="H670">
        <v>54</v>
      </c>
      <c r="I670">
        <v>95</v>
      </c>
      <c r="J670" t="s">
        <v>14</v>
      </c>
      <c r="K670">
        <v>75.240380590000001</v>
      </c>
      <c r="L670" t="s">
        <v>14</v>
      </c>
      <c r="M670" t="s">
        <v>13</v>
      </c>
      <c r="N670">
        <v>-1.3469759E-2</v>
      </c>
      <c r="O670">
        <v>1.0134697589999999</v>
      </c>
    </row>
    <row r="671" spans="1:15" x14ac:dyDescent="0.25">
      <c r="A671" s="1">
        <v>41213</v>
      </c>
      <c r="B671">
        <v>31</v>
      </c>
      <c r="C671">
        <v>10</v>
      </c>
      <c r="D671">
        <v>2012</v>
      </c>
      <c r="E671">
        <v>20.303999999999998</v>
      </c>
      <c r="F671">
        <v>24</v>
      </c>
      <c r="G671">
        <v>33</v>
      </c>
      <c r="H671">
        <v>51</v>
      </c>
      <c r="I671">
        <v>95</v>
      </c>
      <c r="J671" t="s">
        <v>14</v>
      </c>
      <c r="K671">
        <v>91.004468860000003</v>
      </c>
      <c r="L671" t="s">
        <v>14</v>
      </c>
      <c r="M671" t="s">
        <v>13</v>
      </c>
      <c r="N671">
        <v>-1.1110559000000001E-2</v>
      </c>
      <c r="O671">
        <v>1.011110559</v>
      </c>
    </row>
    <row r="672" spans="1:15" x14ac:dyDescent="0.25">
      <c r="A672" s="1">
        <v>41214</v>
      </c>
      <c r="B672">
        <v>1</v>
      </c>
      <c r="C672">
        <v>11</v>
      </c>
      <c r="D672">
        <v>2012</v>
      </c>
      <c r="E672">
        <v>21.024000000000001</v>
      </c>
      <c r="F672">
        <v>21</v>
      </c>
      <c r="G672">
        <v>32</v>
      </c>
      <c r="H672">
        <v>58</v>
      </c>
      <c r="I672">
        <v>95</v>
      </c>
      <c r="J672" t="s">
        <v>14</v>
      </c>
      <c r="K672">
        <v>62.51780557</v>
      </c>
      <c r="L672" t="s">
        <v>14</v>
      </c>
      <c r="M672" t="s">
        <v>13</v>
      </c>
      <c r="N672">
        <v>-1.6255456000000001E-2</v>
      </c>
      <c r="O672">
        <v>1.0162554559999999</v>
      </c>
    </row>
    <row r="673" spans="1:15" x14ac:dyDescent="0.25">
      <c r="A673" s="1">
        <v>41215</v>
      </c>
      <c r="B673">
        <v>2</v>
      </c>
      <c r="C673">
        <v>11</v>
      </c>
      <c r="D673">
        <v>2012</v>
      </c>
      <c r="E673">
        <v>19.475999999999999</v>
      </c>
      <c r="F673">
        <v>22.5</v>
      </c>
      <c r="G673">
        <v>32.5</v>
      </c>
      <c r="H673">
        <v>50</v>
      </c>
      <c r="I673">
        <v>98</v>
      </c>
      <c r="J673" t="s">
        <v>14</v>
      </c>
      <c r="K673">
        <v>59.06047873</v>
      </c>
      <c r="L673" t="s">
        <v>14</v>
      </c>
      <c r="M673" t="s">
        <v>13</v>
      </c>
      <c r="N673">
        <v>-1.722342E-2</v>
      </c>
      <c r="O673">
        <v>1.0172234200000001</v>
      </c>
    </row>
    <row r="674" spans="1:15" x14ac:dyDescent="0.25">
      <c r="A674" s="1">
        <v>41216</v>
      </c>
      <c r="B674">
        <v>3</v>
      </c>
      <c r="C674">
        <v>11</v>
      </c>
      <c r="D674">
        <v>2012</v>
      </c>
      <c r="E674">
        <v>20.303999999999998</v>
      </c>
      <c r="F674">
        <v>22.5</v>
      </c>
      <c r="G674">
        <v>31</v>
      </c>
      <c r="H674">
        <v>55</v>
      </c>
      <c r="I674">
        <v>95</v>
      </c>
      <c r="J674" t="s">
        <v>14</v>
      </c>
      <c r="K674">
        <v>54.838454859999999</v>
      </c>
      <c r="L674" t="s">
        <v>14</v>
      </c>
      <c r="M674" t="s">
        <v>13</v>
      </c>
      <c r="N674">
        <v>-1.8574084000000001E-2</v>
      </c>
      <c r="O674">
        <v>1.0185740839999999</v>
      </c>
    </row>
    <row r="675" spans="1:15" x14ac:dyDescent="0.25">
      <c r="A675" s="1">
        <v>41217</v>
      </c>
      <c r="B675">
        <v>4</v>
      </c>
      <c r="C675">
        <v>11</v>
      </c>
      <c r="D675">
        <v>2012</v>
      </c>
      <c r="E675">
        <v>20.123999999999999</v>
      </c>
      <c r="F675">
        <v>22</v>
      </c>
      <c r="G675">
        <v>32</v>
      </c>
      <c r="H675">
        <v>51</v>
      </c>
      <c r="I675">
        <v>98</v>
      </c>
      <c r="J675" t="s">
        <v>14</v>
      </c>
      <c r="K675">
        <v>50.133508030000002</v>
      </c>
      <c r="L675" t="s">
        <v>14</v>
      </c>
      <c r="M675" t="s">
        <v>13</v>
      </c>
      <c r="N675">
        <v>-2.0352709E-2</v>
      </c>
      <c r="O675">
        <v>1.020352709</v>
      </c>
    </row>
    <row r="676" spans="1:15" x14ac:dyDescent="0.25">
      <c r="A676" s="1">
        <v>41218</v>
      </c>
      <c r="B676">
        <v>5</v>
      </c>
      <c r="C676">
        <v>11</v>
      </c>
      <c r="D676">
        <v>2012</v>
      </c>
      <c r="E676">
        <v>21.564</v>
      </c>
      <c r="F676">
        <v>21.5</v>
      </c>
      <c r="G676">
        <v>32</v>
      </c>
      <c r="H676">
        <v>51</v>
      </c>
      <c r="I676">
        <v>98</v>
      </c>
      <c r="J676" t="s">
        <v>14</v>
      </c>
      <c r="K676">
        <v>44.210622919999999</v>
      </c>
      <c r="L676" t="s">
        <v>14</v>
      </c>
      <c r="M676" t="s">
        <v>13</v>
      </c>
      <c r="N676">
        <v>-2.3142457000000002E-2</v>
      </c>
      <c r="O676">
        <v>1.0231424570000001</v>
      </c>
    </row>
    <row r="677" spans="1:15" x14ac:dyDescent="0.25">
      <c r="A677" s="1">
        <v>41219</v>
      </c>
      <c r="B677">
        <v>6</v>
      </c>
      <c r="C677">
        <v>11</v>
      </c>
      <c r="D677">
        <v>2012</v>
      </c>
      <c r="E677">
        <v>20.16</v>
      </c>
      <c r="F677">
        <v>22</v>
      </c>
      <c r="G677">
        <v>31</v>
      </c>
      <c r="H677">
        <v>54</v>
      </c>
      <c r="I677">
        <v>95</v>
      </c>
      <c r="J677" t="s">
        <v>14</v>
      </c>
      <c r="K677">
        <v>42.120113320000002</v>
      </c>
      <c r="L677" t="s">
        <v>14</v>
      </c>
      <c r="M677" t="s">
        <v>13</v>
      </c>
      <c r="N677">
        <v>-2.4318999000000001E-2</v>
      </c>
      <c r="O677">
        <v>1.0243189989999999</v>
      </c>
    </row>
    <row r="678" spans="1:15" x14ac:dyDescent="0.25">
      <c r="A678" s="1">
        <v>41220</v>
      </c>
      <c r="B678">
        <v>7</v>
      </c>
      <c r="C678">
        <v>11</v>
      </c>
      <c r="D678">
        <v>2012</v>
      </c>
      <c r="E678">
        <v>19.116</v>
      </c>
      <c r="F678">
        <v>22.5</v>
      </c>
      <c r="G678">
        <v>31</v>
      </c>
      <c r="H678">
        <v>51</v>
      </c>
      <c r="I678">
        <v>95</v>
      </c>
      <c r="J678" t="s">
        <v>14</v>
      </c>
      <c r="K678">
        <v>35.253228380000003</v>
      </c>
      <c r="L678" t="s">
        <v>14</v>
      </c>
      <c r="M678" t="s">
        <v>13</v>
      </c>
      <c r="N678">
        <v>-2.9194327999999999E-2</v>
      </c>
      <c r="O678">
        <v>1.029194328</v>
      </c>
    </row>
    <row r="679" spans="1:15" x14ac:dyDescent="0.25">
      <c r="A679" s="1">
        <v>41221</v>
      </c>
      <c r="B679">
        <v>8</v>
      </c>
      <c r="C679">
        <v>11</v>
      </c>
      <c r="D679">
        <v>2012</v>
      </c>
      <c r="E679">
        <v>19.908000000000001</v>
      </c>
      <c r="F679">
        <v>21.5</v>
      </c>
      <c r="G679">
        <v>31.5</v>
      </c>
      <c r="H679">
        <v>56</v>
      </c>
      <c r="I679">
        <v>96</v>
      </c>
      <c r="J679" t="s">
        <v>14</v>
      </c>
      <c r="K679">
        <v>52.945597550000002</v>
      </c>
      <c r="L679" t="s">
        <v>14</v>
      </c>
      <c r="M679" t="s">
        <v>13</v>
      </c>
      <c r="N679">
        <v>-1.925091E-2</v>
      </c>
      <c r="O679">
        <v>1.01925091</v>
      </c>
    </row>
    <row r="680" spans="1:15" x14ac:dyDescent="0.25">
      <c r="A680" s="1">
        <v>41222</v>
      </c>
      <c r="B680">
        <v>9</v>
      </c>
      <c r="C680">
        <v>11</v>
      </c>
      <c r="D680">
        <v>2012</v>
      </c>
      <c r="E680">
        <v>11.736000000000001</v>
      </c>
      <c r="F680">
        <v>22</v>
      </c>
      <c r="G680">
        <v>28</v>
      </c>
      <c r="H680">
        <v>70</v>
      </c>
      <c r="I680">
        <v>98</v>
      </c>
      <c r="J680" t="s">
        <v>14</v>
      </c>
      <c r="K680">
        <v>47.085380219999998</v>
      </c>
      <c r="L680" t="s">
        <v>14</v>
      </c>
      <c r="M680" t="s">
        <v>13</v>
      </c>
      <c r="N680">
        <v>-2.1698855E-2</v>
      </c>
      <c r="O680">
        <v>1.0216988549999999</v>
      </c>
    </row>
    <row r="681" spans="1:15" x14ac:dyDescent="0.25">
      <c r="A681" s="1">
        <v>41223</v>
      </c>
      <c r="B681">
        <v>10</v>
      </c>
      <c r="C681">
        <v>11</v>
      </c>
      <c r="D681">
        <v>2012</v>
      </c>
      <c r="E681">
        <v>21.564</v>
      </c>
      <c r="F681">
        <v>21</v>
      </c>
      <c r="G681">
        <v>32.5</v>
      </c>
      <c r="H681">
        <v>47</v>
      </c>
      <c r="I681">
        <v>96</v>
      </c>
      <c r="J681" t="s">
        <v>14</v>
      </c>
      <c r="K681">
        <v>17.01269082</v>
      </c>
      <c r="L681" t="s">
        <v>14</v>
      </c>
      <c r="M681" t="s">
        <v>13</v>
      </c>
      <c r="N681">
        <v>-6.2450466000000003E-2</v>
      </c>
      <c r="O681">
        <v>1.062450466</v>
      </c>
    </row>
    <row r="682" spans="1:15" x14ac:dyDescent="0.25">
      <c r="A682" s="1">
        <v>41224</v>
      </c>
      <c r="B682">
        <v>11</v>
      </c>
      <c r="C682">
        <v>11</v>
      </c>
      <c r="D682">
        <v>2012</v>
      </c>
      <c r="E682">
        <v>16.847999999999999</v>
      </c>
      <c r="F682">
        <v>21</v>
      </c>
      <c r="G682">
        <v>31.5</v>
      </c>
      <c r="H682">
        <v>53</v>
      </c>
      <c r="I682">
        <v>95</v>
      </c>
      <c r="J682" t="s">
        <v>14</v>
      </c>
      <c r="K682">
        <v>26.91089801</v>
      </c>
      <c r="L682" t="s">
        <v>14</v>
      </c>
      <c r="M682" t="s">
        <v>13</v>
      </c>
      <c r="N682">
        <v>-3.8593798999999998E-2</v>
      </c>
      <c r="O682">
        <v>1.038593799</v>
      </c>
    </row>
    <row r="683" spans="1:15" x14ac:dyDescent="0.25">
      <c r="A683" s="1">
        <v>41225</v>
      </c>
      <c r="B683">
        <v>12</v>
      </c>
      <c r="C683">
        <v>11</v>
      </c>
      <c r="D683">
        <v>2012</v>
      </c>
      <c r="E683">
        <v>12.996</v>
      </c>
      <c r="F683">
        <v>23</v>
      </c>
      <c r="G683">
        <v>31.5</v>
      </c>
      <c r="H683">
        <v>60</v>
      </c>
      <c r="I683">
        <v>95</v>
      </c>
      <c r="J683" t="s">
        <v>14</v>
      </c>
      <c r="K683">
        <v>65.291197769999997</v>
      </c>
      <c r="L683" t="s">
        <v>14</v>
      </c>
      <c r="M683" t="s">
        <v>13</v>
      </c>
      <c r="N683">
        <v>-1.5554228999999999E-2</v>
      </c>
      <c r="O683">
        <v>1.0155542289999999</v>
      </c>
    </row>
    <row r="684" spans="1:15" x14ac:dyDescent="0.25">
      <c r="A684" s="1">
        <v>41226</v>
      </c>
      <c r="B684">
        <v>13</v>
      </c>
      <c r="C684">
        <v>11</v>
      </c>
      <c r="D684">
        <v>2012</v>
      </c>
      <c r="E684">
        <v>16.410857140000001</v>
      </c>
      <c r="F684">
        <v>24</v>
      </c>
      <c r="G684">
        <v>31.5</v>
      </c>
      <c r="H684">
        <v>58</v>
      </c>
      <c r="I684">
        <v>96</v>
      </c>
      <c r="J684" t="s">
        <v>14</v>
      </c>
      <c r="K684">
        <v>87.751985950000005</v>
      </c>
      <c r="L684" t="s">
        <v>14</v>
      </c>
      <c r="M684" t="s">
        <v>13</v>
      </c>
      <c r="N684">
        <v>-1.1527114E-2</v>
      </c>
      <c r="O684">
        <v>1.0115271139999999</v>
      </c>
    </row>
    <row r="685" spans="1:15" x14ac:dyDescent="0.25">
      <c r="A685" s="1">
        <v>41227</v>
      </c>
      <c r="B685">
        <v>14</v>
      </c>
      <c r="C685">
        <v>11</v>
      </c>
      <c r="D685">
        <v>2012</v>
      </c>
      <c r="E685">
        <v>19.007999999999999</v>
      </c>
      <c r="F685">
        <v>24</v>
      </c>
      <c r="G685">
        <v>33</v>
      </c>
      <c r="H685">
        <v>50</v>
      </c>
      <c r="I685">
        <v>95</v>
      </c>
      <c r="J685" t="s">
        <v>14</v>
      </c>
      <c r="K685">
        <v>81.206131159999998</v>
      </c>
      <c r="L685" t="s">
        <v>14</v>
      </c>
      <c r="M685" t="s">
        <v>13</v>
      </c>
      <c r="N685">
        <v>-1.2467875E-2</v>
      </c>
      <c r="O685">
        <v>1.012467875</v>
      </c>
    </row>
    <row r="686" spans="1:15" x14ac:dyDescent="0.25">
      <c r="A686" s="1">
        <v>41228</v>
      </c>
      <c r="B686">
        <v>15</v>
      </c>
      <c r="C686">
        <v>11</v>
      </c>
      <c r="D686">
        <v>2012</v>
      </c>
      <c r="E686">
        <v>20.448</v>
      </c>
      <c r="F686">
        <v>24</v>
      </c>
      <c r="G686">
        <v>33</v>
      </c>
      <c r="H686">
        <v>45</v>
      </c>
      <c r="I686">
        <v>94</v>
      </c>
      <c r="J686" t="s">
        <v>14</v>
      </c>
      <c r="K686">
        <v>56.810469900000001</v>
      </c>
      <c r="L686" t="s">
        <v>14</v>
      </c>
      <c r="M686" t="s">
        <v>13</v>
      </c>
      <c r="N686">
        <v>-1.7917784999999999E-2</v>
      </c>
      <c r="O686">
        <v>1.0179177850000001</v>
      </c>
    </row>
    <row r="687" spans="1:15" x14ac:dyDescent="0.25">
      <c r="A687" s="1">
        <v>41229</v>
      </c>
      <c r="B687">
        <v>16</v>
      </c>
      <c r="C687">
        <v>11</v>
      </c>
      <c r="D687">
        <v>2012</v>
      </c>
      <c r="E687">
        <v>20.736000000000001</v>
      </c>
      <c r="F687">
        <v>24</v>
      </c>
      <c r="G687">
        <v>32</v>
      </c>
      <c r="H687">
        <v>43</v>
      </c>
      <c r="I687">
        <v>92</v>
      </c>
      <c r="J687" t="s">
        <v>14</v>
      </c>
      <c r="K687">
        <v>27.758788580000001</v>
      </c>
      <c r="L687" t="s">
        <v>14</v>
      </c>
      <c r="M687" t="s">
        <v>13</v>
      </c>
      <c r="N687">
        <v>-3.7370899999999999E-2</v>
      </c>
      <c r="O687">
        <v>1.0373709</v>
      </c>
    </row>
    <row r="688" spans="1:15" x14ac:dyDescent="0.25">
      <c r="A688" s="1">
        <v>41230</v>
      </c>
      <c r="B688">
        <v>17</v>
      </c>
      <c r="C688">
        <v>11</v>
      </c>
      <c r="D688">
        <v>2012</v>
      </c>
      <c r="E688">
        <v>21.635999999999999</v>
      </c>
      <c r="F688">
        <v>24.5</v>
      </c>
      <c r="G688">
        <v>32.5</v>
      </c>
      <c r="H688">
        <v>45</v>
      </c>
      <c r="I688">
        <v>94</v>
      </c>
      <c r="J688" t="s">
        <v>14</v>
      </c>
      <c r="K688">
        <v>61.774779940000002</v>
      </c>
      <c r="L688" t="s">
        <v>14</v>
      </c>
      <c r="M688" t="s">
        <v>13</v>
      </c>
      <c r="N688">
        <v>-1.6454193999999998E-2</v>
      </c>
      <c r="O688">
        <v>1.016454194</v>
      </c>
    </row>
    <row r="689" spans="1:15" x14ac:dyDescent="0.25">
      <c r="A689" s="1">
        <v>41231</v>
      </c>
      <c r="B689">
        <v>18</v>
      </c>
      <c r="C689">
        <v>11</v>
      </c>
      <c r="D689">
        <v>2012</v>
      </c>
      <c r="E689">
        <v>20.052</v>
      </c>
      <c r="F689">
        <v>24.5</v>
      </c>
      <c r="G689">
        <v>33</v>
      </c>
      <c r="H689">
        <v>48</v>
      </c>
      <c r="I689">
        <v>95</v>
      </c>
      <c r="J689" t="s">
        <v>14</v>
      </c>
      <c r="K689">
        <v>83.605846049999997</v>
      </c>
      <c r="L689" t="s">
        <v>14</v>
      </c>
      <c r="M689" t="s">
        <v>13</v>
      </c>
      <c r="N689">
        <v>-1.2105681E-2</v>
      </c>
      <c r="O689">
        <v>1.012105681</v>
      </c>
    </row>
    <row r="690" spans="1:15" x14ac:dyDescent="0.25">
      <c r="A690" s="1">
        <v>41232</v>
      </c>
      <c r="B690">
        <v>19</v>
      </c>
      <c r="C690">
        <v>11</v>
      </c>
      <c r="D690">
        <v>2012</v>
      </c>
      <c r="E690">
        <v>19.62</v>
      </c>
      <c r="F690">
        <v>24</v>
      </c>
      <c r="G690">
        <v>34</v>
      </c>
      <c r="H690">
        <v>48</v>
      </c>
      <c r="I690">
        <v>96</v>
      </c>
      <c r="J690" t="s">
        <v>14</v>
      </c>
      <c r="K690">
        <v>90.688787980000001</v>
      </c>
      <c r="L690" t="s">
        <v>14</v>
      </c>
      <c r="M690" t="s">
        <v>13</v>
      </c>
      <c r="N690">
        <v>-1.1149666000000001E-2</v>
      </c>
      <c r="O690">
        <v>1.0111496659999999</v>
      </c>
    </row>
    <row r="691" spans="1:15" x14ac:dyDescent="0.25">
      <c r="A691" s="1">
        <v>41233</v>
      </c>
      <c r="B691">
        <v>20</v>
      </c>
      <c r="C691">
        <v>11</v>
      </c>
      <c r="D691">
        <v>2012</v>
      </c>
      <c r="E691">
        <v>19.655999999999999</v>
      </c>
      <c r="F691">
        <v>24</v>
      </c>
      <c r="G691">
        <v>35</v>
      </c>
      <c r="H691">
        <v>50</v>
      </c>
      <c r="I691">
        <v>96</v>
      </c>
      <c r="J691" t="s">
        <v>14</v>
      </c>
      <c r="K691">
        <v>117.6758342</v>
      </c>
      <c r="L691" t="s">
        <v>14</v>
      </c>
      <c r="M691" t="s">
        <v>13</v>
      </c>
      <c r="N691">
        <v>-8.5707549999999993E-3</v>
      </c>
      <c r="O691">
        <v>1.008570755</v>
      </c>
    </row>
    <row r="692" spans="1:15" x14ac:dyDescent="0.25">
      <c r="A692" s="1">
        <v>41234</v>
      </c>
      <c r="B692">
        <v>21</v>
      </c>
      <c r="C692">
        <v>11</v>
      </c>
      <c r="D692">
        <v>2012</v>
      </c>
      <c r="E692">
        <v>21.096</v>
      </c>
      <c r="F692">
        <v>24</v>
      </c>
      <c r="G692">
        <v>33.5</v>
      </c>
      <c r="H692">
        <v>50</v>
      </c>
      <c r="I692">
        <v>96</v>
      </c>
      <c r="J692" t="s">
        <v>14</v>
      </c>
      <c r="K692">
        <v>99.776030050000003</v>
      </c>
      <c r="L692" t="s">
        <v>14</v>
      </c>
      <c r="M692" t="s">
        <v>13</v>
      </c>
      <c r="N692">
        <v>-1.0123913999999999E-2</v>
      </c>
      <c r="O692">
        <v>1.010123914</v>
      </c>
    </row>
    <row r="693" spans="1:15" x14ac:dyDescent="0.25">
      <c r="A693" s="1">
        <v>41235</v>
      </c>
      <c r="B693">
        <v>22</v>
      </c>
      <c r="C693">
        <v>11</v>
      </c>
      <c r="D693">
        <v>2012</v>
      </c>
      <c r="E693">
        <v>19.8</v>
      </c>
      <c r="F693">
        <v>24</v>
      </c>
      <c r="G693">
        <v>33.5</v>
      </c>
      <c r="H693">
        <v>56</v>
      </c>
      <c r="I693">
        <v>95</v>
      </c>
      <c r="J693" t="s">
        <v>14</v>
      </c>
      <c r="K693">
        <v>123.0760993</v>
      </c>
      <c r="L693" t="s">
        <v>14</v>
      </c>
      <c r="M693" t="s">
        <v>13</v>
      </c>
      <c r="N693">
        <v>-8.1916119999999992E-3</v>
      </c>
      <c r="O693">
        <v>1.0081916120000001</v>
      </c>
    </row>
    <row r="694" spans="1:15" x14ac:dyDescent="0.25">
      <c r="A694" s="1">
        <v>41236</v>
      </c>
      <c r="B694">
        <v>23</v>
      </c>
      <c r="C694">
        <v>11</v>
      </c>
      <c r="D694">
        <v>2012</v>
      </c>
      <c r="E694">
        <v>18.684000000000001</v>
      </c>
      <c r="F694">
        <v>22</v>
      </c>
      <c r="G694">
        <v>33</v>
      </c>
      <c r="H694">
        <v>50</v>
      </c>
      <c r="I694">
        <v>95</v>
      </c>
      <c r="J694" t="s">
        <v>14</v>
      </c>
      <c r="K694">
        <v>48.76992628</v>
      </c>
      <c r="L694" t="s">
        <v>14</v>
      </c>
      <c r="M694" t="s">
        <v>13</v>
      </c>
      <c r="N694">
        <v>-2.0933673E-2</v>
      </c>
      <c r="O694">
        <v>1.020933673</v>
      </c>
    </row>
    <row r="695" spans="1:15" x14ac:dyDescent="0.25">
      <c r="A695" s="1">
        <v>41237</v>
      </c>
      <c r="B695">
        <v>24</v>
      </c>
      <c r="C695">
        <v>11</v>
      </c>
      <c r="D695">
        <v>2012</v>
      </c>
      <c r="E695">
        <v>19.404</v>
      </c>
      <c r="F695">
        <v>23</v>
      </c>
      <c r="G695">
        <v>32</v>
      </c>
      <c r="H695">
        <v>50</v>
      </c>
      <c r="I695">
        <v>99</v>
      </c>
      <c r="J695" t="s">
        <v>14</v>
      </c>
      <c r="K695">
        <v>63.027327200000002</v>
      </c>
      <c r="L695" t="s">
        <v>14</v>
      </c>
      <c r="M695" t="s">
        <v>13</v>
      </c>
      <c r="N695">
        <v>-1.6121926000000002E-2</v>
      </c>
      <c r="O695">
        <v>1.0161219260000001</v>
      </c>
    </row>
    <row r="696" spans="1:15" x14ac:dyDescent="0.25">
      <c r="A696" s="1">
        <v>41238</v>
      </c>
      <c r="B696">
        <v>25</v>
      </c>
      <c r="C696">
        <v>11</v>
      </c>
      <c r="D696">
        <v>2012</v>
      </c>
      <c r="E696">
        <v>19.440000000000001</v>
      </c>
      <c r="F696">
        <v>23</v>
      </c>
      <c r="G696">
        <v>32</v>
      </c>
      <c r="H696">
        <v>45</v>
      </c>
      <c r="I696">
        <v>95</v>
      </c>
      <c r="J696" t="s">
        <v>14</v>
      </c>
      <c r="K696">
        <v>28.712781719999999</v>
      </c>
      <c r="L696" t="s">
        <v>14</v>
      </c>
      <c r="M696" t="s">
        <v>13</v>
      </c>
      <c r="N696">
        <v>-3.6084432E-2</v>
      </c>
      <c r="O696">
        <v>1.036084432</v>
      </c>
    </row>
    <row r="697" spans="1:15" x14ac:dyDescent="0.25">
      <c r="A697" s="1">
        <v>41239</v>
      </c>
      <c r="B697">
        <v>26</v>
      </c>
      <c r="C697">
        <v>11</v>
      </c>
      <c r="D697">
        <v>2012</v>
      </c>
      <c r="E697">
        <v>15.372</v>
      </c>
      <c r="F697">
        <v>24</v>
      </c>
      <c r="G697">
        <v>28</v>
      </c>
      <c r="H697">
        <v>75</v>
      </c>
      <c r="I697">
        <v>96</v>
      </c>
      <c r="J697" t="s">
        <v>14</v>
      </c>
      <c r="K697">
        <v>93.211218529999996</v>
      </c>
      <c r="L697" t="s">
        <v>14</v>
      </c>
      <c r="M697" t="s">
        <v>13</v>
      </c>
      <c r="N697">
        <v>-1.0844667000000001E-2</v>
      </c>
      <c r="O697">
        <v>1.010844667</v>
      </c>
    </row>
    <row r="698" spans="1:15" x14ac:dyDescent="0.25">
      <c r="A698" s="1">
        <v>41240</v>
      </c>
      <c r="B698">
        <v>27</v>
      </c>
      <c r="C698">
        <v>11</v>
      </c>
      <c r="D698">
        <v>2012</v>
      </c>
      <c r="E698">
        <v>20.015999999999998</v>
      </c>
      <c r="F698">
        <v>23</v>
      </c>
      <c r="G698">
        <v>31</v>
      </c>
      <c r="H698">
        <v>57</v>
      </c>
      <c r="I698">
        <v>94</v>
      </c>
      <c r="J698" t="s">
        <v>14</v>
      </c>
      <c r="K698">
        <v>68.576807259999995</v>
      </c>
      <c r="L698" t="s">
        <v>14</v>
      </c>
      <c r="M698" t="s">
        <v>13</v>
      </c>
      <c r="N698">
        <v>-1.4797975999999999E-2</v>
      </c>
      <c r="O698">
        <v>1.0147979760000001</v>
      </c>
    </row>
    <row r="699" spans="1:15" x14ac:dyDescent="0.25">
      <c r="A699" s="1">
        <v>41241</v>
      </c>
      <c r="B699">
        <v>28</v>
      </c>
      <c r="C699">
        <v>11</v>
      </c>
      <c r="D699">
        <v>2012</v>
      </c>
      <c r="E699">
        <v>18.431999999999999</v>
      </c>
      <c r="F699">
        <v>22</v>
      </c>
      <c r="G699">
        <v>33.5</v>
      </c>
      <c r="H699">
        <v>43</v>
      </c>
      <c r="I699">
        <v>95</v>
      </c>
      <c r="J699" t="s">
        <v>14</v>
      </c>
      <c r="K699">
        <v>21.207528279999998</v>
      </c>
      <c r="L699" t="s">
        <v>14</v>
      </c>
      <c r="M699" t="s">
        <v>13</v>
      </c>
      <c r="N699">
        <v>-4.9486507999999998E-2</v>
      </c>
      <c r="O699">
        <v>1.049486508</v>
      </c>
    </row>
    <row r="700" spans="1:15" x14ac:dyDescent="0.25">
      <c r="A700" s="1">
        <v>41242</v>
      </c>
      <c r="B700">
        <v>29</v>
      </c>
      <c r="C700">
        <v>11</v>
      </c>
      <c r="D700">
        <v>2012</v>
      </c>
      <c r="E700">
        <v>16.26171429</v>
      </c>
      <c r="F700">
        <v>23.5</v>
      </c>
      <c r="G700">
        <v>34</v>
      </c>
      <c r="H700">
        <v>42</v>
      </c>
      <c r="I700">
        <v>93</v>
      </c>
      <c r="J700" t="s">
        <v>14</v>
      </c>
      <c r="K700">
        <v>36.38062395</v>
      </c>
      <c r="L700" t="s">
        <v>14</v>
      </c>
      <c r="M700" t="s">
        <v>13</v>
      </c>
      <c r="N700">
        <v>-2.8264058000000002E-2</v>
      </c>
      <c r="O700">
        <v>1.028264058</v>
      </c>
    </row>
    <row r="701" spans="1:15" x14ac:dyDescent="0.25">
      <c r="A701" s="1">
        <v>41243</v>
      </c>
      <c r="B701">
        <v>30</v>
      </c>
      <c r="C701">
        <v>11</v>
      </c>
      <c r="D701">
        <v>2012</v>
      </c>
      <c r="E701">
        <v>20.952000000000002</v>
      </c>
      <c r="F701">
        <v>24</v>
      </c>
      <c r="G701">
        <v>33.200000000000003</v>
      </c>
      <c r="H701">
        <v>30</v>
      </c>
      <c r="I701">
        <v>95</v>
      </c>
      <c r="J701" t="s">
        <v>13</v>
      </c>
      <c r="K701">
        <v>-18.146228050000001</v>
      </c>
      <c r="L701" t="s">
        <v>13</v>
      </c>
      <c r="M701" t="s">
        <v>14</v>
      </c>
      <c r="N701">
        <v>5.2229609000000003E-2</v>
      </c>
      <c r="O701">
        <v>0.94777039100000005</v>
      </c>
    </row>
    <row r="702" spans="1:15" x14ac:dyDescent="0.25">
      <c r="A702" s="1">
        <v>41244</v>
      </c>
      <c r="B702">
        <v>1</v>
      </c>
      <c r="C702">
        <v>12</v>
      </c>
      <c r="D702">
        <v>2012</v>
      </c>
      <c r="E702">
        <v>19.835999999999999</v>
      </c>
      <c r="F702">
        <v>24</v>
      </c>
      <c r="G702">
        <v>32.5</v>
      </c>
      <c r="H702">
        <v>52</v>
      </c>
      <c r="I702">
        <v>94</v>
      </c>
      <c r="J702" t="s">
        <v>14</v>
      </c>
      <c r="K702">
        <v>83.728781440000006</v>
      </c>
      <c r="L702" t="s">
        <v>14</v>
      </c>
      <c r="M702" t="s">
        <v>13</v>
      </c>
      <c r="N702">
        <v>-1.2087692000000001E-2</v>
      </c>
      <c r="O702">
        <v>1.0120876919999999</v>
      </c>
    </row>
    <row r="703" spans="1:15" x14ac:dyDescent="0.25">
      <c r="A703" s="1">
        <v>41245</v>
      </c>
      <c r="B703">
        <v>2</v>
      </c>
      <c r="C703">
        <v>12</v>
      </c>
      <c r="D703">
        <v>2012</v>
      </c>
      <c r="E703">
        <v>19.8</v>
      </c>
      <c r="F703">
        <v>24.5</v>
      </c>
      <c r="G703">
        <v>34</v>
      </c>
      <c r="H703">
        <v>45</v>
      </c>
      <c r="I703">
        <v>96</v>
      </c>
      <c r="J703" t="s">
        <v>14</v>
      </c>
      <c r="K703">
        <v>84.189568679999994</v>
      </c>
      <c r="L703" t="s">
        <v>14</v>
      </c>
      <c r="M703" t="s">
        <v>13</v>
      </c>
      <c r="N703">
        <v>-1.2020738E-2</v>
      </c>
      <c r="O703">
        <v>1.0120207379999999</v>
      </c>
    </row>
    <row r="704" spans="1:15" x14ac:dyDescent="0.25">
      <c r="A704" s="1">
        <v>41246</v>
      </c>
      <c r="B704">
        <v>3</v>
      </c>
      <c r="C704">
        <v>12</v>
      </c>
      <c r="D704">
        <v>2012</v>
      </c>
      <c r="E704">
        <v>15.984</v>
      </c>
      <c r="F704">
        <v>24.5</v>
      </c>
      <c r="G704">
        <v>33</v>
      </c>
      <c r="H704">
        <v>50</v>
      </c>
      <c r="I704">
        <v>96</v>
      </c>
      <c r="J704" t="s">
        <v>14</v>
      </c>
      <c r="K704">
        <v>80.329164950000006</v>
      </c>
      <c r="L704" t="s">
        <v>14</v>
      </c>
      <c r="M704" t="s">
        <v>13</v>
      </c>
      <c r="N704">
        <v>-1.2605704000000001E-2</v>
      </c>
      <c r="O704">
        <v>1.0126057040000001</v>
      </c>
    </row>
    <row r="705" spans="1:15" x14ac:dyDescent="0.25">
      <c r="A705" s="1">
        <v>41247</v>
      </c>
      <c r="B705">
        <v>4</v>
      </c>
      <c r="C705">
        <v>12</v>
      </c>
      <c r="D705">
        <v>2012</v>
      </c>
      <c r="E705">
        <v>18.827999999999999</v>
      </c>
      <c r="F705">
        <v>24</v>
      </c>
      <c r="G705">
        <v>33</v>
      </c>
      <c r="H705">
        <v>45</v>
      </c>
      <c r="I705">
        <v>93</v>
      </c>
      <c r="J705" t="s">
        <v>14</v>
      </c>
      <c r="K705">
        <v>50.559065750000002</v>
      </c>
      <c r="L705" t="s">
        <v>14</v>
      </c>
      <c r="M705" t="s">
        <v>13</v>
      </c>
      <c r="N705">
        <v>-2.0177943E-2</v>
      </c>
      <c r="O705">
        <v>1.020177943</v>
      </c>
    </row>
    <row r="706" spans="1:15" x14ac:dyDescent="0.25">
      <c r="A706" s="1">
        <v>41248</v>
      </c>
      <c r="B706">
        <v>5</v>
      </c>
      <c r="C706">
        <v>12</v>
      </c>
      <c r="D706">
        <v>2012</v>
      </c>
      <c r="E706">
        <v>18.792000000000002</v>
      </c>
      <c r="F706">
        <v>24.5</v>
      </c>
      <c r="G706">
        <v>32.5</v>
      </c>
      <c r="H706">
        <v>45</v>
      </c>
      <c r="I706">
        <v>93</v>
      </c>
      <c r="J706" t="s">
        <v>14</v>
      </c>
      <c r="K706">
        <v>52.565607180000001</v>
      </c>
      <c r="L706" t="s">
        <v>14</v>
      </c>
      <c r="M706" t="s">
        <v>13</v>
      </c>
      <c r="N706">
        <v>-1.9392771E-2</v>
      </c>
      <c r="O706">
        <v>1.0193927709999999</v>
      </c>
    </row>
    <row r="707" spans="1:15" x14ac:dyDescent="0.25">
      <c r="A707" s="1">
        <v>41249</v>
      </c>
      <c r="B707">
        <v>6</v>
      </c>
      <c r="C707">
        <v>12</v>
      </c>
      <c r="D707">
        <v>2012</v>
      </c>
      <c r="E707">
        <v>18.431999999999999</v>
      </c>
      <c r="F707">
        <v>24</v>
      </c>
      <c r="G707">
        <v>33</v>
      </c>
      <c r="H707">
        <v>42</v>
      </c>
      <c r="I707">
        <v>91</v>
      </c>
      <c r="J707" t="s">
        <v>14</v>
      </c>
      <c r="K707">
        <v>29.912129100000001</v>
      </c>
      <c r="L707" t="s">
        <v>14</v>
      </c>
      <c r="M707" t="s">
        <v>13</v>
      </c>
      <c r="N707">
        <v>-3.4587560000000003E-2</v>
      </c>
      <c r="O707">
        <v>1.0345875600000001</v>
      </c>
    </row>
    <row r="708" spans="1:15" x14ac:dyDescent="0.25">
      <c r="A708" s="1">
        <v>41250</v>
      </c>
      <c r="B708">
        <v>7</v>
      </c>
      <c r="C708">
        <v>12</v>
      </c>
      <c r="D708">
        <v>2012</v>
      </c>
      <c r="E708">
        <v>18.611999999999998</v>
      </c>
      <c r="F708">
        <v>24.5</v>
      </c>
      <c r="G708">
        <v>34</v>
      </c>
      <c r="H708">
        <v>55</v>
      </c>
      <c r="I708">
        <v>93</v>
      </c>
      <c r="J708" t="s">
        <v>14</v>
      </c>
      <c r="K708">
        <v>122.3449646</v>
      </c>
      <c r="L708" t="s">
        <v>14</v>
      </c>
      <c r="M708" t="s">
        <v>13</v>
      </c>
      <c r="N708">
        <v>-8.2409679999999996E-3</v>
      </c>
      <c r="O708">
        <v>1.008240968</v>
      </c>
    </row>
    <row r="709" spans="1:15" x14ac:dyDescent="0.25">
      <c r="A709" s="1">
        <v>41251</v>
      </c>
      <c r="B709">
        <v>8</v>
      </c>
      <c r="C709">
        <v>12</v>
      </c>
      <c r="D709">
        <v>2012</v>
      </c>
      <c r="E709">
        <v>18.036000000000001</v>
      </c>
      <c r="F709">
        <v>25</v>
      </c>
      <c r="G709">
        <v>32</v>
      </c>
      <c r="H709">
        <v>52</v>
      </c>
      <c r="I709">
        <v>94</v>
      </c>
      <c r="J709" t="s">
        <v>14</v>
      </c>
      <c r="K709">
        <v>87.020614280000004</v>
      </c>
      <c r="L709" t="s">
        <v>14</v>
      </c>
      <c r="M709" t="s">
        <v>13</v>
      </c>
      <c r="N709">
        <v>-1.1625119999999999E-2</v>
      </c>
      <c r="O709">
        <v>1.0116251199999999</v>
      </c>
    </row>
    <row r="710" spans="1:15" x14ac:dyDescent="0.25">
      <c r="A710" s="1">
        <v>41252</v>
      </c>
      <c r="B710">
        <v>9</v>
      </c>
      <c r="C710">
        <v>12</v>
      </c>
      <c r="D710">
        <v>2012</v>
      </c>
      <c r="E710">
        <v>20.411999999999999</v>
      </c>
      <c r="F710">
        <v>25</v>
      </c>
      <c r="G710">
        <v>33.5</v>
      </c>
      <c r="H710">
        <v>40</v>
      </c>
      <c r="I710">
        <v>95</v>
      </c>
      <c r="J710" t="s">
        <v>14</v>
      </c>
      <c r="K710">
        <v>58.16119157</v>
      </c>
      <c r="L710" t="s">
        <v>14</v>
      </c>
      <c r="M710" t="s">
        <v>13</v>
      </c>
      <c r="N710">
        <v>-1.7494387E-2</v>
      </c>
      <c r="O710">
        <v>1.0174943869999999</v>
      </c>
    </row>
    <row r="711" spans="1:15" x14ac:dyDescent="0.25">
      <c r="A711" s="1">
        <v>41253</v>
      </c>
      <c r="B711">
        <v>10</v>
      </c>
      <c r="C711">
        <v>12</v>
      </c>
      <c r="D711">
        <v>2012</v>
      </c>
      <c r="E711">
        <v>19.152000000000001</v>
      </c>
      <c r="F711">
        <v>24</v>
      </c>
      <c r="G711">
        <v>33.5</v>
      </c>
      <c r="H711">
        <v>45</v>
      </c>
      <c r="I711">
        <v>95</v>
      </c>
      <c r="J711" t="s">
        <v>14</v>
      </c>
      <c r="K711">
        <v>63.496858420000002</v>
      </c>
      <c r="L711" t="s">
        <v>14</v>
      </c>
      <c r="M711" t="s">
        <v>13</v>
      </c>
      <c r="N711">
        <v>-1.6000804E-2</v>
      </c>
      <c r="O711">
        <v>1.0160008039999999</v>
      </c>
    </row>
    <row r="712" spans="1:15" x14ac:dyDescent="0.25">
      <c r="A712" s="1">
        <v>41254</v>
      </c>
      <c r="B712">
        <v>11</v>
      </c>
      <c r="C712">
        <v>12</v>
      </c>
      <c r="D712">
        <v>2012</v>
      </c>
      <c r="E712">
        <v>16.488</v>
      </c>
      <c r="F712">
        <v>24.5</v>
      </c>
      <c r="G712">
        <v>32</v>
      </c>
      <c r="H712">
        <v>55</v>
      </c>
      <c r="I712">
        <v>98</v>
      </c>
      <c r="J712" t="s">
        <v>14</v>
      </c>
      <c r="K712">
        <v>95.552758130000001</v>
      </c>
      <c r="L712" t="s">
        <v>14</v>
      </c>
      <c r="M712" t="s">
        <v>13</v>
      </c>
      <c r="N712">
        <v>-1.0576106E-2</v>
      </c>
      <c r="O712">
        <v>1.010576106</v>
      </c>
    </row>
    <row r="713" spans="1:15" x14ac:dyDescent="0.25">
      <c r="A713" s="1">
        <v>41255</v>
      </c>
      <c r="B713">
        <v>12</v>
      </c>
      <c r="C713">
        <v>12</v>
      </c>
      <c r="D713">
        <v>2012</v>
      </c>
      <c r="E713">
        <v>19.224</v>
      </c>
      <c r="F713">
        <v>23.5</v>
      </c>
      <c r="G713">
        <v>33</v>
      </c>
      <c r="H713">
        <v>42</v>
      </c>
      <c r="I713">
        <v>96</v>
      </c>
      <c r="J713" t="s">
        <v>14</v>
      </c>
      <c r="K713">
        <v>36.86648503</v>
      </c>
      <c r="L713" t="s">
        <v>14</v>
      </c>
      <c r="M713" t="s">
        <v>13</v>
      </c>
      <c r="N713">
        <v>-2.7881182000000001E-2</v>
      </c>
      <c r="O713">
        <v>1.027881182</v>
      </c>
    </row>
    <row r="714" spans="1:15" x14ac:dyDescent="0.25">
      <c r="A714" s="1">
        <v>41256</v>
      </c>
      <c r="B714">
        <v>13</v>
      </c>
      <c r="C714">
        <v>12</v>
      </c>
      <c r="D714">
        <v>2012</v>
      </c>
      <c r="E714">
        <v>20.231999999999999</v>
      </c>
      <c r="F714">
        <v>24</v>
      </c>
      <c r="G714">
        <v>33.5</v>
      </c>
      <c r="H714">
        <v>33</v>
      </c>
      <c r="I714">
        <v>95</v>
      </c>
      <c r="J714" t="s">
        <v>14</v>
      </c>
      <c r="K714">
        <v>1.715012553</v>
      </c>
      <c r="L714" t="s">
        <v>14</v>
      </c>
      <c r="M714" t="s">
        <v>13</v>
      </c>
      <c r="N714">
        <v>-1.3985768439999999</v>
      </c>
      <c r="O714">
        <v>2.3985768439999999</v>
      </c>
    </row>
    <row r="715" spans="1:15" x14ac:dyDescent="0.25">
      <c r="A715" s="1">
        <v>41257</v>
      </c>
      <c r="B715">
        <v>14</v>
      </c>
      <c r="C715">
        <v>12</v>
      </c>
      <c r="D715">
        <v>2012</v>
      </c>
      <c r="E715">
        <v>20.52</v>
      </c>
      <c r="F715">
        <v>23.2</v>
      </c>
      <c r="G715">
        <v>33.5</v>
      </c>
      <c r="H715">
        <v>40</v>
      </c>
      <c r="I715">
        <v>92</v>
      </c>
      <c r="J715" t="s">
        <v>14</v>
      </c>
      <c r="K715">
        <v>16.69165203</v>
      </c>
      <c r="L715" t="s">
        <v>14</v>
      </c>
      <c r="M715" t="s">
        <v>13</v>
      </c>
      <c r="N715">
        <v>-6.3728152999999996E-2</v>
      </c>
      <c r="O715">
        <v>1.063728153</v>
      </c>
    </row>
    <row r="716" spans="1:15" x14ac:dyDescent="0.25">
      <c r="A716" s="1">
        <v>41258</v>
      </c>
      <c r="B716">
        <v>15</v>
      </c>
      <c r="C716">
        <v>12</v>
      </c>
      <c r="D716">
        <v>2012</v>
      </c>
      <c r="E716">
        <v>17.532</v>
      </c>
      <c r="F716">
        <v>24</v>
      </c>
      <c r="G716">
        <v>33.5</v>
      </c>
      <c r="H716">
        <v>26</v>
      </c>
      <c r="I716">
        <v>91</v>
      </c>
      <c r="J716" t="s">
        <v>13</v>
      </c>
      <c r="K716">
        <v>-39.997556600000003</v>
      </c>
      <c r="L716" t="s">
        <v>13</v>
      </c>
      <c r="M716" t="s">
        <v>14</v>
      </c>
      <c r="N716">
        <v>2.4391698E-2</v>
      </c>
      <c r="O716">
        <v>0.97560830200000004</v>
      </c>
    </row>
    <row r="717" spans="1:15" x14ac:dyDescent="0.25">
      <c r="A717" s="1">
        <v>41259</v>
      </c>
      <c r="B717">
        <v>16</v>
      </c>
      <c r="C717">
        <v>12</v>
      </c>
      <c r="D717">
        <v>2012</v>
      </c>
      <c r="E717">
        <v>20.411999999999999</v>
      </c>
      <c r="F717">
        <v>23.5</v>
      </c>
      <c r="G717">
        <v>33</v>
      </c>
      <c r="H717">
        <v>31</v>
      </c>
      <c r="I717">
        <v>94</v>
      </c>
      <c r="J717" t="s">
        <v>13</v>
      </c>
      <c r="K717">
        <v>-25.440362069999999</v>
      </c>
      <c r="L717" t="s">
        <v>13</v>
      </c>
      <c r="M717" t="s">
        <v>14</v>
      </c>
      <c r="N717">
        <v>3.7820964999999998E-2</v>
      </c>
      <c r="O717">
        <v>0.96217903500000002</v>
      </c>
    </row>
    <row r="718" spans="1:15" x14ac:dyDescent="0.25">
      <c r="A718" s="1">
        <v>41260</v>
      </c>
      <c r="B718">
        <v>17</v>
      </c>
      <c r="C718">
        <v>12</v>
      </c>
      <c r="D718">
        <v>2012</v>
      </c>
      <c r="E718">
        <v>20.268000000000001</v>
      </c>
      <c r="F718">
        <v>21.5</v>
      </c>
      <c r="G718">
        <v>33</v>
      </c>
      <c r="H718">
        <v>34</v>
      </c>
      <c r="I718">
        <v>96</v>
      </c>
      <c r="J718" t="s">
        <v>13</v>
      </c>
      <c r="K718">
        <v>-35.737791729999998</v>
      </c>
      <c r="L718" t="s">
        <v>13</v>
      </c>
      <c r="M718" t="s">
        <v>14</v>
      </c>
      <c r="N718">
        <v>2.7219927000000001E-2</v>
      </c>
      <c r="O718">
        <v>0.97278007300000002</v>
      </c>
    </row>
    <row r="719" spans="1:15" x14ac:dyDescent="0.25">
      <c r="A719" s="1">
        <v>41261</v>
      </c>
      <c r="B719">
        <v>18</v>
      </c>
      <c r="C719">
        <v>12</v>
      </c>
      <c r="D719">
        <v>2012</v>
      </c>
      <c r="E719">
        <v>20.34</v>
      </c>
      <c r="F719">
        <v>21.5</v>
      </c>
      <c r="G719">
        <v>33</v>
      </c>
      <c r="H719">
        <v>12</v>
      </c>
      <c r="I719">
        <v>82</v>
      </c>
      <c r="J719" t="s">
        <v>13</v>
      </c>
      <c r="K719">
        <v>-186.2374356</v>
      </c>
      <c r="L719" t="s">
        <v>14</v>
      </c>
      <c r="M719" t="s">
        <v>13</v>
      </c>
      <c r="N719">
        <v>5.3408120000000003E-3</v>
      </c>
      <c r="O719">
        <v>0.99465918799999997</v>
      </c>
    </row>
    <row r="720" spans="1:15" x14ac:dyDescent="0.25">
      <c r="A720" s="1">
        <v>41262</v>
      </c>
      <c r="B720">
        <v>19</v>
      </c>
      <c r="C720">
        <v>12</v>
      </c>
      <c r="D720">
        <v>2012</v>
      </c>
      <c r="E720">
        <v>20.196000000000002</v>
      </c>
      <c r="F720">
        <v>19</v>
      </c>
      <c r="G720">
        <v>32.5</v>
      </c>
      <c r="H720">
        <v>13</v>
      </c>
      <c r="I720">
        <v>84</v>
      </c>
      <c r="J720" t="s">
        <v>13</v>
      </c>
      <c r="K720">
        <v>-203.3900246</v>
      </c>
      <c r="L720" t="s">
        <v>14</v>
      </c>
      <c r="M720" t="s">
        <v>13</v>
      </c>
      <c r="N720">
        <v>4.8926070000000002E-3</v>
      </c>
      <c r="O720">
        <v>0.99510739299999995</v>
      </c>
    </row>
    <row r="721" spans="1:15" x14ac:dyDescent="0.25">
      <c r="A721" s="1">
        <v>41263</v>
      </c>
      <c r="B721">
        <v>20</v>
      </c>
      <c r="C721">
        <v>12</v>
      </c>
      <c r="D721">
        <v>2012</v>
      </c>
      <c r="E721">
        <v>20.988</v>
      </c>
      <c r="F721">
        <v>18</v>
      </c>
      <c r="G721">
        <v>28</v>
      </c>
      <c r="H721">
        <v>25</v>
      </c>
      <c r="I721">
        <v>96</v>
      </c>
      <c r="J721" t="s">
        <v>13</v>
      </c>
      <c r="K721">
        <v>-158.7056164</v>
      </c>
      <c r="L721" t="s">
        <v>14</v>
      </c>
      <c r="M721" t="s">
        <v>13</v>
      </c>
      <c r="N721">
        <v>6.2615209999999999E-3</v>
      </c>
      <c r="O721">
        <v>0.99373847900000001</v>
      </c>
    </row>
    <row r="722" spans="1:15" x14ac:dyDescent="0.25">
      <c r="A722" s="1">
        <v>41264</v>
      </c>
      <c r="B722">
        <v>21</v>
      </c>
      <c r="C722">
        <v>12</v>
      </c>
      <c r="D722">
        <v>2012</v>
      </c>
      <c r="E722">
        <v>20.123999999999999</v>
      </c>
      <c r="F722">
        <v>16.5</v>
      </c>
      <c r="G722">
        <v>33.5</v>
      </c>
      <c r="H722">
        <v>33</v>
      </c>
      <c r="I722">
        <v>100</v>
      </c>
      <c r="J722" t="s">
        <v>13</v>
      </c>
      <c r="K722">
        <v>-91.922794510000003</v>
      </c>
      <c r="L722" t="s">
        <v>14</v>
      </c>
      <c r="M722" t="s">
        <v>14</v>
      </c>
      <c r="N722">
        <v>1.0761622E-2</v>
      </c>
      <c r="O722">
        <v>0.98923837800000003</v>
      </c>
    </row>
    <row r="723" spans="1:15" x14ac:dyDescent="0.25">
      <c r="A723" s="1">
        <v>41265</v>
      </c>
      <c r="B723">
        <v>22</v>
      </c>
      <c r="C723">
        <v>12</v>
      </c>
      <c r="D723">
        <v>2012</v>
      </c>
      <c r="E723">
        <v>19.655999999999999</v>
      </c>
      <c r="F723">
        <v>20.5</v>
      </c>
      <c r="G723">
        <v>33.5</v>
      </c>
      <c r="H723">
        <v>35</v>
      </c>
      <c r="I723">
        <v>97</v>
      </c>
      <c r="J723" t="s">
        <v>13</v>
      </c>
      <c r="K723">
        <v>-36.290673740000003</v>
      </c>
      <c r="L723" t="s">
        <v>13</v>
      </c>
      <c r="M723" t="s">
        <v>14</v>
      </c>
      <c r="N723">
        <v>2.6816356E-2</v>
      </c>
      <c r="O723">
        <v>0.97318364400000001</v>
      </c>
    </row>
    <row r="724" spans="1:15" x14ac:dyDescent="0.25">
      <c r="A724" s="1">
        <v>41266</v>
      </c>
      <c r="B724">
        <v>23</v>
      </c>
      <c r="C724">
        <v>12</v>
      </c>
      <c r="D724">
        <v>2012</v>
      </c>
      <c r="E724">
        <v>21.347999999999999</v>
      </c>
      <c r="F724">
        <v>20</v>
      </c>
      <c r="G724">
        <v>35</v>
      </c>
      <c r="H724">
        <v>10</v>
      </c>
      <c r="I724">
        <v>85</v>
      </c>
      <c r="J724" t="s">
        <v>13</v>
      </c>
      <c r="K724">
        <v>-214.1637216</v>
      </c>
      <c r="L724" t="s">
        <v>14</v>
      </c>
      <c r="M724" t="s">
        <v>13</v>
      </c>
      <c r="N724">
        <v>4.6476240000000004E-3</v>
      </c>
      <c r="O724">
        <v>0.99535237600000004</v>
      </c>
    </row>
    <row r="725" spans="1:15" x14ac:dyDescent="0.25">
      <c r="A725" s="1">
        <v>41267</v>
      </c>
      <c r="B725">
        <v>24</v>
      </c>
      <c r="C725">
        <v>12</v>
      </c>
      <c r="D725">
        <v>2012</v>
      </c>
      <c r="E725">
        <v>21.167999999999999</v>
      </c>
      <c r="F725">
        <v>16</v>
      </c>
      <c r="G725">
        <v>34.5</v>
      </c>
      <c r="H725">
        <v>14</v>
      </c>
      <c r="I725">
        <v>86</v>
      </c>
      <c r="J725" t="s">
        <v>13</v>
      </c>
      <c r="K725">
        <v>-228.77562760000001</v>
      </c>
      <c r="L725" t="s">
        <v>14</v>
      </c>
      <c r="M725" t="s">
        <v>13</v>
      </c>
      <c r="N725">
        <v>4.3520720000000002E-3</v>
      </c>
      <c r="O725">
        <v>0.99564792800000002</v>
      </c>
    </row>
    <row r="726" spans="1:15" x14ac:dyDescent="0.25">
      <c r="A726" s="1">
        <v>41268</v>
      </c>
      <c r="B726">
        <v>25</v>
      </c>
      <c r="C726">
        <v>12</v>
      </c>
      <c r="D726">
        <v>2012</v>
      </c>
      <c r="E726">
        <v>21.527999999999999</v>
      </c>
      <c r="F726">
        <v>23.5</v>
      </c>
      <c r="G726">
        <v>34</v>
      </c>
      <c r="H726">
        <v>25</v>
      </c>
      <c r="I726">
        <v>96</v>
      </c>
      <c r="J726" t="s">
        <v>13</v>
      </c>
      <c r="K726">
        <v>-46.947374709999998</v>
      </c>
      <c r="L726" t="s">
        <v>13</v>
      </c>
      <c r="M726" t="s">
        <v>14</v>
      </c>
      <c r="N726">
        <v>2.0856198999999999E-2</v>
      </c>
      <c r="O726">
        <v>0.97914380099999998</v>
      </c>
    </row>
    <row r="727" spans="1:15" x14ac:dyDescent="0.25">
      <c r="A727" s="1">
        <v>41269</v>
      </c>
      <c r="B727">
        <v>26</v>
      </c>
      <c r="C727">
        <v>12</v>
      </c>
      <c r="D727">
        <v>2012</v>
      </c>
      <c r="E727">
        <v>21.096</v>
      </c>
      <c r="F727">
        <v>22</v>
      </c>
      <c r="G727">
        <v>32</v>
      </c>
      <c r="H727">
        <v>14</v>
      </c>
      <c r="I727">
        <v>95</v>
      </c>
      <c r="J727" t="s">
        <v>13</v>
      </c>
      <c r="K727">
        <v>-142.94632329999999</v>
      </c>
      <c r="L727" t="s">
        <v>14</v>
      </c>
      <c r="M727" t="s">
        <v>13</v>
      </c>
      <c r="N727">
        <v>6.9470340000000004E-3</v>
      </c>
      <c r="O727">
        <v>0.99305296600000004</v>
      </c>
    </row>
    <row r="728" spans="1:15" x14ac:dyDescent="0.25">
      <c r="A728" s="1">
        <v>41270</v>
      </c>
      <c r="B728">
        <v>27</v>
      </c>
      <c r="C728">
        <v>12</v>
      </c>
      <c r="D728">
        <v>2012</v>
      </c>
      <c r="E728">
        <v>20.988</v>
      </c>
      <c r="F728">
        <v>18.5</v>
      </c>
      <c r="G728">
        <v>34</v>
      </c>
      <c r="H728">
        <v>24</v>
      </c>
      <c r="I728">
        <v>90</v>
      </c>
      <c r="J728" t="s">
        <v>13</v>
      </c>
      <c r="K728">
        <v>-139.22265519999999</v>
      </c>
      <c r="L728" t="s">
        <v>14</v>
      </c>
      <c r="M728" t="s">
        <v>13</v>
      </c>
      <c r="N728">
        <v>7.1315149999999997E-3</v>
      </c>
      <c r="O728">
        <v>0.99286848500000002</v>
      </c>
    </row>
    <row r="729" spans="1:15" x14ac:dyDescent="0.25">
      <c r="A729" s="1">
        <v>41271</v>
      </c>
      <c r="B729">
        <v>28</v>
      </c>
      <c r="C729">
        <v>12</v>
      </c>
      <c r="D729">
        <v>2012</v>
      </c>
      <c r="E729">
        <v>20.771999999999998</v>
      </c>
      <c r="F729">
        <v>19</v>
      </c>
      <c r="G729">
        <v>33</v>
      </c>
      <c r="H729">
        <v>30</v>
      </c>
      <c r="I729">
        <v>89</v>
      </c>
      <c r="J729" t="s">
        <v>13</v>
      </c>
      <c r="K729">
        <v>-109.0261768</v>
      </c>
      <c r="L729" t="s">
        <v>14</v>
      </c>
      <c r="M729" t="s">
        <v>13</v>
      </c>
      <c r="N729">
        <v>9.088746E-3</v>
      </c>
      <c r="O729">
        <v>0.99091125400000002</v>
      </c>
    </row>
    <row r="730" spans="1:15" x14ac:dyDescent="0.25">
      <c r="A730" s="1">
        <v>41272</v>
      </c>
      <c r="B730">
        <v>29</v>
      </c>
      <c r="C730">
        <v>12</v>
      </c>
      <c r="D730">
        <v>2012</v>
      </c>
      <c r="E730">
        <v>21.096</v>
      </c>
      <c r="F730">
        <v>19.5</v>
      </c>
      <c r="G730">
        <v>33.5</v>
      </c>
      <c r="H730">
        <v>14</v>
      </c>
      <c r="I730">
        <v>93</v>
      </c>
      <c r="J730" t="s">
        <v>13</v>
      </c>
      <c r="K730">
        <v>-178.49055970000001</v>
      </c>
      <c r="L730" t="s">
        <v>14</v>
      </c>
      <c r="M730" t="s">
        <v>13</v>
      </c>
      <c r="N730">
        <v>5.5713239999999999E-3</v>
      </c>
      <c r="O730">
        <v>0.99442867599999996</v>
      </c>
    </row>
    <row r="731" spans="1:15" x14ac:dyDescent="0.25">
      <c r="A731" s="1">
        <v>41273</v>
      </c>
      <c r="B731">
        <v>30</v>
      </c>
      <c r="C731">
        <v>12</v>
      </c>
      <c r="D731">
        <v>2012</v>
      </c>
      <c r="E731">
        <v>20.196000000000002</v>
      </c>
      <c r="F731">
        <v>21</v>
      </c>
      <c r="G731">
        <v>33.5</v>
      </c>
      <c r="H731">
        <v>24</v>
      </c>
      <c r="I731">
        <v>95</v>
      </c>
      <c r="J731" t="s">
        <v>13</v>
      </c>
      <c r="K731">
        <v>-93.443011189999993</v>
      </c>
      <c r="L731" t="s">
        <v>14</v>
      </c>
      <c r="M731" t="s">
        <v>14</v>
      </c>
      <c r="N731">
        <v>1.0588396E-2</v>
      </c>
      <c r="O731">
        <v>0.98941160399999994</v>
      </c>
    </row>
    <row r="732" spans="1:15" x14ac:dyDescent="0.25">
      <c r="A732" s="1">
        <v>41274</v>
      </c>
      <c r="B732">
        <v>31</v>
      </c>
      <c r="C732">
        <v>12</v>
      </c>
      <c r="D732">
        <v>2012</v>
      </c>
      <c r="E732">
        <v>20.977714290000002</v>
      </c>
      <c r="F732">
        <v>21</v>
      </c>
      <c r="G732">
        <v>33</v>
      </c>
      <c r="H732">
        <v>7</v>
      </c>
      <c r="I732">
        <v>90</v>
      </c>
      <c r="J732" t="s">
        <v>13</v>
      </c>
      <c r="K732">
        <v>-204.08305350000001</v>
      </c>
      <c r="L732" t="s">
        <v>14</v>
      </c>
      <c r="M732" t="s">
        <v>13</v>
      </c>
      <c r="N732">
        <v>4.8760729999999999E-3</v>
      </c>
      <c r="O732">
        <v>0.99512392699999996</v>
      </c>
    </row>
    <row r="733" spans="1:15" x14ac:dyDescent="0.25">
      <c r="A733" s="1">
        <v>41275</v>
      </c>
      <c r="B733">
        <v>1</v>
      </c>
      <c r="C733">
        <v>1</v>
      </c>
      <c r="D733">
        <v>2013</v>
      </c>
      <c r="E733">
        <v>16.8476</v>
      </c>
      <c r="F733">
        <v>18</v>
      </c>
      <c r="G733">
        <v>32.5</v>
      </c>
      <c r="H733">
        <v>15</v>
      </c>
      <c r="I733">
        <v>75</v>
      </c>
      <c r="J733" t="s">
        <v>13</v>
      </c>
      <c r="K733">
        <v>-182.81420399999999</v>
      </c>
      <c r="L733" t="s">
        <v>14</v>
      </c>
      <c r="M733" t="s">
        <v>13</v>
      </c>
      <c r="N733">
        <v>5.440276E-3</v>
      </c>
      <c r="O733">
        <v>0.99455972400000003</v>
      </c>
    </row>
    <row r="734" spans="1:15" x14ac:dyDescent="0.25">
      <c r="A734" s="1">
        <v>41276</v>
      </c>
      <c r="B734">
        <v>2</v>
      </c>
      <c r="C734">
        <v>1</v>
      </c>
      <c r="D734">
        <v>2013</v>
      </c>
      <c r="E734">
        <v>16.8476</v>
      </c>
      <c r="F734">
        <v>16.5</v>
      </c>
      <c r="G734">
        <v>33</v>
      </c>
      <c r="H734">
        <v>19</v>
      </c>
      <c r="I734">
        <v>83</v>
      </c>
      <c r="J734" t="s">
        <v>13</v>
      </c>
      <c r="K734">
        <v>-162.5674315</v>
      </c>
      <c r="L734" t="s">
        <v>14</v>
      </c>
      <c r="M734" t="s">
        <v>13</v>
      </c>
      <c r="N734">
        <v>6.1136869999999996E-3</v>
      </c>
      <c r="O734">
        <v>0.99388631299999997</v>
      </c>
    </row>
    <row r="735" spans="1:15" x14ac:dyDescent="0.25">
      <c r="A735" s="1">
        <v>41277</v>
      </c>
      <c r="B735">
        <v>3</v>
      </c>
      <c r="C735">
        <v>1</v>
      </c>
      <c r="D735">
        <v>2013</v>
      </c>
      <c r="E735">
        <v>16.8476</v>
      </c>
      <c r="F735">
        <v>17</v>
      </c>
      <c r="G735">
        <v>33.5</v>
      </c>
      <c r="H735">
        <v>16</v>
      </c>
      <c r="I735">
        <v>80</v>
      </c>
      <c r="J735" t="s">
        <v>13</v>
      </c>
      <c r="K735">
        <v>-175.0421197</v>
      </c>
      <c r="L735" t="s">
        <v>14</v>
      </c>
      <c r="M735" t="s">
        <v>13</v>
      </c>
      <c r="N735">
        <v>5.6804589999999997E-3</v>
      </c>
      <c r="O735">
        <v>0.99431954099999997</v>
      </c>
    </row>
    <row r="736" spans="1:15" x14ac:dyDescent="0.25">
      <c r="A736" s="1">
        <v>41278</v>
      </c>
      <c r="B736">
        <v>4</v>
      </c>
      <c r="C736">
        <v>1</v>
      </c>
      <c r="D736">
        <v>2013</v>
      </c>
      <c r="E736">
        <v>16.8476</v>
      </c>
      <c r="F736">
        <v>17</v>
      </c>
      <c r="G736">
        <v>34.5</v>
      </c>
      <c r="H736">
        <v>14</v>
      </c>
      <c r="I736">
        <v>87</v>
      </c>
      <c r="J736" t="s">
        <v>13</v>
      </c>
      <c r="K736">
        <v>-170.28753119999999</v>
      </c>
      <c r="L736" t="s">
        <v>14</v>
      </c>
      <c r="M736" t="s">
        <v>13</v>
      </c>
      <c r="N736">
        <v>5.8381370000000002E-3</v>
      </c>
      <c r="O736">
        <v>0.99416186299999998</v>
      </c>
    </row>
    <row r="737" spans="1:15" x14ac:dyDescent="0.25">
      <c r="A737" s="1">
        <v>41279</v>
      </c>
      <c r="B737">
        <v>5</v>
      </c>
      <c r="C737">
        <v>1</v>
      </c>
      <c r="D737">
        <v>2013</v>
      </c>
      <c r="E737">
        <v>16.8476</v>
      </c>
      <c r="F737">
        <v>16</v>
      </c>
      <c r="G737">
        <v>34.5</v>
      </c>
      <c r="H737">
        <v>16</v>
      </c>
      <c r="I737">
        <v>80</v>
      </c>
      <c r="J737" t="s">
        <v>13</v>
      </c>
      <c r="K737">
        <v>-179.26533939999999</v>
      </c>
      <c r="L737" t="s">
        <v>14</v>
      </c>
      <c r="M737" t="s">
        <v>13</v>
      </c>
      <c r="N737">
        <v>5.5473780000000004E-3</v>
      </c>
      <c r="O737">
        <v>0.99445262199999995</v>
      </c>
    </row>
    <row r="738" spans="1:15" x14ac:dyDescent="0.25">
      <c r="A738" s="1">
        <v>41280</v>
      </c>
      <c r="B738">
        <v>6</v>
      </c>
      <c r="C738">
        <v>1</v>
      </c>
      <c r="D738">
        <v>2013</v>
      </c>
      <c r="E738">
        <v>16.8476</v>
      </c>
      <c r="F738">
        <v>18</v>
      </c>
      <c r="G738">
        <v>35</v>
      </c>
      <c r="H738">
        <v>16</v>
      </c>
      <c r="I738">
        <v>85</v>
      </c>
      <c r="J738" t="s">
        <v>13</v>
      </c>
      <c r="K738">
        <v>-155.03585519999999</v>
      </c>
      <c r="L738" t="s">
        <v>14</v>
      </c>
      <c r="M738" t="s">
        <v>13</v>
      </c>
      <c r="N738">
        <v>6.4087830000000004E-3</v>
      </c>
      <c r="O738">
        <v>0.99359121699999997</v>
      </c>
    </row>
    <row r="739" spans="1:15" x14ac:dyDescent="0.25">
      <c r="A739" s="1">
        <v>41281</v>
      </c>
      <c r="B739">
        <v>7</v>
      </c>
      <c r="C739">
        <v>1</v>
      </c>
      <c r="D739">
        <v>2013</v>
      </c>
      <c r="E739">
        <v>17.613399999999999</v>
      </c>
      <c r="F739">
        <v>17</v>
      </c>
      <c r="G739">
        <v>33.5</v>
      </c>
      <c r="H739">
        <v>33</v>
      </c>
      <c r="I739">
        <v>95</v>
      </c>
      <c r="J739" t="s">
        <v>13</v>
      </c>
      <c r="K739">
        <v>-82.199609749999993</v>
      </c>
      <c r="L739" t="s">
        <v>14</v>
      </c>
      <c r="M739" t="s">
        <v>14</v>
      </c>
      <c r="N739">
        <v>1.2019287E-2</v>
      </c>
      <c r="O739">
        <v>0.98798071300000001</v>
      </c>
    </row>
    <row r="740" spans="1:15" x14ac:dyDescent="0.25">
      <c r="A740" s="1">
        <v>41282</v>
      </c>
      <c r="B740">
        <v>8</v>
      </c>
      <c r="C740">
        <v>1</v>
      </c>
      <c r="D740">
        <v>2013</v>
      </c>
      <c r="E740">
        <v>19.145</v>
      </c>
      <c r="F740">
        <v>19.5</v>
      </c>
      <c r="G740">
        <v>33</v>
      </c>
      <c r="H740">
        <v>37</v>
      </c>
      <c r="I740">
        <v>95</v>
      </c>
      <c r="J740" t="s">
        <v>13</v>
      </c>
      <c r="K740">
        <v>-47.341403909999997</v>
      </c>
      <c r="L740" t="s">
        <v>13</v>
      </c>
      <c r="M740" t="s">
        <v>14</v>
      </c>
      <c r="N740">
        <v>2.0686201000000001E-2</v>
      </c>
      <c r="O740">
        <v>0.97931379900000004</v>
      </c>
    </row>
    <row r="741" spans="1:15" x14ac:dyDescent="0.25">
      <c r="A741" s="1">
        <v>41283</v>
      </c>
      <c r="B741">
        <v>9</v>
      </c>
      <c r="C741">
        <v>1</v>
      </c>
      <c r="D741">
        <v>2013</v>
      </c>
      <c r="E741">
        <v>15.316000000000001</v>
      </c>
      <c r="F741">
        <v>20</v>
      </c>
      <c r="G741">
        <v>33.5</v>
      </c>
      <c r="H741">
        <v>30</v>
      </c>
      <c r="I741">
        <v>90</v>
      </c>
      <c r="J741" t="s">
        <v>13</v>
      </c>
      <c r="K741">
        <v>-62.958673169999997</v>
      </c>
      <c r="L741" t="s">
        <v>14</v>
      </c>
      <c r="M741" t="s">
        <v>14</v>
      </c>
      <c r="N741">
        <v>1.5635096000000001E-2</v>
      </c>
      <c r="O741">
        <v>0.98436490399999999</v>
      </c>
    </row>
    <row r="742" spans="1:15" x14ac:dyDescent="0.25">
      <c r="A742" s="1">
        <v>41284</v>
      </c>
      <c r="B742">
        <v>10</v>
      </c>
      <c r="C742">
        <v>1</v>
      </c>
      <c r="D742">
        <v>2013</v>
      </c>
      <c r="E742">
        <v>17.613399999999999</v>
      </c>
      <c r="F742">
        <v>20</v>
      </c>
      <c r="G742">
        <v>34</v>
      </c>
      <c r="H742">
        <v>17</v>
      </c>
      <c r="I742">
        <v>88</v>
      </c>
      <c r="J742" t="s">
        <v>13</v>
      </c>
      <c r="K742">
        <v>-136.35086920000001</v>
      </c>
      <c r="L742" t="s">
        <v>14</v>
      </c>
      <c r="M742" t="s">
        <v>13</v>
      </c>
      <c r="N742">
        <v>7.2806240000000003E-3</v>
      </c>
      <c r="O742">
        <v>0.99271937600000004</v>
      </c>
    </row>
    <row r="743" spans="1:15" x14ac:dyDescent="0.25">
      <c r="A743" s="1">
        <v>41579</v>
      </c>
      <c r="B743">
        <v>1</v>
      </c>
      <c r="C743">
        <v>11</v>
      </c>
      <c r="D743">
        <v>2013</v>
      </c>
      <c r="E743">
        <v>16.8476</v>
      </c>
      <c r="F743">
        <v>18</v>
      </c>
      <c r="G743">
        <v>33.5</v>
      </c>
      <c r="H743">
        <v>20</v>
      </c>
      <c r="I743">
        <v>87</v>
      </c>
      <c r="J743" t="s">
        <v>13</v>
      </c>
      <c r="K743">
        <v>-138.48460840000001</v>
      </c>
      <c r="L743" t="s">
        <v>14</v>
      </c>
      <c r="M743" t="s">
        <v>13</v>
      </c>
      <c r="N743">
        <v>7.1692500000000003E-3</v>
      </c>
      <c r="O743">
        <v>0.99283074999999998</v>
      </c>
    </row>
    <row r="744" spans="1:15" x14ac:dyDescent="0.25">
      <c r="A744" s="1">
        <v>41580</v>
      </c>
      <c r="B744">
        <v>2</v>
      </c>
      <c r="C744">
        <v>11</v>
      </c>
      <c r="D744">
        <v>2013</v>
      </c>
      <c r="E744">
        <v>16.081800000000001</v>
      </c>
      <c r="F744">
        <v>18.5</v>
      </c>
      <c r="G744">
        <v>34</v>
      </c>
      <c r="H744">
        <v>18</v>
      </c>
      <c r="I744">
        <v>88</v>
      </c>
      <c r="J744" t="s">
        <v>13</v>
      </c>
      <c r="K744">
        <v>-132.44001470000001</v>
      </c>
      <c r="L744" t="s">
        <v>14</v>
      </c>
      <c r="M744" t="s">
        <v>13</v>
      </c>
      <c r="N744">
        <v>7.4940040000000003E-3</v>
      </c>
      <c r="O744">
        <v>0.992505996</v>
      </c>
    </row>
    <row r="745" spans="1:15" x14ac:dyDescent="0.25">
      <c r="A745" s="1">
        <v>41581</v>
      </c>
      <c r="B745">
        <v>3</v>
      </c>
      <c r="C745">
        <v>11</v>
      </c>
      <c r="D745">
        <v>2013</v>
      </c>
      <c r="E745">
        <v>19.145</v>
      </c>
      <c r="F745">
        <v>17.5</v>
      </c>
      <c r="G745">
        <v>34.5</v>
      </c>
      <c r="H745">
        <v>16</v>
      </c>
      <c r="I745">
        <v>94</v>
      </c>
      <c r="J745" t="s">
        <v>13</v>
      </c>
      <c r="K745">
        <v>-167.14588119999999</v>
      </c>
      <c r="L745" t="s">
        <v>14</v>
      </c>
      <c r="M745" t="s">
        <v>13</v>
      </c>
      <c r="N745">
        <v>5.9472170000000003E-3</v>
      </c>
      <c r="O745">
        <v>0.994052783</v>
      </c>
    </row>
    <row r="746" spans="1:15" x14ac:dyDescent="0.25">
      <c r="A746" s="1">
        <v>41582</v>
      </c>
      <c r="B746">
        <v>4</v>
      </c>
      <c r="C746">
        <v>11</v>
      </c>
      <c r="D746">
        <v>2013</v>
      </c>
      <c r="E746">
        <v>15.316000000000001</v>
      </c>
      <c r="F746">
        <v>17</v>
      </c>
      <c r="G746">
        <v>33.5</v>
      </c>
      <c r="H746">
        <v>30</v>
      </c>
      <c r="I746">
        <v>86</v>
      </c>
      <c r="J746" t="s">
        <v>13</v>
      </c>
      <c r="K746">
        <v>-94.536780449999995</v>
      </c>
      <c r="L746" t="s">
        <v>14</v>
      </c>
      <c r="M746" t="s">
        <v>14</v>
      </c>
      <c r="N746">
        <v>1.0467173E-2</v>
      </c>
      <c r="O746">
        <v>0.989532827</v>
      </c>
    </row>
    <row r="747" spans="1:15" x14ac:dyDescent="0.25">
      <c r="A747" s="1">
        <v>41583</v>
      </c>
      <c r="B747">
        <v>5</v>
      </c>
      <c r="C747">
        <v>11</v>
      </c>
      <c r="D747">
        <v>2013</v>
      </c>
      <c r="E747">
        <v>16.081800000000001</v>
      </c>
      <c r="F747">
        <v>19</v>
      </c>
      <c r="G747">
        <v>34.5</v>
      </c>
      <c r="H747">
        <v>35</v>
      </c>
      <c r="I747">
        <v>95</v>
      </c>
      <c r="J747" t="s">
        <v>13</v>
      </c>
      <c r="K747">
        <v>-39.010541600000003</v>
      </c>
      <c r="L747" t="s">
        <v>13</v>
      </c>
      <c r="M747" t="s">
        <v>14</v>
      </c>
      <c r="N747">
        <v>2.4993412999999999E-2</v>
      </c>
      <c r="O747">
        <v>0.97500658699999998</v>
      </c>
    </row>
    <row r="748" spans="1:15" x14ac:dyDescent="0.25">
      <c r="A748" s="1">
        <v>41584</v>
      </c>
      <c r="B748">
        <v>6</v>
      </c>
      <c r="C748">
        <v>11</v>
      </c>
      <c r="D748">
        <v>2013</v>
      </c>
      <c r="E748">
        <v>13.7844</v>
      </c>
      <c r="F748">
        <v>22.5</v>
      </c>
      <c r="G748">
        <v>35.5</v>
      </c>
      <c r="H748">
        <v>14</v>
      </c>
      <c r="I748">
        <v>93</v>
      </c>
      <c r="J748" t="s">
        <v>13</v>
      </c>
      <c r="K748">
        <v>-79.581154040000001</v>
      </c>
      <c r="L748" t="s">
        <v>14</v>
      </c>
      <c r="M748" t="s">
        <v>14</v>
      </c>
      <c r="N748">
        <v>1.240985E-2</v>
      </c>
      <c r="O748">
        <v>0.98759015000000006</v>
      </c>
    </row>
    <row r="749" spans="1:15" x14ac:dyDescent="0.25">
      <c r="A749" s="1">
        <v>41585</v>
      </c>
      <c r="B749">
        <v>7</v>
      </c>
      <c r="C749">
        <v>11</v>
      </c>
      <c r="D749">
        <v>2013</v>
      </c>
      <c r="E749">
        <v>13.7844</v>
      </c>
      <c r="F749">
        <v>22</v>
      </c>
      <c r="G749">
        <v>33.5</v>
      </c>
      <c r="H749">
        <v>37</v>
      </c>
      <c r="I749">
        <v>92</v>
      </c>
      <c r="J749" t="s">
        <v>13</v>
      </c>
      <c r="K749">
        <v>-7.8518600029999996</v>
      </c>
      <c r="L749" t="s">
        <v>13</v>
      </c>
      <c r="M749" t="s">
        <v>14</v>
      </c>
      <c r="N749">
        <v>0.112970607</v>
      </c>
      <c r="O749">
        <v>0.88702939300000005</v>
      </c>
    </row>
    <row r="750" spans="1:15" x14ac:dyDescent="0.25">
      <c r="A750" s="1">
        <v>41586</v>
      </c>
      <c r="B750">
        <v>8</v>
      </c>
      <c r="C750">
        <v>11</v>
      </c>
      <c r="D750">
        <v>2013</v>
      </c>
      <c r="E750">
        <v>13.018599999999999</v>
      </c>
      <c r="F750">
        <v>23</v>
      </c>
      <c r="G750">
        <v>34.5</v>
      </c>
      <c r="H750">
        <v>40</v>
      </c>
      <c r="I750">
        <v>92</v>
      </c>
      <c r="J750" t="s">
        <v>14</v>
      </c>
      <c r="K750">
        <v>21.628219829999999</v>
      </c>
      <c r="L750" t="s">
        <v>14</v>
      </c>
      <c r="M750" t="s">
        <v>13</v>
      </c>
      <c r="N750">
        <v>-4.8477280999999997E-2</v>
      </c>
      <c r="O750">
        <v>1.048477281</v>
      </c>
    </row>
    <row r="751" spans="1:15" x14ac:dyDescent="0.25">
      <c r="A751" s="1">
        <v>41587</v>
      </c>
      <c r="B751">
        <v>9</v>
      </c>
      <c r="C751">
        <v>11</v>
      </c>
      <c r="D751">
        <v>2013</v>
      </c>
      <c r="E751">
        <v>13.7844</v>
      </c>
      <c r="F751">
        <v>23.5</v>
      </c>
      <c r="G751">
        <v>34.5</v>
      </c>
      <c r="H751">
        <v>41</v>
      </c>
      <c r="I751">
        <v>90</v>
      </c>
      <c r="J751" t="s">
        <v>14</v>
      </c>
      <c r="K751">
        <v>27.490504380000001</v>
      </c>
      <c r="L751" t="s">
        <v>14</v>
      </c>
      <c r="M751" t="s">
        <v>13</v>
      </c>
      <c r="N751">
        <v>-3.7749376000000001E-2</v>
      </c>
      <c r="O751">
        <v>1.0377493760000001</v>
      </c>
    </row>
    <row r="752" spans="1:15" x14ac:dyDescent="0.25">
      <c r="A752" s="1">
        <v>41294</v>
      </c>
      <c r="B752">
        <v>20</v>
      </c>
      <c r="C752">
        <v>1</v>
      </c>
      <c r="D752">
        <v>2013</v>
      </c>
      <c r="E752">
        <v>17.613399999999999</v>
      </c>
      <c r="F752">
        <v>24</v>
      </c>
      <c r="G752">
        <v>34</v>
      </c>
      <c r="H752">
        <v>40</v>
      </c>
      <c r="I752">
        <v>92</v>
      </c>
      <c r="J752" t="s">
        <v>14</v>
      </c>
      <c r="K752">
        <v>33.37388807</v>
      </c>
      <c r="L752" t="s">
        <v>14</v>
      </c>
      <c r="M752" t="s">
        <v>13</v>
      </c>
      <c r="N752">
        <v>-3.0889092E-2</v>
      </c>
      <c r="O752">
        <v>1.030889092</v>
      </c>
    </row>
    <row r="753" spans="1:15" x14ac:dyDescent="0.25">
      <c r="A753" s="1">
        <v>41609</v>
      </c>
      <c r="B753">
        <v>1</v>
      </c>
      <c r="C753">
        <v>12</v>
      </c>
      <c r="D753">
        <v>2013</v>
      </c>
      <c r="E753">
        <v>11.487</v>
      </c>
      <c r="F753">
        <v>23.5</v>
      </c>
      <c r="G753">
        <v>34</v>
      </c>
      <c r="H753">
        <v>50</v>
      </c>
      <c r="I753">
        <v>92</v>
      </c>
      <c r="J753" t="s">
        <v>14</v>
      </c>
      <c r="K753">
        <v>53.317116159999998</v>
      </c>
      <c r="L753" t="s">
        <v>14</v>
      </c>
      <c r="M753" t="s">
        <v>13</v>
      </c>
      <c r="N753">
        <v>-1.9114203E-2</v>
      </c>
      <c r="O753">
        <v>1.019114203</v>
      </c>
    </row>
    <row r="754" spans="1:15" x14ac:dyDescent="0.25">
      <c r="A754" s="1">
        <v>41610</v>
      </c>
      <c r="B754">
        <v>2</v>
      </c>
      <c r="C754">
        <v>12</v>
      </c>
      <c r="D754">
        <v>2013</v>
      </c>
      <c r="E754">
        <v>13.7844</v>
      </c>
      <c r="F754">
        <v>26</v>
      </c>
      <c r="G754">
        <v>35</v>
      </c>
      <c r="H754">
        <v>40</v>
      </c>
      <c r="I754">
        <v>92</v>
      </c>
      <c r="J754" t="s">
        <v>14</v>
      </c>
      <c r="K754">
        <v>63.517768930000003</v>
      </c>
      <c r="L754" t="s">
        <v>14</v>
      </c>
      <c r="M754" t="s">
        <v>13</v>
      </c>
      <c r="N754">
        <v>-1.5995452E-2</v>
      </c>
      <c r="O754">
        <v>1.0159954520000001</v>
      </c>
    </row>
    <row r="755" spans="1:15" x14ac:dyDescent="0.25">
      <c r="A755" s="1">
        <v>41611</v>
      </c>
      <c r="B755">
        <v>3</v>
      </c>
      <c r="C755">
        <v>12</v>
      </c>
      <c r="D755">
        <v>2013</v>
      </c>
      <c r="E755">
        <v>12.252800000000001</v>
      </c>
      <c r="F755">
        <v>25</v>
      </c>
      <c r="G755">
        <v>36</v>
      </c>
      <c r="H755">
        <v>36</v>
      </c>
      <c r="I755">
        <v>92</v>
      </c>
      <c r="J755" t="s">
        <v>14</v>
      </c>
      <c r="K755">
        <v>39.509995879999998</v>
      </c>
      <c r="L755" t="s">
        <v>14</v>
      </c>
      <c r="M755" t="s">
        <v>13</v>
      </c>
      <c r="N755">
        <v>-2.5967284E-2</v>
      </c>
      <c r="O755">
        <v>1.025967284</v>
      </c>
    </row>
    <row r="756" spans="1:15" x14ac:dyDescent="0.25">
      <c r="A756" s="1">
        <v>41612</v>
      </c>
      <c r="B756">
        <v>4</v>
      </c>
      <c r="C756">
        <v>12</v>
      </c>
      <c r="D756">
        <v>2013</v>
      </c>
      <c r="E756">
        <v>12.252800000000001</v>
      </c>
      <c r="F756">
        <v>24</v>
      </c>
      <c r="G756">
        <v>33.5</v>
      </c>
      <c r="H756">
        <v>44</v>
      </c>
      <c r="I756">
        <v>92</v>
      </c>
      <c r="J756" t="s">
        <v>14</v>
      </c>
      <c r="K756">
        <v>36.87061731</v>
      </c>
      <c r="L756" t="s">
        <v>14</v>
      </c>
      <c r="M756" t="s">
        <v>13</v>
      </c>
      <c r="N756">
        <v>-2.7877969999999998E-2</v>
      </c>
      <c r="O756">
        <v>1.02787797</v>
      </c>
    </row>
    <row r="757" spans="1:15" x14ac:dyDescent="0.25">
      <c r="A757" s="1">
        <v>41613</v>
      </c>
      <c r="B757">
        <v>5</v>
      </c>
      <c r="C757">
        <v>12</v>
      </c>
      <c r="D757">
        <v>2013</v>
      </c>
      <c r="E757">
        <v>16.081800000000001</v>
      </c>
      <c r="F757">
        <v>24</v>
      </c>
      <c r="G757">
        <v>34</v>
      </c>
      <c r="H757">
        <v>43</v>
      </c>
      <c r="I757">
        <v>94</v>
      </c>
      <c r="J757" t="s">
        <v>14</v>
      </c>
      <c r="K757">
        <v>49.905520729999999</v>
      </c>
      <c r="L757" t="s">
        <v>14</v>
      </c>
      <c r="M757" t="s">
        <v>13</v>
      </c>
      <c r="N757">
        <v>-2.0447588999999999E-2</v>
      </c>
      <c r="O757">
        <v>1.020447589</v>
      </c>
    </row>
    <row r="758" spans="1:15" x14ac:dyDescent="0.25">
      <c r="A758" s="1">
        <v>41614</v>
      </c>
      <c r="B758">
        <v>6</v>
      </c>
      <c r="C758">
        <v>12</v>
      </c>
      <c r="D758">
        <v>2013</v>
      </c>
      <c r="E758">
        <v>15.316000000000001</v>
      </c>
      <c r="F758">
        <v>24</v>
      </c>
      <c r="G758">
        <v>35</v>
      </c>
      <c r="H758">
        <v>38</v>
      </c>
      <c r="I758">
        <v>91</v>
      </c>
      <c r="J758" t="s">
        <v>14</v>
      </c>
      <c r="K758">
        <v>29.333698500000001</v>
      </c>
      <c r="L758" t="s">
        <v>14</v>
      </c>
      <c r="M758" t="s">
        <v>13</v>
      </c>
      <c r="N758">
        <v>-3.5293663000000003E-2</v>
      </c>
      <c r="O758">
        <v>1.035293663</v>
      </c>
    </row>
    <row r="759" spans="1:15" x14ac:dyDescent="0.25">
      <c r="A759" s="1">
        <v>41615</v>
      </c>
      <c r="B759">
        <v>7</v>
      </c>
      <c r="C759">
        <v>12</v>
      </c>
      <c r="D759">
        <v>2013</v>
      </c>
      <c r="E759">
        <v>9.1896000000000004</v>
      </c>
      <c r="F759">
        <v>25</v>
      </c>
      <c r="G759">
        <v>32</v>
      </c>
      <c r="H759">
        <v>64</v>
      </c>
      <c r="I759">
        <v>94</v>
      </c>
      <c r="J759" t="s">
        <v>14</v>
      </c>
      <c r="K759">
        <v>78.158691739999995</v>
      </c>
      <c r="L759" t="s">
        <v>14</v>
      </c>
      <c r="M759" t="s">
        <v>13</v>
      </c>
      <c r="N759">
        <v>-1.2960302999999999E-2</v>
      </c>
      <c r="O759">
        <v>1.0129603030000001</v>
      </c>
    </row>
    <row r="760" spans="1:15" x14ac:dyDescent="0.25">
      <c r="A760" s="1">
        <v>41616</v>
      </c>
      <c r="B760">
        <v>8</v>
      </c>
      <c r="C760">
        <v>12</v>
      </c>
      <c r="D760">
        <v>2013</v>
      </c>
      <c r="E760">
        <v>13.018599999999999</v>
      </c>
      <c r="F760">
        <v>23</v>
      </c>
      <c r="G760">
        <v>32</v>
      </c>
      <c r="H760">
        <v>23</v>
      </c>
      <c r="I760">
        <v>94</v>
      </c>
      <c r="J760" t="s">
        <v>13</v>
      </c>
      <c r="K760">
        <v>-46.821377230000003</v>
      </c>
      <c r="L760" t="s">
        <v>13</v>
      </c>
      <c r="M760" t="s">
        <v>14</v>
      </c>
      <c r="N760">
        <v>2.091115E-2</v>
      </c>
      <c r="O760">
        <v>0.97908885000000001</v>
      </c>
    </row>
    <row r="761" spans="1:15" x14ac:dyDescent="0.25">
      <c r="A761" s="1">
        <v>41617</v>
      </c>
      <c r="B761">
        <v>9</v>
      </c>
      <c r="C761">
        <v>12</v>
      </c>
      <c r="D761">
        <v>2013</v>
      </c>
      <c r="E761">
        <v>16.8476</v>
      </c>
      <c r="F761">
        <v>23</v>
      </c>
      <c r="G761">
        <v>35</v>
      </c>
      <c r="H761">
        <v>21</v>
      </c>
      <c r="I761">
        <v>95</v>
      </c>
      <c r="J761" t="s">
        <v>13</v>
      </c>
      <c r="K761">
        <v>-56.423685759999998</v>
      </c>
      <c r="L761" t="s">
        <v>14</v>
      </c>
      <c r="M761" t="s">
        <v>14</v>
      </c>
      <c r="N761">
        <v>1.7414417000000001E-2</v>
      </c>
      <c r="O761">
        <v>0.98258558299999998</v>
      </c>
    </row>
    <row r="762" spans="1:15" x14ac:dyDescent="0.25">
      <c r="A762" s="1">
        <v>41304</v>
      </c>
      <c r="B762">
        <v>30</v>
      </c>
      <c r="C762">
        <v>1</v>
      </c>
      <c r="D762">
        <v>2013</v>
      </c>
      <c r="E762">
        <v>12.252800000000001</v>
      </c>
      <c r="F762">
        <v>22</v>
      </c>
      <c r="G762">
        <v>34</v>
      </c>
      <c r="H762">
        <v>30</v>
      </c>
      <c r="I762">
        <v>95</v>
      </c>
      <c r="J762" t="s">
        <v>13</v>
      </c>
      <c r="K762">
        <v>-20.38562173</v>
      </c>
      <c r="L762" t="s">
        <v>13</v>
      </c>
      <c r="M762" t="s">
        <v>14</v>
      </c>
      <c r="N762">
        <v>4.6760388999999999E-2</v>
      </c>
      <c r="O762">
        <v>0.95323961099999999</v>
      </c>
    </row>
    <row r="763" spans="1:15" x14ac:dyDescent="0.25">
      <c r="A763" s="1">
        <v>41305</v>
      </c>
      <c r="B763">
        <v>31</v>
      </c>
      <c r="C763">
        <v>1</v>
      </c>
      <c r="D763">
        <v>2013</v>
      </c>
      <c r="E763">
        <v>16.8476</v>
      </c>
      <c r="F763">
        <v>19.5</v>
      </c>
      <c r="G763">
        <v>33.5</v>
      </c>
      <c r="H763">
        <v>9</v>
      </c>
      <c r="I763">
        <v>25</v>
      </c>
      <c r="J763" t="s">
        <v>13</v>
      </c>
      <c r="K763">
        <v>-291.31793740000001</v>
      </c>
      <c r="L763" t="s">
        <v>14</v>
      </c>
      <c r="M763" t="s">
        <v>13</v>
      </c>
      <c r="N763">
        <v>3.4209330000000001E-3</v>
      </c>
      <c r="O763">
        <v>0.99657906699999999</v>
      </c>
    </row>
    <row r="764" spans="1:15" x14ac:dyDescent="0.25">
      <c r="A764" s="1">
        <v>41306</v>
      </c>
      <c r="B764">
        <v>1</v>
      </c>
      <c r="C764">
        <v>2</v>
      </c>
      <c r="D764">
        <v>2013</v>
      </c>
      <c r="E764">
        <v>12.252800000000001</v>
      </c>
      <c r="F764">
        <v>21</v>
      </c>
      <c r="G764">
        <v>33.5</v>
      </c>
      <c r="H764">
        <v>9</v>
      </c>
      <c r="I764">
        <v>45</v>
      </c>
      <c r="J764" t="s">
        <v>13</v>
      </c>
      <c r="K764">
        <v>-176.00011169999999</v>
      </c>
      <c r="L764" t="s">
        <v>14</v>
      </c>
      <c r="M764" t="s">
        <v>13</v>
      </c>
      <c r="N764">
        <v>5.6497140000000001E-3</v>
      </c>
      <c r="O764">
        <v>0.99435028599999997</v>
      </c>
    </row>
    <row r="765" spans="1:15" x14ac:dyDescent="0.25">
      <c r="A765" s="1">
        <v>41307</v>
      </c>
      <c r="B765">
        <v>2</v>
      </c>
      <c r="C765">
        <v>2</v>
      </c>
      <c r="D765">
        <v>2013</v>
      </c>
      <c r="E765">
        <v>15.316000000000001</v>
      </c>
      <c r="F765">
        <v>19.5</v>
      </c>
      <c r="G765">
        <v>31</v>
      </c>
      <c r="H765">
        <v>18</v>
      </c>
      <c r="I765">
        <v>76</v>
      </c>
      <c r="J765" t="s">
        <v>13</v>
      </c>
      <c r="K765">
        <v>-145.92661960000001</v>
      </c>
      <c r="L765" t="s">
        <v>14</v>
      </c>
      <c r="M765" t="s">
        <v>13</v>
      </c>
      <c r="N765">
        <v>6.8061190000000002E-3</v>
      </c>
      <c r="O765">
        <v>0.99319388099999995</v>
      </c>
    </row>
    <row r="766" spans="1:15" x14ac:dyDescent="0.25">
      <c r="A766" s="1">
        <v>41308</v>
      </c>
      <c r="B766">
        <v>3</v>
      </c>
      <c r="C766">
        <v>2</v>
      </c>
      <c r="D766">
        <v>2013</v>
      </c>
      <c r="E766">
        <v>15.316000000000001</v>
      </c>
      <c r="F766">
        <v>18</v>
      </c>
      <c r="G766">
        <v>32.5</v>
      </c>
      <c r="H766">
        <v>15</v>
      </c>
      <c r="I766">
        <v>77</v>
      </c>
      <c r="J766" t="s">
        <v>13</v>
      </c>
      <c r="K766">
        <v>-161.8451231</v>
      </c>
      <c r="L766" t="s">
        <v>14</v>
      </c>
      <c r="M766" t="s">
        <v>13</v>
      </c>
      <c r="N766">
        <v>6.1408039999999997E-3</v>
      </c>
      <c r="O766">
        <v>0.99385919599999994</v>
      </c>
    </row>
    <row r="767" spans="1:15" x14ac:dyDescent="0.25">
      <c r="A767" s="1">
        <v>41309</v>
      </c>
      <c r="B767">
        <v>4</v>
      </c>
      <c r="C767">
        <v>2</v>
      </c>
      <c r="D767">
        <v>2013</v>
      </c>
      <c r="E767">
        <v>14.5502</v>
      </c>
      <c r="F767">
        <v>17.5</v>
      </c>
      <c r="G767">
        <v>35</v>
      </c>
      <c r="H767">
        <v>29</v>
      </c>
      <c r="I767">
        <v>90</v>
      </c>
      <c r="J767" t="s">
        <v>13</v>
      </c>
      <c r="K767">
        <v>-75.16957438</v>
      </c>
      <c r="L767" t="s">
        <v>14</v>
      </c>
      <c r="M767" t="s">
        <v>14</v>
      </c>
      <c r="N767">
        <v>1.3128602E-2</v>
      </c>
      <c r="O767">
        <v>0.98687139800000001</v>
      </c>
    </row>
    <row r="768" spans="1:15" x14ac:dyDescent="0.25">
      <c r="A768" s="1">
        <v>41310</v>
      </c>
      <c r="B768">
        <v>5</v>
      </c>
      <c r="C768">
        <v>2</v>
      </c>
      <c r="D768">
        <v>2013</v>
      </c>
      <c r="E768">
        <v>14.5502</v>
      </c>
      <c r="F768">
        <v>22.5</v>
      </c>
      <c r="G768">
        <v>35</v>
      </c>
      <c r="H768">
        <v>28</v>
      </c>
      <c r="I768">
        <v>95</v>
      </c>
      <c r="J768" t="s">
        <v>13</v>
      </c>
      <c r="K768">
        <v>-23.079150429999999</v>
      </c>
      <c r="L768" t="s">
        <v>13</v>
      </c>
      <c r="M768" t="s">
        <v>14</v>
      </c>
      <c r="N768">
        <v>4.1529704000000001E-2</v>
      </c>
      <c r="O768">
        <v>0.958470296</v>
      </c>
    </row>
    <row r="769" spans="1:15" x14ac:dyDescent="0.25">
      <c r="A769" s="1">
        <v>41311</v>
      </c>
      <c r="B769">
        <v>6</v>
      </c>
      <c r="C769">
        <v>2</v>
      </c>
      <c r="D769">
        <v>2013</v>
      </c>
      <c r="E769">
        <v>10.7212</v>
      </c>
      <c r="F769">
        <v>22.5</v>
      </c>
      <c r="G769">
        <v>33.5</v>
      </c>
      <c r="H769">
        <v>40</v>
      </c>
      <c r="I769">
        <v>94</v>
      </c>
      <c r="J769" t="s">
        <v>14</v>
      </c>
      <c r="K769">
        <v>12.532695289999999</v>
      </c>
      <c r="L769" t="s">
        <v>14</v>
      </c>
      <c r="M769" t="s">
        <v>13</v>
      </c>
      <c r="N769">
        <v>-8.6709998999999996E-2</v>
      </c>
      <c r="O769">
        <v>1.086709999</v>
      </c>
    </row>
    <row r="770" spans="1:15" x14ac:dyDescent="0.25">
      <c r="A770" s="1">
        <v>41312</v>
      </c>
      <c r="B770">
        <v>7</v>
      </c>
      <c r="C770">
        <v>2</v>
      </c>
      <c r="D770">
        <v>2013</v>
      </c>
      <c r="E770">
        <v>16.081800000000001</v>
      </c>
      <c r="F770">
        <v>23.5</v>
      </c>
      <c r="G770">
        <v>33.5</v>
      </c>
      <c r="H770">
        <v>25</v>
      </c>
      <c r="I770">
        <v>94</v>
      </c>
      <c r="J770" t="s">
        <v>13</v>
      </c>
      <c r="K770">
        <v>-39.078267500000003</v>
      </c>
      <c r="L770" t="s">
        <v>13</v>
      </c>
      <c r="M770" t="s">
        <v>14</v>
      </c>
      <c r="N770">
        <v>2.4951178000000001E-2</v>
      </c>
      <c r="O770">
        <v>0.97504882199999998</v>
      </c>
    </row>
    <row r="771" spans="1:15" x14ac:dyDescent="0.25">
      <c r="A771" s="1">
        <v>41313</v>
      </c>
      <c r="B771">
        <v>8</v>
      </c>
      <c r="C771">
        <v>2</v>
      </c>
      <c r="D771">
        <v>2013</v>
      </c>
      <c r="E771">
        <v>13.018599999999999</v>
      </c>
      <c r="F771">
        <v>23.5</v>
      </c>
      <c r="G771">
        <v>35</v>
      </c>
      <c r="H771">
        <v>19</v>
      </c>
      <c r="I771">
        <v>91</v>
      </c>
      <c r="J771" t="s">
        <v>13</v>
      </c>
      <c r="K771">
        <v>-50.382280559999998</v>
      </c>
      <c r="L771" t="s">
        <v>14</v>
      </c>
      <c r="M771" t="s">
        <v>14</v>
      </c>
      <c r="N771">
        <v>1.9461961999999999E-2</v>
      </c>
      <c r="O771">
        <v>0.98053803799999995</v>
      </c>
    </row>
    <row r="772" spans="1:15" x14ac:dyDescent="0.25">
      <c r="A772" s="1">
        <v>41314</v>
      </c>
      <c r="B772">
        <v>9</v>
      </c>
      <c r="C772">
        <v>2</v>
      </c>
      <c r="D772">
        <v>2013</v>
      </c>
      <c r="E772">
        <v>14.5502</v>
      </c>
      <c r="F772">
        <v>22.5</v>
      </c>
      <c r="G772">
        <v>34.5</v>
      </c>
      <c r="H772">
        <v>27</v>
      </c>
      <c r="I772">
        <v>95</v>
      </c>
      <c r="J772" t="s">
        <v>13</v>
      </c>
      <c r="K772">
        <v>-30.235361569999998</v>
      </c>
      <c r="L772" t="s">
        <v>13</v>
      </c>
      <c r="M772" t="s">
        <v>14</v>
      </c>
      <c r="N772">
        <v>3.2014997000000003E-2</v>
      </c>
      <c r="O772">
        <v>0.96798500300000001</v>
      </c>
    </row>
    <row r="773" spans="1:15" x14ac:dyDescent="0.25">
      <c r="A773" s="1">
        <v>41315</v>
      </c>
      <c r="B773">
        <v>10</v>
      </c>
      <c r="C773">
        <v>2</v>
      </c>
      <c r="D773">
        <v>2013</v>
      </c>
      <c r="E773">
        <v>13.018599999999999</v>
      </c>
      <c r="F773">
        <v>24</v>
      </c>
      <c r="G773">
        <v>31.5</v>
      </c>
      <c r="H773">
        <v>28</v>
      </c>
      <c r="I773">
        <v>96</v>
      </c>
      <c r="J773" t="s">
        <v>13</v>
      </c>
      <c r="K773">
        <v>-18.993847339999999</v>
      </c>
      <c r="L773" t="s">
        <v>13</v>
      </c>
      <c r="M773" t="s">
        <v>14</v>
      </c>
      <c r="N773">
        <v>5.0015386000000002E-2</v>
      </c>
      <c r="O773">
        <v>0.949984614</v>
      </c>
    </row>
    <row r="774" spans="1:15" x14ac:dyDescent="0.25">
      <c r="A774" s="1">
        <v>41316</v>
      </c>
      <c r="B774">
        <v>11</v>
      </c>
      <c r="C774">
        <v>2</v>
      </c>
      <c r="D774">
        <v>2013</v>
      </c>
      <c r="E774">
        <v>17.613399999999999</v>
      </c>
      <c r="F774">
        <v>24</v>
      </c>
      <c r="G774">
        <v>36</v>
      </c>
      <c r="H774">
        <v>27</v>
      </c>
      <c r="I774">
        <v>95</v>
      </c>
      <c r="J774" t="s">
        <v>13</v>
      </c>
      <c r="K774">
        <v>-6.398690051</v>
      </c>
      <c r="L774" t="s">
        <v>13</v>
      </c>
      <c r="M774" t="s">
        <v>14</v>
      </c>
      <c r="N774">
        <v>0.135159061</v>
      </c>
      <c r="O774">
        <v>0.86484093900000003</v>
      </c>
    </row>
    <row r="775" spans="1:15" x14ac:dyDescent="0.25">
      <c r="A775" s="1">
        <v>41317</v>
      </c>
      <c r="B775">
        <v>12</v>
      </c>
      <c r="C775">
        <v>2</v>
      </c>
      <c r="D775">
        <v>2013</v>
      </c>
      <c r="E775">
        <v>16.081800000000001</v>
      </c>
      <c r="F775">
        <v>23</v>
      </c>
      <c r="G775">
        <v>36</v>
      </c>
      <c r="H775">
        <v>26</v>
      </c>
      <c r="I775">
        <v>94</v>
      </c>
      <c r="J775" t="s">
        <v>13</v>
      </c>
      <c r="K775">
        <v>-25.623102809999999</v>
      </c>
      <c r="L775" t="s">
        <v>13</v>
      </c>
      <c r="M775" t="s">
        <v>14</v>
      </c>
      <c r="N775">
        <v>3.7561362000000001E-2</v>
      </c>
      <c r="O775">
        <v>0.96243863799999996</v>
      </c>
    </row>
    <row r="776" spans="1:15" x14ac:dyDescent="0.25">
      <c r="A776" s="1">
        <v>41318</v>
      </c>
      <c r="B776">
        <v>13</v>
      </c>
      <c r="C776">
        <v>2</v>
      </c>
      <c r="D776">
        <v>2013</v>
      </c>
      <c r="E776">
        <v>19.145</v>
      </c>
      <c r="F776">
        <v>24</v>
      </c>
      <c r="G776">
        <v>37</v>
      </c>
      <c r="H776">
        <v>25</v>
      </c>
      <c r="I776">
        <v>94</v>
      </c>
      <c r="J776" t="s">
        <v>13</v>
      </c>
      <c r="K776">
        <v>-14.98564414</v>
      </c>
      <c r="L776" t="s">
        <v>13</v>
      </c>
      <c r="M776" t="s">
        <v>14</v>
      </c>
      <c r="N776">
        <v>6.2556128000000003E-2</v>
      </c>
      <c r="O776">
        <v>0.93744387200000001</v>
      </c>
    </row>
    <row r="777" spans="1:15" x14ac:dyDescent="0.25">
      <c r="A777" s="1">
        <v>41319</v>
      </c>
      <c r="B777">
        <v>14</v>
      </c>
      <c r="C777">
        <v>2</v>
      </c>
      <c r="D777">
        <v>2013</v>
      </c>
      <c r="E777">
        <v>15.316000000000001</v>
      </c>
      <c r="F777">
        <v>24</v>
      </c>
      <c r="G777">
        <v>36</v>
      </c>
      <c r="H777">
        <v>26</v>
      </c>
      <c r="I777">
        <v>93</v>
      </c>
      <c r="J777" t="s">
        <v>13</v>
      </c>
      <c r="K777">
        <v>-13.20911207</v>
      </c>
      <c r="L777" t="s">
        <v>13</v>
      </c>
      <c r="M777" t="s">
        <v>14</v>
      </c>
      <c r="N777">
        <v>7.0377374000000006E-2</v>
      </c>
      <c r="O777">
        <v>0.92962262600000001</v>
      </c>
    </row>
    <row r="778" spans="1:15" x14ac:dyDescent="0.25">
      <c r="A778" s="1">
        <v>41320</v>
      </c>
      <c r="B778">
        <v>15</v>
      </c>
      <c r="C778">
        <v>2</v>
      </c>
      <c r="D778">
        <v>2013</v>
      </c>
      <c r="E778">
        <v>16.8476</v>
      </c>
      <c r="F778">
        <v>24</v>
      </c>
      <c r="G778">
        <v>35.5</v>
      </c>
      <c r="H778">
        <v>30</v>
      </c>
      <c r="I778">
        <v>92</v>
      </c>
      <c r="J778" t="s">
        <v>13</v>
      </c>
      <c r="K778">
        <v>-1.863768428</v>
      </c>
      <c r="L778" t="s">
        <v>13</v>
      </c>
      <c r="M778" t="s">
        <v>14</v>
      </c>
      <c r="N778">
        <v>0.34919024500000001</v>
      </c>
      <c r="O778">
        <v>0.65080975500000005</v>
      </c>
    </row>
    <row r="779" spans="1:15" x14ac:dyDescent="0.25">
      <c r="A779" s="1">
        <v>41321</v>
      </c>
      <c r="B779">
        <v>16</v>
      </c>
      <c r="C779">
        <v>2</v>
      </c>
      <c r="D779">
        <v>2013</v>
      </c>
      <c r="E779">
        <v>19.145</v>
      </c>
      <c r="F779">
        <v>24</v>
      </c>
      <c r="G779">
        <v>37</v>
      </c>
      <c r="H779">
        <v>25</v>
      </c>
      <c r="I779">
        <v>90</v>
      </c>
      <c r="J779" t="s">
        <v>13</v>
      </c>
      <c r="K779">
        <v>-27.021510719999998</v>
      </c>
      <c r="L779" t="s">
        <v>13</v>
      </c>
      <c r="M779" t="s">
        <v>14</v>
      </c>
      <c r="N779">
        <v>3.5686870000000002E-2</v>
      </c>
      <c r="O779">
        <v>0.96431312999999996</v>
      </c>
    </row>
    <row r="780" spans="1:15" x14ac:dyDescent="0.25">
      <c r="A780" s="1">
        <v>41322</v>
      </c>
      <c r="B780">
        <v>17</v>
      </c>
      <c r="C780">
        <v>2</v>
      </c>
      <c r="D780">
        <v>2013</v>
      </c>
      <c r="E780">
        <v>13.7844</v>
      </c>
      <c r="F780">
        <v>24.5</v>
      </c>
      <c r="G780">
        <v>35.5</v>
      </c>
      <c r="H780">
        <v>35</v>
      </c>
      <c r="I780">
        <v>98</v>
      </c>
      <c r="J780" t="s">
        <v>14</v>
      </c>
      <c r="K780">
        <v>41.208280500000001</v>
      </c>
      <c r="L780" t="s">
        <v>14</v>
      </c>
      <c r="M780" t="s">
        <v>13</v>
      </c>
      <c r="N780">
        <v>-2.4870499000000001E-2</v>
      </c>
      <c r="O780">
        <v>1.0248704989999999</v>
      </c>
    </row>
    <row r="781" spans="1:15" x14ac:dyDescent="0.25">
      <c r="A781" s="1">
        <v>41323</v>
      </c>
      <c r="B781">
        <v>18</v>
      </c>
      <c r="C781">
        <v>2</v>
      </c>
      <c r="D781">
        <v>2013</v>
      </c>
      <c r="E781">
        <v>14.5502</v>
      </c>
      <c r="F781">
        <v>21.5</v>
      </c>
      <c r="G781">
        <v>33</v>
      </c>
      <c r="H781">
        <v>35</v>
      </c>
      <c r="I781">
        <v>95</v>
      </c>
      <c r="J781" t="s">
        <v>13</v>
      </c>
      <c r="K781">
        <v>-19.895258290000001</v>
      </c>
      <c r="L781" t="s">
        <v>13</v>
      </c>
      <c r="M781" t="s">
        <v>14</v>
      </c>
      <c r="N781">
        <v>4.7857747999999999E-2</v>
      </c>
      <c r="O781">
        <v>0.95214225200000002</v>
      </c>
    </row>
    <row r="782" spans="1:15" x14ac:dyDescent="0.25">
      <c r="A782" s="1">
        <v>41324</v>
      </c>
      <c r="B782">
        <v>19</v>
      </c>
      <c r="C782">
        <v>2</v>
      </c>
      <c r="D782">
        <v>2013</v>
      </c>
      <c r="E782">
        <v>13.018599999999999</v>
      </c>
      <c r="F782">
        <v>21.5</v>
      </c>
      <c r="G782">
        <v>33</v>
      </c>
      <c r="H782">
        <v>44</v>
      </c>
      <c r="I782">
        <v>94</v>
      </c>
      <c r="J782" t="s">
        <v>14</v>
      </c>
      <c r="K782">
        <v>11.708742839999999</v>
      </c>
      <c r="L782" t="s">
        <v>14</v>
      </c>
      <c r="M782" t="s">
        <v>13</v>
      </c>
      <c r="N782">
        <v>-9.3381643E-2</v>
      </c>
      <c r="O782">
        <v>1.0933816430000001</v>
      </c>
    </row>
    <row r="783" spans="1:15" x14ac:dyDescent="0.25">
      <c r="A783" s="1">
        <v>41325</v>
      </c>
      <c r="B783">
        <v>20</v>
      </c>
      <c r="C783">
        <v>2</v>
      </c>
      <c r="D783">
        <v>2013</v>
      </c>
      <c r="E783">
        <v>18.379200000000001</v>
      </c>
      <c r="F783">
        <v>23</v>
      </c>
      <c r="G783">
        <v>34</v>
      </c>
      <c r="H783">
        <v>43</v>
      </c>
      <c r="I783">
        <v>95</v>
      </c>
      <c r="J783" t="s">
        <v>14</v>
      </c>
      <c r="K783">
        <v>41.954390930000002</v>
      </c>
      <c r="L783" t="s">
        <v>14</v>
      </c>
      <c r="M783" t="s">
        <v>13</v>
      </c>
      <c r="N783">
        <v>-2.4417405999999999E-2</v>
      </c>
      <c r="O783">
        <v>1.024417406</v>
      </c>
    </row>
    <row r="784" spans="1:15" x14ac:dyDescent="0.25">
      <c r="A784" s="1">
        <v>41326</v>
      </c>
      <c r="B784">
        <v>21</v>
      </c>
      <c r="C784">
        <v>2</v>
      </c>
      <c r="D784">
        <v>2013</v>
      </c>
      <c r="E784">
        <v>19.145</v>
      </c>
      <c r="F784">
        <v>21.5</v>
      </c>
      <c r="G784">
        <v>33.5</v>
      </c>
      <c r="H784">
        <v>50</v>
      </c>
      <c r="I784">
        <v>92</v>
      </c>
      <c r="J784" t="s">
        <v>14</v>
      </c>
      <c r="K784">
        <v>41.784566390000002</v>
      </c>
      <c r="L784" t="s">
        <v>14</v>
      </c>
      <c r="M784" t="s">
        <v>13</v>
      </c>
      <c r="N784">
        <v>-2.4519078999999999E-2</v>
      </c>
      <c r="O784">
        <v>1.0245190790000001</v>
      </c>
    </row>
    <row r="785" spans="1:15" x14ac:dyDescent="0.25">
      <c r="A785" s="1">
        <v>41327</v>
      </c>
      <c r="B785">
        <v>22</v>
      </c>
      <c r="C785">
        <v>2</v>
      </c>
      <c r="D785">
        <v>2013</v>
      </c>
      <c r="E785">
        <v>16.8476</v>
      </c>
      <c r="F785">
        <v>22.5</v>
      </c>
      <c r="G785">
        <v>35</v>
      </c>
      <c r="H785">
        <v>32</v>
      </c>
      <c r="I785">
        <v>96</v>
      </c>
      <c r="J785" t="s">
        <v>13</v>
      </c>
      <c r="K785">
        <v>-7.11881027</v>
      </c>
      <c r="L785" t="s">
        <v>13</v>
      </c>
      <c r="M785" t="s">
        <v>14</v>
      </c>
      <c r="N785">
        <v>0.12317075600000001</v>
      </c>
      <c r="O785">
        <v>0.87682924399999995</v>
      </c>
    </row>
    <row r="786" spans="1:15" x14ac:dyDescent="0.25">
      <c r="A786" s="1">
        <v>41328</v>
      </c>
      <c r="B786">
        <v>23</v>
      </c>
      <c r="C786">
        <v>2</v>
      </c>
      <c r="D786">
        <v>2013</v>
      </c>
      <c r="E786">
        <v>18.379200000000001</v>
      </c>
      <c r="F786">
        <v>22.5</v>
      </c>
      <c r="G786">
        <v>35</v>
      </c>
      <c r="H786">
        <v>40</v>
      </c>
      <c r="I786">
        <v>93</v>
      </c>
      <c r="J786" t="s">
        <v>14</v>
      </c>
      <c r="K786">
        <v>25.743243440000001</v>
      </c>
      <c r="L786" t="s">
        <v>14</v>
      </c>
      <c r="M786" t="s">
        <v>13</v>
      </c>
      <c r="N786">
        <v>-4.0415073000000003E-2</v>
      </c>
      <c r="O786">
        <v>1.0404150729999999</v>
      </c>
    </row>
    <row r="787" spans="1:15" x14ac:dyDescent="0.25">
      <c r="A787" s="1">
        <v>41329</v>
      </c>
      <c r="B787">
        <v>24</v>
      </c>
      <c r="C787">
        <v>2</v>
      </c>
      <c r="D787">
        <v>2013</v>
      </c>
      <c r="E787">
        <v>18.379200000000001</v>
      </c>
      <c r="F787">
        <v>24</v>
      </c>
      <c r="G787">
        <v>34.5</v>
      </c>
      <c r="H787">
        <v>40</v>
      </c>
      <c r="I787">
        <v>93</v>
      </c>
      <c r="J787" t="s">
        <v>14</v>
      </c>
      <c r="K787">
        <v>42.799278829999999</v>
      </c>
      <c r="L787" t="s">
        <v>14</v>
      </c>
      <c r="M787" t="s">
        <v>13</v>
      </c>
      <c r="N787">
        <v>-2.3923857999999999E-2</v>
      </c>
      <c r="O787">
        <v>1.0239238580000001</v>
      </c>
    </row>
    <row r="788" spans="1:15" x14ac:dyDescent="0.25">
      <c r="A788" s="1">
        <v>41330</v>
      </c>
      <c r="B788">
        <v>25</v>
      </c>
      <c r="C788">
        <v>2</v>
      </c>
      <c r="D788">
        <v>2013</v>
      </c>
      <c r="E788">
        <v>15.316000000000001</v>
      </c>
      <c r="F788">
        <v>24</v>
      </c>
      <c r="G788">
        <v>34</v>
      </c>
      <c r="H788">
        <v>40</v>
      </c>
      <c r="I788">
        <v>93</v>
      </c>
      <c r="J788" t="s">
        <v>14</v>
      </c>
      <c r="K788">
        <v>33.24702173</v>
      </c>
      <c r="L788" t="s">
        <v>14</v>
      </c>
      <c r="M788" t="s">
        <v>13</v>
      </c>
      <c r="N788">
        <v>-3.1010616000000001E-2</v>
      </c>
      <c r="O788">
        <v>1.0310106160000001</v>
      </c>
    </row>
    <row r="789" spans="1:15" x14ac:dyDescent="0.25">
      <c r="A789" s="1">
        <v>41331</v>
      </c>
      <c r="B789">
        <v>26</v>
      </c>
      <c r="C789">
        <v>2</v>
      </c>
      <c r="D789">
        <v>2013</v>
      </c>
      <c r="E789">
        <v>13.7844</v>
      </c>
      <c r="F789">
        <v>25.5</v>
      </c>
      <c r="G789">
        <v>35.1</v>
      </c>
      <c r="H789">
        <v>47</v>
      </c>
      <c r="I789">
        <v>94</v>
      </c>
      <c r="J789" t="s">
        <v>14</v>
      </c>
      <c r="K789">
        <v>91.114516429999995</v>
      </c>
      <c r="L789" t="s">
        <v>14</v>
      </c>
      <c r="M789" t="s">
        <v>13</v>
      </c>
      <c r="N789">
        <v>-1.1096991E-2</v>
      </c>
      <c r="O789">
        <v>1.0110969910000001</v>
      </c>
    </row>
    <row r="790" spans="1:15" x14ac:dyDescent="0.25">
      <c r="A790" s="1">
        <v>41332</v>
      </c>
      <c r="B790">
        <v>27</v>
      </c>
      <c r="C790">
        <v>2</v>
      </c>
      <c r="D790">
        <v>2013</v>
      </c>
      <c r="E790">
        <v>12.252800000000001</v>
      </c>
      <c r="F790">
        <v>25.5</v>
      </c>
      <c r="G790">
        <v>33.5</v>
      </c>
      <c r="H790">
        <v>51</v>
      </c>
      <c r="I790">
        <v>94</v>
      </c>
      <c r="J790" t="s">
        <v>14</v>
      </c>
      <c r="K790">
        <v>80.625352609999993</v>
      </c>
      <c r="L790" t="s">
        <v>14</v>
      </c>
      <c r="M790" t="s">
        <v>13</v>
      </c>
      <c r="N790">
        <v>-1.2558814E-2</v>
      </c>
      <c r="O790">
        <v>1.0125588139999999</v>
      </c>
    </row>
    <row r="791" spans="1:15" x14ac:dyDescent="0.25">
      <c r="A791" s="1">
        <v>41333</v>
      </c>
      <c r="B791">
        <v>28</v>
      </c>
      <c r="C791">
        <v>2</v>
      </c>
      <c r="D791">
        <v>2013</v>
      </c>
      <c r="E791">
        <v>14.5502</v>
      </c>
      <c r="F791">
        <v>25.5</v>
      </c>
      <c r="G791">
        <v>35.1</v>
      </c>
      <c r="H791">
        <v>40</v>
      </c>
      <c r="I791">
        <v>94</v>
      </c>
      <c r="J791" t="s">
        <v>14</v>
      </c>
      <c r="K791">
        <v>65.153344480000001</v>
      </c>
      <c r="L791" t="s">
        <v>14</v>
      </c>
      <c r="M791" t="s">
        <v>13</v>
      </c>
      <c r="N791">
        <v>-1.5587652E-2</v>
      </c>
      <c r="O791">
        <v>1.015587652</v>
      </c>
    </row>
    <row r="792" spans="1:15" x14ac:dyDescent="0.25">
      <c r="A792" s="1">
        <v>41334</v>
      </c>
      <c r="B792">
        <v>1</v>
      </c>
      <c r="C792">
        <v>3</v>
      </c>
      <c r="D792">
        <v>2013</v>
      </c>
      <c r="E792">
        <v>16.8476</v>
      </c>
      <c r="F792">
        <v>25.2</v>
      </c>
      <c r="G792">
        <v>34</v>
      </c>
      <c r="H792">
        <v>45</v>
      </c>
      <c r="I792">
        <v>93</v>
      </c>
      <c r="J792" t="s">
        <v>14</v>
      </c>
      <c r="K792">
        <v>76.627187500000005</v>
      </c>
      <c r="L792" t="s">
        <v>14</v>
      </c>
      <c r="M792" t="s">
        <v>13</v>
      </c>
      <c r="N792">
        <v>-1.3222757999999999E-2</v>
      </c>
      <c r="O792">
        <v>1.0132227579999999</v>
      </c>
    </row>
    <row r="793" spans="1:15" x14ac:dyDescent="0.25">
      <c r="A793" s="1">
        <v>41335</v>
      </c>
      <c r="B793">
        <v>2</v>
      </c>
      <c r="C793">
        <v>3</v>
      </c>
      <c r="D793">
        <v>2013</v>
      </c>
      <c r="E793">
        <v>18.379200000000001</v>
      </c>
      <c r="F793">
        <v>21.5</v>
      </c>
      <c r="G793">
        <v>36</v>
      </c>
      <c r="H793">
        <v>40</v>
      </c>
      <c r="I793">
        <v>94</v>
      </c>
      <c r="J793" t="s">
        <v>14</v>
      </c>
      <c r="K793">
        <v>26.041766460000002</v>
      </c>
      <c r="L793" t="s">
        <v>14</v>
      </c>
      <c r="M793" t="s">
        <v>13</v>
      </c>
      <c r="N793">
        <v>-3.9933284999999999E-2</v>
      </c>
      <c r="O793">
        <v>1.039933285</v>
      </c>
    </row>
    <row r="794" spans="1:15" x14ac:dyDescent="0.25">
      <c r="A794" s="1">
        <v>41336</v>
      </c>
      <c r="B794">
        <v>3</v>
      </c>
      <c r="C794">
        <v>3</v>
      </c>
      <c r="D794">
        <v>2013</v>
      </c>
      <c r="E794">
        <v>22.974</v>
      </c>
      <c r="F794">
        <v>22</v>
      </c>
      <c r="G794">
        <v>34.5</v>
      </c>
      <c r="H794">
        <v>47</v>
      </c>
      <c r="I794">
        <v>92</v>
      </c>
      <c r="J794" t="s">
        <v>14</v>
      </c>
      <c r="K794">
        <v>54.293333369999999</v>
      </c>
      <c r="L794" t="s">
        <v>14</v>
      </c>
      <c r="M794" t="s">
        <v>13</v>
      </c>
      <c r="N794">
        <v>-1.8764072999999999E-2</v>
      </c>
      <c r="O794">
        <v>1.018764073</v>
      </c>
    </row>
    <row r="795" spans="1:15" x14ac:dyDescent="0.25">
      <c r="A795" s="1">
        <v>41337</v>
      </c>
      <c r="B795">
        <v>4</v>
      </c>
      <c r="C795">
        <v>3</v>
      </c>
      <c r="D795">
        <v>2013</v>
      </c>
      <c r="E795">
        <v>14.5502</v>
      </c>
      <c r="F795">
        <v>21.5</v>
      </c>
      <c r="G795">
        <v>34.5</v>
      </c>
      <c r="H795">
        <v>45</v>
      </c>
      <c r="I795">
        <v>100</v>
      </c>
      <c r="J795" t="s">
        <v>14</v>
      </c>
      <c r="K795">
        <v>41.191965490000001</v>
      </c>
      <c r="L795" t="s">
        <v>14</v>
      </c>
      <c r="M795" t="s">
        <v>13</v>
      </c>
      <c r="N795">
        <v>-2.4880594999999998E-2</v>
      </c>
      <c r="O795">
        <v>1.0248805949999999</v>
      </c>
    </row>
    <row r="796" spans="1:15" x14ac:dyDescent="0.25">
      <c r="A796" s="1">
        <v>41338</v>
      </c>
      <c r="B796">
        <v>5</v>
      </c>
      <c r="C796">
        <v>3</v>
      </c>
      <c r="D796">
        <v>2013</v>
      </c>
      <c r="E796">
        <v>17.613399999999999</v>
      </c>
      <c r="F796">
        <v>21.5</v>
      </c>
      <c r="G796">
        <v>34</v>
      </c>
      <c r="H796">
        <v>36</v>
      </c>
      <c r="I796">
        <v>94</v>
      </c>
      <c r="J796" t="s">
        <v>13</v>
      </c>
      <c r="K796">
        <v>-15.83337813</v>
      </c>
      <c r="L796" t="s">
        <v>13</v>
      </c>
      <c r="M796" t="s">
        <v>14</v>
      </c>
      <c r="N796">
        <v>5.9405782999999997E-2</v>
      </c>
      <c r="O796">
        <v>0.94059421700000001</v>
      </c>
    </row>
    <row r="797" spans="1:15" x14ac:dyDescent="0.25">
      <c r="A797" s="1">
        <v>41339</v>
      </c>
      <c r="B797">
        <v>6</v>
      </c>
      <c r="C797">
        <v>3</v>
      </c>
      <c r="D797">
        <v>2013</v>
      </c>
      <c r="E797">
        <v>18.379200000000001</v>
      </c>
      <c r="F797">
        <v>23.5</v>
      </c>
      <c r="G797">
        <v>35</v>
      </c>
      <c r="H797">
        <v>40</v>
      </c>
      <c r="I797">
        <v>93</v>
      </c>
      <c r="J797" t="s">
        <v>14</v>
      </c>
      <c r="K797">
        <v>40.82998954</v>
      </c>
      <c r="L797" t="s">
        <v>14</v>
      </c>
      <c r="M797" t="s">
        <v>13</v>
      </c>
      <c r="N797">
        <v>-2.5106710000000001E-2</v>
      </c>
      <c r="O797">
        <v>1.02510671</v>
      </c>
    </row>
    <row r="798" spans="1:15" x14ac:dyDescent="0.25">
      <c r="A798" s="1">
        <v>41340</v>
      </c>
      <c r="B798">
        <v>7</v>
      </c>
      <c r="C798">
        <v>3</v>
      </c>
      <c r="D798">
        <v>2013</v>
      </c>
      <c r="E798">
        <v>18.379200000000001</v>
      </c>
      <c r="F798">
        <v>25.5</v>
      </c>
      <c r="G798">
        <v>35</v>
      </c>
      <c r="H798">
        <v>42</v>
      </c>
      <c r="I798">
        <v>93</v>
      </c>
      <c r="J798" t="s">
        <v>14</v>
      </c>
      <c r="K798">
        <v>84.913253560000001</v>
      </c>
      <c r="L798" t="s">
        <v>14</v>
      </c>
      <c r="M798" t="s">
        <v>13</v>
      </c>
      <c r="N798">
        <v>-1.1917069000000001E-2</v>
      </c>
      <c r="O798">
        <v>1.0119170689999999</v>
      </c>
    </row>
    <row r="799" spans="1:15" x14ac:dyDescent="0.25">
      <c r="A799" s="1">
        <v>41341</v>
      </c>
      <c r="B799">
        <v>8</v>
      </c>
      <c r="C799">
        <v>3</v>
      </c>
      <c r="D799">
        <v>2013</v>
      </c>
      <c r="E799">
        <v>17.613399999999999</v>
      </c>
      <c r="F799">
        <v>25</v>
      </c>
      <c r="G799">
        <v>35</v>
      </c>
      <c r="H799">
        <v>44</v>
      </c>
      <c r="I799">
        <v>97</v>
      </c>
      <c r="J799" t="s">
        <v>14</v>
      </c>
      <c r="K799">
        <v>95.614964459999996</v>
      </c>
      <c r="L799" t="s">
        <v>14</v>
      </c>
      <c r="M799" t="s">
        <v>13</v>
      </c>
      <c r="N799">
        <v>-1.0569153E-2</v>
      </c>
      <c r="O799">
        <v>1.0105691530000001</v>
      </c>
    </row>
    <row r="800" spans="1:15" x14ac:dyDescent="0.25">
      <c r="A800" s="1">
        <v>41342</v>
      </c>
      <c r="B800">
        <v>9</v>
      </c>
      <c r="C800">
        <v>3</v>
      </c>
      <c r="D800">
        <v>2013</v>
      </c>
      <c r="E800">
        <v>16.8476</v>
      </c>
      <c r="F800">
        <v>24</v>
      </c>
      <c r="G800">
        <v>35</v>
      </c>
      <c r="H800">
        <v>45</v>
      </c>
      <c r="I800">
        <v>91</v>
      </c>
      <c r="J800" t="s">
        <v>14</v>
      </c>
      <c r="K800">
        <v>65.266528280000003</v>
      </c>
      <c r="L800" t="s">
        <v>14</v>
      </c>
      <c r="M800" t="s">
        <v>13</v>
      </c>
      <c r="N800">
        <v>-1.5560199E-2</v>
      </c>
      <c r="O800">
        <v>1.0155601990000001</v>
      </c>
    </row>
    <row r="801" spans="1:15" x14ac:dyDescent="0.25">
      <c r="A801" s="1">
        <v>41343</v>
      </c>
      <c r="B801">
        <v>10</v>
      </c>
      <c r="C801">
        <v>3</v>
      </c>
      <c r="D801">
        <v>2013</v>
      </c>
      <c r="E801">
        <v>17.613399999999999</v>
      </c>
      <c r="F801">
        <v>25</v>
      </c>
      <c r="G801">
        <v>34</v>
      </c>
      <c r="H801">
        <v>47</v>
      </c>
      <c r="I801">
        <v>93</v>
      </c>
      <c r="J801" t="s">
        <v>14</v>
      </c>
      <c r="K801">
        <v>85.876975740000006</v>
      </c>
      <c r="L801" t="s">
        <v>14</v>
      </c>
      <c r="M801" t="s">
        <v>13</v>
      </c>
      <c r="N801">
        <v>-1.1781758E-2</v>
      </c>
      <c r="O801">
        <v>1.0117817579999999</v>
      </c>
    </row>
    <row r="802" spans="1:15" x14ac:dyDescent="0.25">
      <c r="A802" s="1">
        <v>41344</v>
      </c>
      <c r="B802">
        <v>11</v>
      </c>
      <c r="C802">
        <v>3</v>
      </c>
      <c r="D802">
        <v>2013</v>
      </c>
      <c r="E802">
        <v>18.379200000000001</v>
      </c>
      <c r="F802">
        <v>25</v>
      </c>
      <c r="G802">
        <v>35</v>
      </c>
      <c r="H802">
        <v>35</v>
      </c>
      <c r="I802">
        <v>94</v>
      </c>
      <c r="J802" t="s">
        <v>14</v>
      </c>
      <c r="K802">
        <v>41.400023539999999</v>
      </c>
      <c r="L802" t="s">
        <v>14</v>
      </c>
      <c r="M802" t="s">
        <v>13</v>
      </c>
      <c r="N802">
        <v>-2.4752461E-2</v>
      </c>
      <c r="O802">
        <v>1.0247524610000001</v>
      </c>
    </row>
    <row r="803" spans="1:15" x14ac:dyDescent="0.25">
      <c r="A803" s="1">
        <v>41345</v>
      </c>
      <c r="B803">
        <v>12</v>
      </c>
      <c r="C803">
        <v>3</v>
      </c>
      <c r="D803">
        <v>2013</v>
      </c>
      <c r="E803">
        <v>14.5502</v>
      </c>
      <c r="F803">
        <v>24</v>
      </c>
      <c r="G803">
        <v>34.5</v>
      </c>
      <c r="H803">
        <v>48</v>
      </c>
      <c r="I803">
        <v>95</v>
      </c>
      <c r="J803" t="s">
        <v>14</v>
      </c>
      <c r="K803">
        <v>74.324624909999997</v>
      </c>
      <c r="L803" t="s">
        <v>14</v>
      </c>
      <c r="M803" t="s">
        <v>13</v>
      </c>
      <c r="N803">
        <v>-1.3637982999999999E-2</v>
      </c>
      <c r="O803">
        <v>1.013637983</v>
      </c>
    </row>
    <row r="804" spans="1:15" x14ac:dyDescent="0.25">
      <c r="A804" s="1">
        <v>41346</v>
      </c>
      <c r="B804">
        <v>13</v>
      </c>
      <c r="C804">
        <v>3</v>
      </c>
      <c r="D804">
        <v>2013</v>
      </c>
      <c r="E804">
        <v>16.081800000000001</v>
      </c>
      <c r="F804">
        <v>25</v>
      </c>
      <c r="G804">
        <v>34</v>
      </c>
      <c r="H804">
        <v>47</v>
      </c>
      <c r="I804">
        <v>95</v>
      </c>
      <c r="J804" t="s">
        <v>14</v>
      </c>
      <c r="K804">
        <v>84.951895039999997</v>
      </c>
      <c r="L804" t="s">
        <v>14</v>
      </c>
      <c r="M804" t="s">
        <v>13</v>
      </c>
      <c r="N804">
        <v>-1.1911583E-2</v>
      </c>
      <c r="O804">
        <v>1.0119115830000001</v>
      </c>
    </row>
    <row r="805" spans="1:15" x14ac:dyDescent="0.25">
      <c r="A805" s="1">
        <v>41347</v>
      </c>
      <c r="B805">
        <v>14</v>
      </c>
      <c r="C805">
        <v>3</v>
      </c>
      <c r="D805">
        <v>2013</v>
      </c>
      <c r="E805">
        <v>17.613399999999999</v>
      </c>
      <c r="F805">
        <v>24</v>
      </c>
      <c r="G805">
        <v>35</v>
      </c>
      <c r="H805">
        <v>41</v>
      </c>
      <c r="I805">
        <v>94</v>
      </c>
      <c r="J805" t="s">
        <v>14</v>
      </c>
      <c r="K805">
        <v>55.191077700000001</v>
      </c>
      <c r="L805" t="s">
        <v>14</v>
      </c>
      <c r="M805" t="s">
        <v>13</v>
      </c>
      <c r="N805">
        <v>-1.8453221999999998E-2</v>
      </c>
      <c r="O805">
        <v>1.018453222</v>
      </c>
    </row>
    <row r="806" spans="1:15" x14ac:dyDescent="0.25">
      <c r="A806" s="1">
        <v>41348</v>
      </c>
      <c r="B806">
        <v>15</v>
      </c>
      <c r="C806">
        <v>3</v>
      </c>
      <c r="D806">
        <v>2013</v>
      </c>
      <c r="E806">
        <v>17.613399999999999</v>
      </c>
      <c r="F806">
        <v>25</v>
      </c>
      <c r="G806">
        <v>35</v>
      </c>
      <c r="H806">
        <v>44</v>
      </c>
      <c r="I806">
        <v>93</v>
      </c>
      <c r="J806" t="s">
        <v>14</v>
      </c>
      <c r="K806">
        <v>83.949925640000004</v>
      </c>
      <c r="L806" t="s">
        <v>14</v>
      </c>
      <c r="M806" t="s">
        <v>13</v>
      </c>
      <c r="N806">
        <v>-1.2055466000000001E-2</v>
      </c>
      <c r="O806">
        <v>1.0120554660000001</v>
      </c>
    </row>
    <row r="807" spans="1:15" x14ac:dyDescent="0.25">
      <c r="A807" s="1">
        <v>41349</v>
      </c>
      <c r="B807">
        <v>16</v>
      </c>
      <c r="C807">
        <v>3</v>
      </c>
      <c r="D807">
        <v>2013</v>
      </c>
      <c r="E807">
        <v>15.316000000000001</v>
      </c>
      <c r="F807">
        <v>26</v>
      </c>
      <c r="G807">
        <v>35</v>
      </c>
      <c r="H807">
        <v>43</v>
      </c>
      <c r="I807">
        <v>98</v>
      </c>
      <c r="J807" t="s">
        <v>14</v>
      </c>
      <c r="K807">
        <v>98.787375749999995</v>
      </c>
      <c r="L807" t="s">
        <v>14</v>
      </c>
      <c r="M807" t="s">
        <v>13</v>
      </c>
      <c r="N807">
        <v>-1.0226269E-2</v>
      </c>
      <c r="O807">
        <v>1.0102262689999999</v>
      </c>
    </row>
    <row r="808" spans="1:15" x14ac:dyDescent="0.25">
      <c r="A808" s="1">
        <v>41350</v>
      </c>
      <c r="B808">
        <v>17</v>
      </c>
      <c r="C808">
        <v>3</v>
      </c>
      <c r="D808">
        <v>2013</v>
      </c>
      <c r="E808">
        <v>19.145</v>
      </c>
      <c r="F808">
        <v>22.2</v>
      </c>
      <c r="G808">
        <v>32</v>
      </c>
      <c r="H808">
        <v>54</v>
      </c>
      <c r="I808">
        <v>94</v>
      </c>
      <c r="J808" t="s">
        <v>14</v>
      </c>
      <c r="K808">
        <v>54.894827229999997</v>
      </c>
      <c r="L808" t="s">
        <v>14</v>
      </c>
      <c r="M808" t="s">
        <v>13</v>
      </c>
      <c r="N808">
        <v>-1.8554655999999999E-2</v>
      </c>
      <c r="O808">
        <v>1.0185546560000001</v>
      </c>
    </row>
    <row r="809" spans="1:15" x14ac:dyDescent="0.25">
      <c r="A809" s="1">
        <v>41351</v>
      </c>
      <c r="B809">
        <v>18</v>
      </c>
      <c r="C809">
        <v>3</v>
      </c>
      <c r="D809">
        <v>2013</v>
      </c>
      <c r="E809">
        <v>10.7212</v>
      </c>
      <c r="F809">
        <v>22</v>
      </c>
      <c r="G809">
        <v>33.5</v>
      </c>
      <c r="H809">
        <v>48</v>
      </c>
      <c r="I809">
        <v>90</v>
      </c>
      <c r="J809" t="s">
        <v>14</v>
      </c>
      <c r="K809">
        <v>25.115977529999999</v>
      </c>
      <c r="L809" t="s">
        <v>14</v>
      </c>
      <c r="M809" t="s">
        <v>13</v>
      </c>
      <c r="N809">
        <v>-4.1466284999999999E-2</v>
      </c>
      <c r="O809">
        <v>1.041466285</v>
      </c>
    </row>
    <row r="810" spans="1:15" x14ac:dyDescent="0.25">
      <c r="A810" s="1">
        <v>41352</v>
      </c>
      <c r="B810">
        <v>19</v>
      </c>
      <c r="C810">
        <v>3</v>
      </c>
      <c r="D810">
        <v>2013</v>
      </c>
      <c r="E810">
        <v>11.487</v>
      </c>
      <c r="F810">
        <v>24</v>
      </c>
      <c r="G810">
        <v>34</v>
      </c>
      <c r="H810">
        <v>49</v>
      </c>
      <c r="I810">
        <v>95</v>
      </c>
      <c r="J810" t="s">
        <v>14</v>
      </c>
      <c r="K810">
        <v>60.419055100000001</v>
      </c>
      <c r="L810" t="s">
        <v>14</v>
      </c>
      <c r="M810" t="s">
        <v>13</v>
      </c>
      <c r="N810">
        <v>-1.6829618000000001E-2</v>
      </c>
      <c r="O810">
        <v>1.016829618</v>
      </c>
    </row>
    <row r="811" spans="1:15" x14ac:dyDescent="0.25">
      <c r="A811" s="1">
        <v>41353</v>
      </c>
      <c r="B811">
        <v>20</v>
      </c>
      <c r="C811">
        <v>3</v>
      </c>
      <c r="D811">
        <v>2013</v>
      </c>
      <c r="E811">
        <v>19.145</v>
      </c>
      <c r="F811">
        <v>25.5</v>
      </c>
      <c r="G811">
        <v>35</v>
      </c>
      <c r="H811">
        <v>44</v>
      </c>
      <c r="I811">
        <v>92</v>
      </c>
      <c r="J811" t="s">
        <v>14</v>
      </c>
      <c r="K811">
        <v>95.856770339999997</v>
      </c>
      <c r="L811" t="s">
        <v>14</v>
      </c>
      <c r="M811" t="s">
        <v>13</v>
      </c>
      <c r="N811">
        <v>-1.054221E-2</v>
      </c>
      <c r="O811">
        <v>1.0105422100000001</v>
      </c>
    </row>
    <row r="812" spans="1:15" x14ac:dyDescent="0.25">
      <c r="A812" s="1">
        <v>41354</v>
      </c>
      <c r="B812">
        <v>21</v>
      </c>
      <c r="C812">
        <v>3</v>
      </c>
      <c r="D812">
        <v>2013</v>
      </c>
      <c r="E812">
        <v>18.379200000000001</v>
      </c>
      <c r="F812">
        <v>25</v>
      </c>
      <c r="G812">
        <v>32.5</v>
      </c>
      <c r="H812">
        <v>51</v>
      </c>
      <c r="I812">
        <v>93</v>
      </c>
      <c r="J812" t="s">
        <v>14</v>
      </c>
      <c r="K812">
        <v>87.715237200000004</v>
      </c>
      <c r="L812" t="s">
        <v>14</v>
      </c>
      <c r="M812" t="s">
        <v>13</v>
      </c>
      <c r="N812">
        <v>-1.1531998999999999E-2</v>
      </c>
      <c r="O812">
        <v>1.011531999</v>
      </c>
    </row>
    <row r="813" spans="1:15" x14ac:dyDescent="0.25">
      <c r="A813" s="1">
        <v>41355</v>
      </c>
      <c r="B813">
        <v>22</v>
      </c>
      <c r="C813">
        <v>3</v>
      </c>
      <c r="D813">
        <v>2013</v>
      </c>
      <c r="E813">
        <v>13.7844</v>
      </c>
      <c r="F813">
        <v>25</v>
      </c>
      <c r="G813">
        <v>35</v>
      </c>
      <c r="H813">
        <v>45</v>
      </c>
      <c r="I813">
        <v>93</v>
      </c>
      <c r="J813" t="s">
        <v>14</v>
      </c>
      <c r="K813">
        <v>72.90714251</v>
      </c>
      <c r="L813" t="s">
        <v>14</v>
      </c>
      <c r="M813" t="s">
        <v>13</v>
      </c>
      <c r="N813">
        <v>-1.3906824E-2</v>
      </c>
      <c r="O813">
        <v>1.013906824</v>
      </c>
    </row>
    <row r="814" spans="1:15" x14ac:dyDescent="0.25">
      <c r="A814" s="1">
        <v>41356</v>
      </c>
      <c r="B814">
        <v>23</v>
      </c>
      <c r="C814">
        <v>3</v>
      </c>
      <c r="D814">
        <v>2013</v>
      </c>
      <c r="E814">
        <v>14.5502</v>
      </c>
      <c r="F814">
        <v>25</v>
      </c>
      <c r="G814">
        <v>34</v>
      </c>
      <c r="H814">
        <v>44</v>
      </c>
      <c r="I814">
        <v>95</v>
      </c>
      <c r="J814" t="s">
        <v>14</v>
      </c>
      <c r="K814">
        <v>66.182153729999996</v>
      </c>
      <c r="L814" t="s">
        <v>14</v>
      </c>
      <c r="M814" t="s">
        <v>13</v>
      </c>
      <c r="N814">
        <v>-1.5341623E-2</v>
      </c>
      <c r="O814">
        <v>1.0153416230000001</v>
      </c>
    </row>
    <row r="815" spans="1:15" x14ac:dyDescent="0.25">
      <c r="A815" s="1">
        <v>41357</v>
      </c>
      <c r="B815">
        <v>24</v>
      </c>
      <c r="C815">
        <v>3</v>
      </c>
      <c r="D815">
        <v>2013</v>
      </c>
      <c r="E815">
        <v>13.018599999999999</v>
      </c>
      <c r="F815">
        <v>23.5</v>
      </c>
      <c r="G815">
        <v>30.5</v>
      </c>
      <c r="H815">
        <v>63</v>
      </c>
      <c r="I815">
        <v>95</v>
      </c>
      <c r="J815" t="s">
        <v>14</v>
      </c>
      <c r="K815">
        <v>69.060962380000007</v>
      </c>
      <c r="L815" t="s">
        <v>14</v>
      </c>
      <c r="M815" t="s">
        <v>13</v>
      </c>
      <c r="N815">
        <v>-1.4692709999999999E-2</v>
      </c>
      <c r="O815">
        <v>1.0146927100000001</v>
      </c>
    </row>
    <row r="816" spans="1:15" x14ac:dyDescent="0.25">
      <c r="A816" s="1">
        <v>41358</v>
      </c>
      <c r="B816">
        <v>25</v>
      </c>
      <c r="C816">
        <v>3</v>
      </c>
      <c r="D816">
        <v>2013</v>
      </c>
      <c r="E816">
        <v>12.252800000000001</v>
      </c>
      <c r="F816">
        <v>24</v>
      </c>
      <c r="G816">
        <v>34.5</v>
      </c>
      <c r="H816">
        <v>50</v>
      </c>
      <c r="I816">
        <v>95</v>
      </c>
      <c r="J816" t="s">
        <v>14</v>
      </c>
      <c r="K816">
        <v>71.796609579999995</v>
      </c>
      <c r="L816" t="s">
        <v>14</v>
      </c>
      <c r="M816" t="s">
        <v>13</v>
      </c>
      <c r="N816">
        <v>-1.4124970000000001E-2</v>
      </c>
      <c r="O816">
        <v>1.0141249699999999</v>
      </c>
    </row>
    <row r="817" spans="1:15" x14ac:dyDescent="0.25">
      <c r="A817" s="1">
        <v>41359</v>
      </c>
      <c r="B817">
        <v>26</v>
      </c>
      <c r="C817">
        <v>3</v>
      </c>
      <c r="D817">
        <v>2013</v>
      </c>
      <c r="E817">
        <v>12.252800000000001</v>
      </c>
      <c r="F817">
        <v>23</v>
      </c>
      <c r="G817">
        <v>32.5</v>
      </c>
      <c r="H817">
        <v>56</v>
      </c>
      <c r="I817">
        <v>95</v>
      </c>
      <c r="J817" t="s">
        <v>14</v>
      </c>
      <c r="K817">
        <v>60.56845749</v>
      </c>
      <c r="L817" t="s">
        <v>14</v>
      </c>
      <c r="M817" t="s">
        <v>13</v>
      </c>
      <c r="N817">
        <v>-1.6787408E-2</v>
      </c>
      <c r="O817">
        <v>1.0167874079999999</v>
      </c>
    </row>
    <row r="818" spans="1:15" x14ac:dyDescent="0.25">
      <c r="A818" s="1">
        <v>41360</v>
      </c>
      <c r="B818">
        <v>27</v>
      </c>
      <c r="C818">
        <v>3</v>
      </c>
      <c r="D818">
        <v>2013</v>
      </c>
      <c r="E818">
        <v>14.5502</v>
      </c>
      <c r="F818">
        <v>23</v>
      </c>
      <c r="G818">
        <v>33.5</v>
      </c>
      <c r="H818">
        <v>50</v>
      </c>
      <c r="I818">
        <v>95</v>
      </c>
      <c r="J818" t="s">
        <v>14</v>
      </c>
      <c r="K818">
        <v>58.341811999999997</v>
      </c>
      <c r="L818" t="s">
        <v>14</v>
      </c>
      <c r="M818" t="s">
        <v>13</v>
      </c>
      <c r="N818">
        <v>-1.7439281000000001E-2</v>
      </c>
      <c r="O818">
        <v>1.0174392809999999</v>
      </c>
    </row>
    <row r="819" spans="1:15" x14ac:dyDescent="0.25">
      <c r="A819" s="1">
        <v>41361</v>
      </c>
      <c r="B819">
        <v>28</v>
      </c>
      <c r="C819">
        <v>3</v>
      </c>
      <c r="D819">
        <v>2013</v>
      </c>
      <c r="E819">
        <v>9.9553999999999991</v>
      </c>
      <c r="F819">
        <v>22</v>
      </c>
      <c r="G819">
        <v>29</v>
      </c>
      <c r="H819">
        <v>63</v>
      </c>
      <c r="I819">
        <v>92</v>
      </c>
      <c r="J819" t="s">
        <v>14</v>
      </c>
      <c r="K819">
        <v>28.46098924</v>
      </c>
      <c r="L819" t="s">
        <v>14</v>
      </c>
      <c r="M819" t="s">
        <v>13</v>
      </c>
      <c r="N819">
        <v>-3.6415294000000001E-2</v>
      </c>
      <c r="O819">
        <v>1.036415294</v>
      </c>
    </row>
    <row r="820" spans="1:15" x14ac:dyDescent="0.25">
      <c r="A820" s="1">
        <v>41362</v>
      </c>
      <c r="B820">
        <v>29</v>
      </c>
      <c r="C820">
        <v>3</v>
      </c>
      <c r="D820">
        <v>2013</v>
      </c>
      <c r="E820">
        <v>14.5502</v>
      </c>
      <c r="F820">
        <v>21</v>
      </c>
      <c r="G820">
        <v>32</v>
      </c>
      <c r="H820">
        <v>55</v>
      </c>
      <c r="I820">
        <v>95</v>
      </c>
      <c r="J820" t="s">
        <v>14</v>
      </c>
      <c r="K820">
        <v>37.176804779999998</v>
      </c>
      <c r="L820" t="s">
        <v>14</v>
      </c>
      <c r="M820" t="s">
        <v>13</v>
      </c>
      <c r="N820">
        <v>-2.7642020999999999E-2</v>
      </c>
      <c r="O820">
        <v>1.0276420209999999</v>
      </c>
    </row>
    <row r="821" spans="1:15" x14ac:dyDescent="0.25">
      <c r="A821" s="1">
        <v>41363</v>
      </c>
      <c r="B821">
        <v>30</v>
      </c>
      <c r="C821">
        <v>3</v>
      </c>
      <c r="D821">
        <v>2013</v>
      </c>
      <c r="E821">
        <v>16.8476</v>
      </c>
      <c r="F821">
        <v>23</v>
      </c>
      <c r="G821">
        <v>32.5</v>
      </c>
      <c r="H821">
        <v>60</v>
      </c>
      <c r="I821">
        <v>95</v>
      </c>
      <c r="J821" t="s">
        <v>14</v>
      </c>
      <c r="K821">
        <v>94.716456609999994</v>
      </c>
      <c r="L821" t="s">
        <v>14</v>
      </c>
      <c r="M821" t="s">
        <v>13</v>
      </c>
      <c r="N821">
        <v>-1.0670485E-2</v>
      </c>
      <c r="O821">
        <v>1.0106704849999999</v>
      </c>
    </row>
    <row r="822" spans="1:15" x14ac:dyDescent="0.25">
      <c r="A822" s="1">
        <v>41364</v>
      </c>
      <c r="B822">
        <v>31</v>
      </c>
      <c r="C822">
        <v>3</v>
      </c>
      <c r="D822">
        <v>2013</v>
      </c>
      <c r="E822">
        <v>16.8476</v>
      </c>
      <c r="F822">
        <v>24</v>
      </c>
      <c r="G822">
        <v>33.5</v>
      </c>
      <c r="H822">
        <v>46</v>
      </c>
      <c r="I822">
        <v>94</v>
      </c>
      <c r="J822" t="s">
        <v>14</v>
      </c>
      <c r="K822">
        <v>59.470567019999997</v>
      </c>
      <c r="L822" t="s">
        <v>14</v>
      </c>
      <c r="M822" t="s">
        <v>13</v>
      </c>
      <c r="N822">
        <v>-1.7102622000000001E-2</v>
      </c>
      <c r="O822">
        <v>1.0171026219999999</v>
      </c>
    </row>
    <row r="823" spans="1:15" x14ac:dyDescent="0.25">
      <c r="A823" s="1">
        <v>41365</v>
      </c>
      <c r="B823">
        <v>1</v>
      </c>
      <c r="C823">
        <v>4</v>
      </c>
      <c r="D823">
        <v>2013</v>
      </c>
      <c r="E823">
        <v>17.613399999999999</v>
      </c>
      <c r="F823">
        <v>23.5</v>
      </c>
      <c r="G823">
        <v>34.5</v>
      </c>
      <c r="H823">
        <v>42</v>
      </c>
      <c r="I823">
        <v>96</v>
      </c>
      <c r="J823" t="s">
        <v>14</v>
      </c>
      <c r="K823">
        <v>51.905295049999999</v>
      </c>
      <c r="L823" t="s">
        <v>14</v>
      </c>
      <c r="M823" t="s">
        <v>13</v>
      </c>
      <c r="N823">
        <v>-1.9644321999999999E-2</v>
      </c>
      <c r="O823">
        <v>1.019644322</v>
      </c>
    </row>
    <row r="824" spans="1:15" x14ac:dyDescent="0.25">
      <c r="A824" s="1">
        <v>41366</v>
      </c>
      <c r="B824">
        <v>2</v>
      </c>
      <c r="C824">
        <v>4</v>
      </c>
      <c r="D824">
        <v>2013</v>
      </c>
      <c r="E824">
        <v>8.4238</v>
      </c>
      <c r="F824">
        <v>22.5</v>
      </c>
      <c r="G824">
        <v>26.5</v>
      </c>
      <c r="H824">
        <v>75</v>
      </c>
      <c r="I824">
        <v>96</v>
      </c>
      <c r="J824" t="s">
        <v>14</v>
      </c>
      <c r="K824">
        <v>36.445682910000002</v>
      </c>
      <c r="L824" t="s">
        <v>14</v>
      </c>
      <c r="M824" t="s">
        <v>13</v>
      </c>
      <c r="N824">
        <v>-2.821218E-2</v>
      </c>
      <c r="O824">
        <v>1.0282121799999999</v>
      </c>
    </row>
    <row r="825" spans="1:15" x14ac:dyDescent="0.25">
      <c r="A825" s="1">
        <v>41367</v>
      </c>
      <c r="B825">
        <v>3</v>
      </c>
      <c r="C825">
        <v>4</v>
      </c>
      <c r="D825">
        <v>2013</v>
      </c>
      <c r="E825">
        <v>16.8476</v>
      </c>
      <c r="F825">
        <v>21</v>
      </c>
      <c r="G825">
        <v>32</v>
      </c>
      <c r="H825">
        <v>52</v>
      </c>
      <c r="I825">
        <v>95</v>
      </c>
      <c r="J825" t="s">
        <v>14</v>
      </c>
      <c r="K825">
        <v>28.862230449999998</v>
      </c>
      <c r="L825" t="s">
        <v>14</v>
      </c>
      <c r="M825" t="s">
        <v>13</v>
      </c>
      <c r="N825">
        <v>-3.5890880999999999E-2</v>
      </c>
      <c r="O825">
        <v>1.035890881</v>
      </c>
    </row>
    <row r="826" spans="1:15" x14ac:dyDescent="0.25">
      <c r="A826" s="1">
        <v>41368</v>
      </c>
      <c r="B826">
        <v>4</v>
      </c>
      <c r="C826">
        <v>4</v>
      </c>
      <c r="D826">
        <v>2013</v>
      </c>
      <c r="E826">
        <v>16.8476</v>
      </c>
      <c r="F826">
        <v>22</v>
      </c>
      <c r="G826">
        <v>33</v>
      </c>
      <c r="H826">
        <v>52</v>
      </c>
      <c r="I826">
        <v>93</v>
      </c>
      <c r="J826" t="s">
        <v>14</v>
      </c>
      <c r="K826">
        <v>49.424578490000002</v>
      </c>
      <c r="L826" t="s">
        <v>14</v>
      </c>
      <c r="M826" t="s">
        <v>13</v>
      </c>
      <c r="N826">
        <v>-2.0650669999999999E-2</v>
      </c>
      <c r="O826">
        <v>1.02065067</v>
      </c>
    </row>
    <row r="827" spans="1:15" x14ac:dyDescent="0.25">
      <c r="A827" s="1">
        <v>41369</v>
      </c>
      <c r="B827">
        <v>5</v>
      </c>
      <c r="C827">
        <v>4</v>
      </c>
      <c r="D827">
        <v>2013</v>
      </c>
      <c r="E827">
        <v>19.910799999999998</v>
      </c>
      <c r="F827">
        <v>23</v>
      </c>
      <c r="G827">
        <v>34</v>
      </c>
      <c r="H827">
        <v>50</v>
      </c>
      <c r="I827">
        <v>94</v>
      </c>
      <c r="J827" t="s">
        <v>14</v>
      </c>
      <c r="K827">
        <v>79.398742769999998</v>
      </c>
      <c r="L827" t="s">
        <v>14</v>
      </c>
      <c r="M827" t="s">
        <v>13</v>
      </c>
      <c r="N827">
        <v>-1.2755307E-2</v>
      </c>
      <c r="O827">
        <v>1.0127553069999999</v>
      </c>
    </row>
    <row r="828" spans="1:15" x14ac:dyDescent="0.25">
      <c r="A828" s="1">
        <v>41370</v>
      </c>
      <c r="B828">
        <v>6</v>
      </c>
      <c r="C828">
        <v>4</v>
      </c>
      <c r="D828">
        <v>2013</v>
      </c>
      <c r="E828">
        <v>19.145</v>
      </c>
      <c r="F828">
        <v>20</v>
      </c>
      <c r="G828">
        <v>34</v>
      </c>
      <c r="H828">
        <v>34</v>
      </c>
      <c r="I828">
        <v>94</v>
      </c>
      <c r="J828" t="s">
        <v>13</v>
      </c>
      <c r="K828">
        <v>-48.810161379999997</v>
      </c>
      <c r="L828" t="s">
        <v>13</v>
      </c>
      <c r="M828" t="s">
        <v>14</v>
      </c>
      <c r="N828">
        <v>2.0076225E-2</v>
      </c>
      <c r="O828">
        <v>0.97992377500000005</v>
      </c>
    </row>
    <row r="829" spans="1:15" x14ac:dyDescent="0.25">
      <c r="A829" s="1">
        <v>41371</v>
      </c>
      <c r="B829">
        <v>7</v>
      </c>
      <c r="C829">
        <v>4</v>
      </c>
      <c r="D829">
        <v>2013</v>
      </c>
      <c r="E829">
        <v>14.5502</v>
      </c>
      <c r="F829">
        <v>24.5</v>
      </c>
      <c r="G829">
        <v>32</v>
      </c>
      <c r="H829">
        <v>58</v>
      </c>
      <c r="I829">
        <v>94</v>
      </c>
      <c r="J829" t="s">
        <v>14</v>
      </c>
      <c r="K829">
        <v>87.448441939999995</v>
      </c>
      <c r="L829" t="s">
        <v>14</v>
      </c>
      <c r="M829" t="s">
        <v>13</v>
      </c>
      <c r="N829">
        <v>-1.1567588E-2</v>
      </c>
      <c r="O829">
        <v>1.0115675879999999</v>
      </c>
    </row>
    <row r="830" spans="1:15" x14ac:dyDescent="0.25">
      <c r="A830" s="1">
        <v>41372</v>
      </c>
      <c r="B830">
        <v>8</v>
      </c>
      <c r="C830">
        <v>4</v>
      </c>
      <c r="D830">
        <v>2013</v>
      </c>
      <c r="E830">
        <v>17.613399999999999</v>
      </c>
      <c r="F830">
        <v>22.5</v>
      </c>
      <c r="G830">
        <v>33.5</v>
      </c>
      <c r="H830">
        <v>55</v>
      </c>
      <c r="I830">
        <v>95</v>
      </c>
      <c r="J830" t="s">
        <v>14</v>
      </c>
      <c r="K830">
        <v>83.533602950000002</v>
      </c>
      <c r="L830" t="s">
        <v>14</v>
      </c>
      <c r="M830" t="s">
        <v>13</v>
      </c>
      <c r="N830">
        <v>-1.2116277E-2</v>
      </c>
      <c r="O830">
        <v>1.0121162770000001</v>
      </c>
    </row>
    <row r="831" spans="1:15" x14ac:dyDescent="0.25">
      <c r="A831" s="1">
        <v>41373</v>
      </c>
      <c r="B831">
        <v>9</v>
      </c>
      <c r="C831">
        <v>4</v>
      </c>
      <c r="D831">
        <v>2013</v>
      </c>
      <c r="E831">
        <v>8.4238</v>
      </c>
      <c r="F831">
        <v>22</v>
      </c>
      <c r="G831">
        <v>27.5</v>
      </c>
      <c r="H831">
        <v>65</v>
      </c>
      <c r="I831">
        <v>97</v>
      </c>
      <c r="J831" t="s">
        <v>14</v>
      </c>
      <c r="K831">
        <v>25.794088720000001</v>
      </c>
      <c r="L831" t="s">
        <v>14</v>
      </c>
      <c r="M831" t="s">
        <v>13</v>
      </c>
      <c r="N831">
        <v>-4.0332194000000002E-2</v>
      </c>
      <c r="O831">
        <v>1.0403321940000001</v>
      </c>
    </row>
    <row r="832" spans="1:15" x14ac:dyDescent="0.25">
      <c r="A832" s="1">
        <v>41374</v>
      </c>
      <c r="B832">
        <v>10</v>
      </c>
      <c r="C832">
        <v>4</v>
      </c>
      <c r="D832">
        <v>2013</v>
      </c>
      <c r="E832">
        <v>19.910799999999998</v>
      </c>
      <c r="F832">
        <v>23</v>
      </c>
      <c r="G832">
        <v>32.5</v>
      </c>
      <c r="H832">
        <v>51</v>
      </c>
      <c r="I832">
        <v>95</v>
      </c>
      <c r="J832" t="s">
        <v>14</v>
      </c>
      <c r="K832">
        <v>64.919048700000005</v>
      </c>
      <c r="L832" t="s">
        <v>14</v>
      </c>
      <c r="M832" t="s">
        <v>13</v>
      </c>
      <c r="N832">
        <v>-1.5644788999999999E-2</v>
      </c>
      <c r="O832">
        <v>1.015644789</v>
      </c>
    </row>
    <row r="833" spans="1:15" x14ac:dyDescent="0.25">
      <c r="A833" s="1">
        <v>41375</v>
      </c>
      <c r="B833">
        <v>11</v>
      </c>
      <c r="C833">
        <v>4</v>
      </c>
      <c r="D833">
        <v>2013</v>
      </c>
      <c r="E833">
        <v>18.379200000000001</v>
      </c>
      <c r="F833">
        <v>23.5</v>
      </c>
      <c r="G833">
        <v>34.5</v>
      </c>
      <c r="H833">
        <v>45</v>
      </c>
      <c r="I833">
        <v>94</v>
      </c>
      <c r="J833" t="s">
        <v>14</v>
      </c>
      <c r="K833">
        <v>63.60692779</v>
      </c>
      <c r="L833" t="s">
        <v>14</v>
      </c>
      <c r="M833" t="s">
        <v>13</v>
      </c>
      <c r="N833">
        <v>-1.5972673E-2</v>
      </c>
      <c r="O833">
        <v>1.015972673</v>
      </c>
    </row>
    <row r="834" spans="1:15" x14ac:dyDescent="0.25">
      <c r="A834" s="1">
        <v>41376</v>
      </c>
      <c r="B834">
        <v>12</v>
      </c>
      <c r="C834">
        <v>4</v>
      </c>
      <c r="D834">
        <v>2013</v>
      </c>
      <c r="E834">
        <v>16.081800000000001</v>
      </c>
      <c r="F834">
        <v>24</v>
      </c>
      <c r="G834">
        <v>33.5</v>
      </c>
      <c r="H834">
        <v>50</v>
      </c>
      <c r="I834">
        <v>95</v>
      </c>
      <c r="J834" t="s">
        <v>14</v>
      </c>
      <c r="K834">
        <v>76.987920430000003</v>
      </c>
      <c r="L834" t="s">
        <v>14</v>
      </c>
      <c r="M834" t="s">
        <v>13</v>
      </c>
      <c r="N834">
        <v>-1.3159986E-2</v>
      </c>
      <c r="O834">
        <v>1.013159986</v>
      </c>
    </row>
    <row r="835" spans="1:15" x14ac:dyDescent="0.25">
      <c r="A835" s="1">
        <v>41377</v>
      </c>
      <c r="B835">
        <v>13</v>
      </c>
      <c r="C835">
        <v>4</v>
      </c>
      <c r="D835">
        <v>2013</v>
      </c>
      <c r="E835">
        <v>17.613399999999999</v>
      </c>
      <c r="F835">
        <v>22.5</v>
      </c>
      <c r="G835">
        <v>33</v>
      </c>
      <c r="H835">
        <v>50</v>
      </c>
      <c r="I835">
        <v>95</v>
      </c>
      <c r="J835" t="s">
        <v>14</v>
      </c>
      <c r="K835">
        <v>53.80546219</v>
      </c>
      <c r="L835" t="s">
        <v>14</v>
      </c>
      <c r="M835" t="s">
        <v>13</v>
      </c>
      <c r="N835">
        <v>-1.8937434999999999E-2</v>
      </c>
      <c r="O835">
        <v>1.018937435</v>
      </c>
    </row>
    <row r="836" spans="1:15" x14ac:dyDescent="0.25">
      <c r="A836" s="1">
        <v>41378</v>
      </c>
      <c r="B836">
        <v>14</v>
      </c>
      <c r="C836">
        <v>4</v>
      </c>
      <c r="D836">
        <v>2013</v>
      </c>
      <c r="E836">
        <v>19.910799999999998</v>
      </c>
      <c r="F836">
        <v>24</v>
      </c>
      <c r="G836">
        <v>34.5</v>
      </c>
      <c r="H836">
        <v>43</v>
      </c>
      <c r="I836">
        <v>95</v>
      </c>
      <c r="J836" t="s">
        <v>14</v>
      </c>
      <c r="K836">
        <v>68.227687630000005</v>
      </c>
      <c r="L836" t="s">
        <v>14</v>
      </c>
      <c r="M836" t="s">
        <v>13</v>
      </c>
      <c r="N836">
        <v>-1.4874824E-2</v>
      </c>
      <c r="O836">
        <v>1.0148748240000001</v>
      </c>
    </row>
    <row r="837" spans="1:15" x14ac:dyDescent="0.25">
      <c r="A837" s="1">
        <v>41379</v>
      </c>
      <c r="B837">
        <v>15</v>
      </c>
      <c r="C837">
        <v>4</v>
      </c>
      <c r="D837">
        <v>2013</v>
      </c>
      <c r="E837">
        <v>10.7212</v>
      </c>
      <c r="F837">
        <v>21.5</v>
      </c>
      <c r="G837">
        <v>31</v>
      </c>
      <c r="H837">
        <v>56</v>
      </c>
      <c r="I837">
        <v>96</v>
      </c>
      <c r="J837" t="s">
        <v>14</v>
      </c>
      <c r="K837">
        <v>30.959438380000002</v>
      </c>
      <c r="L837" t="s">
        <v>14</v>
      </c>
      <c r="M837" t="s">
        <v>13</v>
      </c>
      <c r="N837">
        <v>-3.3378462999999997E-2</v>
      </c>
      <c r="O837">
        <v>1.033378463</v>
      </c>
    </row>
    <row r="838" spans="1:15" x14ac:dyDescent="0.25">
      <c r="A838" s="1">
        <v>41380</v>
      </c>
      <c r="B838">
        <v>16</v>
      </c>
      <c r="C838">
        <v>4</v>
      </c>
      <c r="D838">
        <v>2013</v>
      </c>
      <c r="E838">
        <v>19.910799999999998</v>
      </c>
      <c r="F838">
        <v>21.5</v>
      </c>
      <c r="G838">
        <v>32.5</v>
      </c>
      <c r="H838">
        <v>50</v>
      </c>
      <c r="I838">
        <v>95</v>
      </c>
      <c r="J838" t="s">
        <v>14</v>
      </c>
      <c r="K838">
        <v>36.314241979999998</v>
      </c>
      <c r="L838" t="s">
        <v>14</v>
      </c>
      <c r="M838" t="s">
        <v>13</v>
      </c>
      <c r="N838">
        <v>-2.8317187000000001E-2</v>
      </c>
      <c r="O838">
        <v>1.0283171870000001</v>
      </c>
    </row>
    <row r="839" spans="1:15" x14ac:dyDescent="0.25">
      <c r="A839" s="1">
        <v>41381</v>
      </c>
      <c r="B839">
        <v>17</v>
      </c>
      <c r="C839">
        <v>4</v>
      </c>
      <c r="D839">
        <v>2013</v>
      </c>
      <c r="E839">
        <v>17.613399999999999</v>
      </c>
      <c r="F839">
        <v>23.5</v>
      </c>
      <c r="G839">
        <v>34</v>
      </c>
      <c r="H839">
        <v>48</v>
      </c>
      <c r="I839">
        <v>95</v>
      </c>
      <c r="J839" t="s">
        <v>14</v>
      </c>
      <c r="K839">
        <v>72.367360509999997</v>
      </c>
      <c r="L839" t="s">
        <v>14</v>
      </c>
      <c r="M839" t="s">
        <v>13</v>
      </c>
      <c r="N839">
        <v>-1.4012007999999999E-2</v>
      </c>
      <c r="O839">
        <v>1.0140120079999999</v>
      </c>
    </row>
    <row r="840" spans="1:15" x14ac:dyDescent="0.25">
      <c r="A840" s="1">
        <v>41382</v>
      </c>
      <c r="B840">
        <v>18</v>
      </c>
      <c r="C840">
        <v>4</v>
      </c>
      <c r="D840">
        <v>2013</v>
      </c>
      <c r="E840">
        <v>18.379200000000001</v>
      </c>
      <c r="F840">
        <v>24</v>
      </c>
      <c r="G840">
        <v>33</v>
      </c>
      <c r="H840">
        <v>52</v>
      </c>
      <c r="I840">
        <v>100</v>
      </c>
      <c r="J840" t="s">
        <v>14</v>
      </c>
      <c r="K840">
        <v>102.5084507</v>
      </c>
      <c r="L840" t="s">
        <v>14</v>
      </c>
      <c r="M840" t="s">
        <v>13</v>
      </c>
      <c r="N840">
        <v>-9.8513969999999996E-3</v>
      </c>
      <c r="O840">
        <v>1.009851397</v>
      </c>
    </row>
    <row r="841" spans="1:15" x14ac:dyDescent="0.25">
      <c r="A841" s="1">
        <v>41383</v>
      </c>
      <c r="B841">
        <v>19</v>
      </c>
      <c r="C841">
        <v>4</v>
      </c>
      <c r="D841">
        <v>2013</v>
      </c>
      <c r="E841">
        <v>17.613399999999999</v>
      </c>
      <c r="F841">
        <v>22</v>
      </c>
      <c r="G841">
        <v>33</v>
      </c>
      <c r="H841">
        <v>51</v>
      </c>
      <c r="I841">
        <v>95</v>
      </c>
      <c r="J841" t="s">
        <v>14</v>
      </c>
      <c r="K841">
        <v>51.262082339999999</v>
      </c>
      <c r="L841" t="s">
        <v>14</v>
      </c>
      <c r="M841" t="s">
        <v>13</v>
      </c>
      <c r="N841">
        <v>-1.9895713999999998E-2</v>
      </c>
      <c r="O841">
        <v>1.019895714</v>
      </c>
    </row>
    <row r="842" spans="1:15" x14ac:dyDescent="0.25">
      <c r="A842" s="1">
        <v>41384</v>
      </c>
      <c r="B842">
        <v>20</v>
      </c>
      <c r="C842">
        <v>4</v>
      </c>
      <c r="D842">
        <v>2013</v>
      </c>
      <c r="E842">
        <v>16.081800000000001</v>
      </c>
      <c r="F842">
        <v>22.5</v>
      </c>
      <c r="G842">
        <v>33.5</v>
      </c>
      <c r="H842">
        <v>50</v>
      </c>
      <c r="I842">
        <v>95</v>
      </c>
      <c r="J842" t="s">
        <v>14</v>
      </c>
      <c r="K842">
        <v>56.319427439999998</v>
      </c>
      <c r="L842" t="s">
        <v>14</v>
      </c>
      <c r="M842" t="s">
        <v>13</v>
      </c>
      <c r="N842">
        <v>-1.8076832000000001E-2</v>
      </c>
      <c r="O842">
        <v>1.018076832</v>
      </c>
    </row>
    <row r="843" spans="1:15" x14ac:dyDescent="0.25">
      <c r="A843" s="1">
        <v>41385</v>
      </c>
      <c r="B843">
        <v>21</v>
      </c>
      <c r="C843">
        <v>4</v>
      </c>
      <c r="D843">
        <v>2013</v>
      </c>
      <c r="E843">
        <v>19.910799999999998</v>
      </c>
      <c r="F843">
        <v>22</v>
      </c>
      <c r="G843">
        <v>34</v>
      </c>
      <c r="H843">
        <v>49</v>
      </c>
      <c r="I843">
        <v>100</v>
      </c>
      <c r="J843" t="s">
        <v>14</v>
      </c>
      <c r="K843">
        <v>73.943447860000006</v>
      </c>
      <c r="L843" t="s">
        <v>14</v>
      </c>
      <c r="M843" t="s">
        <v>13</v>
      </c>
      <c r="N843">
        <v>-1.3709251E-2</v>
      </c>
      <c r="O843">
        <v>1.0137092510000001</v>
      </c>
    </row>
    <row r="844" spans="1:15" x14ac:dyDescent="0.25">
      <c r="A844" s="1">
        <v>41386</v>
      </c>
      <c r="B844">
        <v>22</v>
      </c>
      <c r="C844">
        <v>4</v>
      </c>
      <c r="D844">
        <v>2013</v>
      </c>
      <c r="E844">
        <v>16.081800000000001</v>
      </c>
      <c r="F844">
        <v>22</v>
      </c>
      <c r="G844">
        <v>31</v>
      </c>
      <c r="H844">
        <v>55</v>
      </c>
      <c r="I844">
        <v>95</v>
      </c>
      <c r="J844" t="s">
        <v>14</v>
      </c>
      <c r="K844">
        <v>40.006330599999998</v>
      </c>
      <c r="L844" t="s">
        <v>14</v>
      </c>
      <c r="M844" t="s">
        <v>13</v>
      </c>
      <c r="N844">
        <v>-2.5636863999999999E-2</v>
      </c>
      <c r="O844">
        <v>1.025636864</v>
      </c>
    </row>
    <row r="845" spans="1:15" x14ac:dyDescent="0.25">
      <c r="A845" s="1">
        <v>41387</v>
      </c>
      <c r="B845">
        <v>23</v>
      </c>
      <c r="C845">
        <v>4</v>
      </c>
      <c r="D845">
        <v>2013</v>
      </c>
      <c r="E845">
        <v>8.4238</v>
      </c>
      <c r="F845">
        <v>22.5</v>
      </c>
      <c r="G845">
        <v>29.5</v>
      </c>
      <c r="H845">
        <v>70</v>
      </c>
      <c r="I845">
        <v>96</v>
      </c>
      <c r="J845" t="s">
        <v>14</v>
      </c>
      <c r="K845">
        <v>49.105810060000003</v>
      </c>
      <c r="L845" t="s">
        <v>14</v>
      </c>
      <c r="M845" t="s">
        <v>13</v>
      </c>
      <c r="N845">
        <v>-2.0787509999999999E-2</v>
      </c>
      <c r="O845">
        <v>1.0207875099999999</v>
      </c>
    </row>
    <row r="846" spans="1:15" x14ac:dyDescent="0.25">
      <c r="A846" s="1">
        <v>41388</v>
      </c>
      <c r="B846">
        <v>24</v>
      </c>
      <c r="C846">
        <v>4</v>
      </c>
      <c r="D846">
        <v>2013</v>
      </c>
      <c r="E846">
        <v>19.145</v>
      </c>
      <c r="F846">
        <v>24</v>
      </c>
      <c r="G846">
        <v>33</v>
      </c>
      <c r="H846">
        <v>50</v>
      </c>
      <c r="I846">
        <v>97</v>
      </c>
      <c r="J846" t="s">
        <v>14</v>
      </c>
      <c r="K846">
        <v>87.54155007</v>
      </c>
      <c r="L846" t="s">
        <v>14</v>
      </c>
      <c r="M846" t="s">
        <v>13</v>
      </c>
      <c r="N846">
        <v>-1.1555143E-2</v>
      </c>
      <c r="O846">
        <v>1.011555143</v>
      </c>
    </row>
    <row r="847" spans="1:15" x14ac:dyDescent="0.25">
      <c r="A847" s="1">
        <v>41389</v>
      </c>
      <c r="B847">
        <v>25</v>
      </c>
      <c r="C847">
        <v>4</v>
      </c>
      <c r="D847">
        <v>2013</v>
      </c>
      <c r="E847">
        <v>19.145</v>
      </c>
      <c r="F847">
        <v>23</v>
      </c>
      <c r="G847">
        <v>33</v>
      </c>
      <c r="H847">
        <v>49</v>
      </c>
      <c r="I847">
        <v>100</v>
      </c>
      <c r="J847" t="s">
        <v>14</v>
      </c>
      <c r="K847">
        <v>73.928985900000001</v>
      </c>
      <c r="L847" t="s">
        <v>14</v>
      </c>
      <c r="M847" t="s">
        <v>13</v>
      </c>
      <c r="N847">
        <v>-1.3711968999999999E-2</v>
      </c>
      <c r="O847">
        <v>1.013711969</v>
      </c>
    </row>
    <row r="848" spans="1:15" x14ac:dyDescent="0.25">
      <c r="A848" s="1">
        <v>41390</v>
      </c>
      <c r="B848">
        <v>26</v>
      </c>
      <c r="C848">
        <v>4</v>
      </c>
      <c r="D848">
        <v>2013</v>
      </c>
      <c r="E848">
        <v>19.145</v>
      </c>
      <c r="F848">
        <v>22</v>
      </c>
      <c r="G848">
        <v>31</v>
      </c>
      <c r="H848">
        <v>62</v>
      </c>
      <c r="I848">
        <v>95</v>
      </c>
      <c r="J848" t="s">
        <v>14</v>
      </c>
      <c r="K848">
        <v>75.019445700000006</v>
      </c>
      <c r="L848" t="s">
        <v>14</v>
      </c>
      <c r="M848" t="s">
        <v>13</v>
      </c>
      <c r="N848">
        <v>-1.3509963E-2</v>
      </c>
      <c r="O848">
        <v>1.013509963</v>
      </c>
    </row>
    <row r="849" spans="1:15" x14ac:dyDescent="0.25">
      <c r="A849" s="1">
        <v>41391</v>
      </c>
      <c r="B849">
        <v>27</v>
      </c>
      <c r="C849">
        <v>4</v>
      </c>
      <c r="D849">
        <v>2013</v>
      </c>
      <c r="E849">
        <v>19.910799999999998</v>
      </c>
      <c r="F849">
        <v>22</v>
      </c>
      <c r="G849">
        <v>31.5</v>
      </c>
      <c r="H849">
        <v>52</v>
      </c>
      <c r="I849">
        <v>95</v>
      </c>
      <c r="J849" t="s">
        <v>14</v>
      </c>
      <c r="K849">
        <v>39.602275900000002</v>
      </c>
      <c r="L849" t="s">
        <v>14</v>
      </c>
      <c r="M849" t="s">
        <v>13</v>
      </c>
      <c r="N849">
        <v>-2.5905207999999999E-2</v>
      </c>
      <c r="O849">
        <v>1.025905208</v>
      </c>
    </row>
    <row r="850" spans="1:15" x14ac:dyDescent="0.25">
      <c r="A850" s="1">
        <v>41392</v>
      </c>
      <c r="B850">
        <v>28</v>
      </c>
      <c r="C850">
        <v>4</v>
      </c>
      <c r="D850">
        <v>2013</v>
      </c>
      <c r="E850">
        <v>16.081800000000001</v>
      </c>
      <c r="F850">
        <v>23.5</v>
      </c>
      <c r="G850">
        <v>31.5</v>
      </c>
      <c r="H850">
        <v>53</v>
      </c>
      <c r="I850">
        <v>98</v>
      </c>
      <c r="J850" t="s">
        <v>14</v>
      </c>
      <c r="K850">
        <v>65.0796828</v>
      </c>
      <c r="L850" t="s">
        <v>14</v>
      </c>
      <c r="M850" t="s">
        <v>13</v>
      </c>
      <c r="N850">
        <v>-1.5605569999999999E-2</v>
      </c>
      <c r="O850">
        <v>1.01560557</v>
      </c>
    </row>
    <row r="851" spans="1:15" x14ac:dyDescent="0.25">
      <c r="A851" s="1">
        <v>41393</v>
      </c>
      <c r="B851">
        <v>29</v>
      </c>
      <c r="C851">
        <v>4</v>
      </c>
      <c r="D851">
        <v>2013</v>
      </c>
      <c r="E851">
        <v>16.8476</v>
      </c>
      <c r="F851">
        <v>22.5</v>
      </c>
      <c r="G851">
        <v>33</v>
      </c>
      <c r="H851">
        <v>48</v>
      </c>
      <c r="I851">
        <v>95</v>
      </c>
      <c r="J851" t="s">
        <v>14</v>
      </c>
      <c r="K851">
        <v>43.478494740000002</v>
      </c>
      <c r="L851" t="s">
        <v>14</v>
      </c>
      <c r="M851" t="s">
        <v>13</v>
      </c>
      <c r="N851">
        <v>-2.3541323999999999E-2</v>
      </c>
      <c r="O851">
        <v>1.023541324</v>
      </c>
    </row>
    <row r="852" spans="1:15" x14ac:dyDescent="0.25">
      <c r="A852" s="1">
        <v>41394</v>
      </c>
      <c r="B852">
        <v>30</v>
      </c>
      <c r="C852">
        <v>4</v>
      </c>
      <c r="D852">
        <v>2013</v>
      </c>
      <c r="E852">
        <v>13.7844</v>
      </c>
      <c r="F852">
        <v>23.5</v>
      </c>
      <c r="G852">
        <v>34</v>
      </c>
      <c r="H852">
        <v>50</v>
      </c>
      <c r="I852">
        <v>100</v>
      </c>
      <c r="J852" t="s">
        <v>14</v>
      </c>
      <c r="K852">
        <v>77.542474069999997</v>
      </c>
      <c r="L852" t="s">
        <v>14</v>
      </c>
      <c r="M852" t="s">
        <v>13</v>
      </c>
      <c r="N852">
        <v>-1.3064642E-2</v>
      </c>
      <c r="O852">
        <v>1.013064642</v>
      </c>
    </row>
    <row r="853" spans="1:15" x14ac:dyDescent="0.25">
      <c r="A853" s="1">
        <v>41395</v>
      </c>
      <c r="B853">
        <v>1</v>
      </c>
      <c r="C853">
        <v>5</v>
      </c>
      <c r="D853">
        <v>2013</v>
      </c>
      <c r="E853">
        <v>9.9553999999999991</v>
      </c>
      <c r="F853">
        <v>22</v>
      </c>
      <c r="G853">
        <v>32.5</v>
      </c>
      <c r="H853">
        <v>78</v>
      </c>
      <c r="I853">
        <v>98</v>
      </c>
      <c r="J853" t="s">
        <v>14</v>
      </c>
      <c r="K853">
        <v>101.674153</v>
      </c>
      <c r="L853" t="s">
        <v>14</v>
      </c>
      <c r="M853" t="s">
        <v>13</v>
      </c>
      <c r="N853">
        <v>-9.9330359999999993E-3</v>
      </c>
      <c r="O853">
        <v>1.0099330360000001</v>
      </c>
    </row>
    <row r="854" spans="1:15" x14ac:dyDescent="0.25">
      <c r="A854" s="1">
        <v>41396</v>
      </c>
      <c r="B854">
        <v>2</v>
      </c>
      <c r="C854">
        <v>5</v>
      </c>
      <c r="D854">
        <v>2013</v>
      </c>
      <c r="E854">
        <v>15.316000000000001</v>
      </c>
      <c r="F854">
        <v>21.5</v>
      </c>
      <c r="G854">
        <v>33</v>
      </c>
      <c r="H854">
        <v>49</v>
      </c>
      <c r="I854">
        <v>95</v>
      </c>
      <c r="J854" t="s">
        <v>14</v>
      </c>
      <c r="K854">
        <v>32.707753680000003</v>
      </c>
      <c r="L854" t="s">
        <v>14</v>
      </c>
      <c r="M854" t="s">
        <v>13</v>
      </c>
      <c r="N854">
        <v>-3.1538027000000003E-2</v>
      </c>
      <c r="O854">
        <v>1.0315380270000001</v>
      </c>
    </row>
    <row r="855" spans="1:15" x14ac:dyDescent="0.25">
      <c r="A855" s="1">
        <v>41397</v>
      </c>
      <c r="B855">
        <v>3</v>
      </c>
      <c r="C855">
        <v>5</v>
      </c>
      <c r="D855">
        <v>2013</v>
      </c>
      <c r="E855">
        <v>16.8476</v>
      </c>
      <c r="F855">
        <v>23.5</v>
      </c>
      <c r="G855">
        <v>32.5</v>
      </c>
      <c r="H855">
        <v>55</v>
      </c>
      <c r="I855">
        <v>94</v>
      </c>
      <c r="J855" t="s">
        <v>14</v>
      </c>
      <c r="K855">
        <v>78.528181900000007</v>
      </c>
      <c r="L855" t="s">
        <v>14</v>
      </c>
      <c r="M855" t="s">
        <v>13</v>
      </c>
      <c r="N855">
        <v>-1.2898534999999999E-2</v>
      </c>
      <c r="O855">
        <v>1.0128985349999999</v>
      </c>
    </row>
    <row r="856" spans="1:15" x14ac:dyDescent="0.25">
      <c r="A856" s="1">
        <v>41398</v>
      </c>
      <c r="B856">
        <v>4</v>
      </c>
      <c r="C856">
        <v>5</v>
      </c>
      <c r="D856">
        <v>2013</v>
      </c>
      <c r="E856">
        <v>17.613399999999999</v>
      </c>
      <c r="F856">
        <v>24.5</v>
      </c>
      <c r="G856">
        <v>32.5</v>
      </c>
      <c r="H856">
        <v>56</v>
      </c>
      <c r="I856">
        <v>95</v>
      </c>
      <c r="J856" t="s">
        <v>14</v>
      </c>
      <c r="K856">
        <v>104.2336865</v>
      </c>
      <c r="L856" t="s">
        <v>14</v>
      </c>
      <c r="M856" t="s">
        <v>13</v>
      </c>
      <c r="N856">
        <v>-9.6867610000000003E-3</v>
      </c>
      <c r="O856">
        <v>1.009686761</v>
      </c>
    </row>
    <row r="857" spans="1:15" x14ac:dyDescent="0.25">
      <c r="A857" s="1">
        <v>41399</v>
      </c>
      <c r="B857">
        <v>5</v>
      </c>
      <c r="C857">
        <v>5</v>
      </c>
      <c r="D857">
        <v>2013</v>
      </c>
      <c r="E857">
        <v>18.379200000000001</v>
      </c>
      <c r="F857">
        <v>24</v>
      </c>
      <c r="G857">
        <v>33</v>
      </c>
      <c r="H857">
        <v>54</v>
      </c>
      <c r="I857">
        <v>95</v>
      </c>
      <c r="J857" t="s">
        <v>14</v>
      </c>
      <c r="K857">
        <v>97.933542119999998</v>
      </c>
      <c r="L857" t="s">
        <v>14</v>
      </c>
      <c r="M857" t="s">
        <v>13</v>
      </c>
      <c r="N857">
        <v>-1.0316346000000001E-2</v>
      </c>
      <c r="O857">
        <v>1.010316346</v>
      </c>
    </row>
    <row r="858" spans="1:15" x14ac:dyDescent="0.25">
      <c r="A858" s="1">
        <v>41400</v>
      </c>
      <c r="B858">
        <v>6</v>
      </c>
      <c r="C858">
        <v>5</v>
      </c>
      <c r="D858">
        <v>2013</v>
      </c>
      <c r="E858">
        <v>6.8921999999999999</v>
      </c>
      <c r="F858">
        <v>24.5</v>
      </c>
      <c r="G858">
        <v>27</v>
      </c>
      <c r="H858">
        <v>70</v>
      </c>
      <c r="I858">
        <v>92</v>
      </c>
      <c r="J858" t="s">
        <v>14</v>
      </c>
      <c r="K858">
        <v>36.477016259999999</v>
      </c>
      <c r="L858" t="s">
        <v>14</v>
      </c>
      <c r="M858" t="s">
        <v>13</v>
      </c>
      <c r="N858">
        <v>-2.8187263000000001E-2</v>
      </c>
      <c r="O858">
        <v>1.028187263</v>
      </c>
    </row>
    <row r="859" spans="1:15" x14ac:dyDescent="0.25">
      <c r="A859" s="1">
        <v>41401</v>
      </c>
      <c r="B859">
        <v>7</v>
      </c>
      <c r="C859">
        <v>5</v>
      </c>
      <c r="D859">
        <v>2013</v>
      </c>
      <c r="E859">
        <v>18.379200000000001</v>
      </c>
      <c r="F859">
        <v>23</v>
      </c>
      <c r="G859">
        <v>33</v>
      </c>
      <c r="H859">
        <v>54</v>
      </c>
      <c r="I859">
        <v>92</v>
      </c>
      <c r="J859" t="s">
        <v>14</v>
      </c>
      <c r="K859">
        <v>74.040222549999996</v>
      </c>
      <c r="L859" t="s">
        <v>14</v>
      </c>
      <c r="M859" t="s">
        <v>13</v>
      </c>
      <c r="N859">
        <v>-1.3691086E-2</v>
      </c>
      <c r="O859">
        <v>1.0136910859999999</v>
      </c>
    </row>
    <row r="860" spans="1:15" x14ac:dyDescent="0.25">
      <c r="A860" s="1">
        <v>41402</v>
      </c>
      <c r="B860">
        <v>8</v>
      </c>
      <c r="C860">
        <v>5</v>
      </c>
      <c r="D860">
        <v>2013</v>
      </c>
      <c r="E860">
        <v>10.7212</v>
      </c>
      <c r="F860">
        <v>22</v>
      </c>
      <c r="G860">
        <v>29.5</v>
      </c>
      <c r="H860">
        <v>58</v>
      </c>
      <c r="I860">
        <v>95</v>
      </c>
      <c r="J860" t="s">
        <v>14</v>
      </c>
      <c r="K860">
        <v>26.86057611</v>
      </c>
      <c r="L860" t="s">
        <v>14</v>
      </c>
      <c r="M860" t="s">
        <v>13</v>
      </c>
      <c r="N860">
        <v>-3.8668899E-2</v>
      </c>
      <c r="O860">
        <v>1.0386688989999999</v>
      </c>
    </row>
    <row r="861" spans="1:15" x14ac:dyDescent="0.25">
      <c r="A861" s="1">
        <v>41403</v>
      </c>
      <c r="B861">
        <v>9</v>
      </c>
      <c r="C861">
        <v>5</v>
      </c>
      <c r="D861">
        <v>2013</v>
      </c>
      <c r="E861">
        <v>22.208200000000001</v>
      </c>
      <c r="F861">
        <v>22.2</v>
      </c>
      <c r="G861">
        <v>33.5</v>
      </c>
      <c r="H861">
        <v>50</v>
      </c>
      <c r="I861">
        <v>95</v>
      </c>
      <c r="J861" t="s">
        <v>14</v>
      </c>
      <c r="K861">
        <v>67.010383390000001</v>
      </c>
      <c r="L861" t="s">
        <v>14</v>
      </c>
      <c r="M861" t="s">
        <v>13</v>
      </c>
      <c r="N861">
        <v>-1.5149131999999999E-2</v>
      </c>
      <c r="O861">
        <v>1.0151491319999999</v>
      </c>
    </row>
    <row r="862" spans="1:15" x14ac:dyDescent="0.25">
      <c r="A862" s="1">
        <v>41404</v>
      </c>
      <c r="B862">
        <v>10</v>
      </c>
      <c r="C862">
        <v>5</v>
      </c>
      <c r="D862">
        <v>2013</v>
      </c>
      <c r="E862">
        <v>18.379200000000001</v>
      </c>
      <c r="F862">
        <v>23</v>
      </c>
      <c r="G862">
        <v>33</v>
      </c>
      <c r="H862">
        <v>52</v>
      </c>
      <c r="I862">
        <v>96</v>
      </c>
      <c r="J862" t="s">
        <v>14</v>
      </c>
      <c r="K862">
        <v>75.141787669999999</v>
      </c>
      <c r="L862" t="s">
        <v>14</v>
      </c>
      <c r="M862" t="s">
        <v>13</v>
      </c>
      <c r="N862">
        <v>-1.348767E-2</v>
      </c>
      <c r="O862">
        <v>1.01348767</v>
      </c>
    </row>
    <row r="863" spans="1:15" x14ac:dyDescent="0.25">
      <c r="A863" s="1">
        <v>41405</v>
      </c>
      <c r="B863">
        <v>11</v>
      </c>
      <c r="C863">
        <v>5</v>
      </c>
      <c r="D863">
        <v>2013</v>
      </c>
      <c r="E863">
        <v>9.1896000000000004</v>
      </c>
      <c r="F863">
        <v>24</v>
      </c>
      <c r="G863">
        <v>28</v>
      </c>
      <c r="H863">
        <v>76</v>
      </c>
      <c r="I863">
        <v>98</v>
      </c>
      <c r="J863" t="s">
        <v>14</v>
      </c>
      <c r="K863">
        <v>65.686191089999994</v>
      </c>
      <c r="L863" t="s">
        <v>14</v>
      </c>
      <c r="M863" t="s">
        <v>13</v>
      </c>
      <c r="N863">
        <v>-1.5459250000000001E-2</v>
      </c>
      <c r="O863">
        <v>1.0154592499999999</v>
      </c>
    </row>
    <row r="864" spans="1:15" x14ac:dyDescent="0.25">
      <c r="A864" s="1">
        <v>41406</v>
      </c>
      <c r="B864">
        <v>12</v>
      </c>
      <c r="C864">
        <v>5</v>
      </c>
      <c r="D864">
        <v>2013</v>
      </c>
      <c r="E864">
        <v>16.8476</v>
      </c>
      <c r="F864">
        <v>22</v>
      </c>
      <c r="G864">
        <v>32</v>
      </c>
      <c r="H864">
        <v>54</v>
      </c>
      <c r="I864">
        <v>95</v>
      </c>
      <c r="J864" t="s">
        <v>14</v>
      </c>
      <c r="K864">
        <v>49.601892530000001</v>
      </c>
      <c r="L864" t="s">
        <v>14</v>
      </c>
      <c r="M864" t="s">
        <v>13</v>
      </c>
      <c r="N864">
        <v>-2.0575329999999999E-2</v>
      </c>
      <c r="O864">
        <v>1.02057533</v>
      </c>
    </row>
    <row r="865" spans="1:15" x14ac:dyDescent="0.25">
      <c r="A865" s="1">
        <v>41407</v>
      </c>
      <c r="B865">
        <v>13</v>
      </c>
      <c r="C865">
        <v>5</v>
      </c>
      <c r="D865">
        <v>2013</v>
      </c>
      <c r="E865">
        <v>18.379200000000001</v>
      </c>
      <c r="F865">
        <v>21.5</v>
      </c>
      <c r="G865">
        <v>30.5</v>
      </c>
      <c r="H865">
        <v>51</v>
      </c>
      <c r="I865">
        <v>95</v>
      </c>
      <c r="J865" t="s">
        <v>14</v>
      </c>
      <c r="K865">
        <v>14.46288494</v>
      </c>
      <c r="L865" t="s">
        <v>14</v>
      </c>
      <c r="M865" t="s">
        <v>13</v>
      </c>
      <c r="N865">
        <v>-7.4278284999999999E-2</v>
      </c>
      <c r="O865">
        <v>1.0742782850000001</v>
      </c>
    </row>
    <row r="866" spans="1:15" x14ac:dyDescent="0.25">
      <c r="A866" s="1">
        <v>41408</v>
      </c>
      <c r="B866">
        <v>14</v>
      </c>
      <c r="C866">
        <v>5</v>
      </c>
      <c r="D866">
        <v>2013</v>
      </c>
      <c r="E866">
        <v>15.316000000000001</v>
      </c>
      <c r="F866">
        <v>21.5</v>
      </c>
      <c r="G866">
        <v>31.5</v>
      </c>
      <c r="H866">
        <v>56</v>
      </c>
      <c r="I866">
        <v>97</v>
      </c>
      <c r="J866" t="s">
        <v>14</v>
      </c>
      <c r="K866">
        <v>45.889900390000001</v>
      </c>
      <c r="L866" t="s">
        <v>14</v>
      </c>
      <c r="M866" t="s">
        <v>13</v>
      </c>
      <c r="N866">
        <v>-2.2276726E-2</v>
      </c>
      <c r="O866">
        <v>1.0222767260000001</v>
      </c>
    </row>
    <row r="867" spans="1:15" x14ac:dyDescent="0.25">
      <c r="A867" s="1">
        <v>41409</v>
      </c>
      <c r="B867">
        <v>15</v>
      </c>
      <c r="C867">
        <v>5</v>
      </c>
      <c r="D867">
        <v>2013</v>
      </c>
      <c r="E867">
        <v>19.145</v>
      </c>
      <c r="F867">
        <v>22.5</v>
      </c>
      <c r="G867">
        <v>31</v>
      </c>
      <c r="H867">
        <v>50</v>
      </c>
      <c r="I867">
        <v>95</v>
      </c>
      <c r="J867" t="s">
        <v>14</v>
      </c>
      <c r="K867">
        <v>30.981629049999999</v>
      </c>
      <c r="L867" t="s">
        <v>14</v>
      </c>
      <c r="M867" t="s">
        <v>13</v>
      </c>
      <c r="N867">
        <v>-3.3353757999999997E-2</v>
      </c>
      <c r="O867">
        <v>1.0333537580000001</v>
      </c>
    </row>
    <row r="868" spans="1:15" x14ac:dyDescent="0.25">
      <c r="A868" s="1">
        <v>41410</v>
      </c>
      <c r="B868">
        <v>16</v>
      </c>
      <c r="C868">
        <v>5</v>
      </c>
      <c r="D868">
        <v>2013</v>
      </c>
      <c r="E868">
        <v>16.081800000000001</v>
      </c>
      <c r="F868">
        <v>22.5</v>
      </c>
      <c r="G868">
        <v>32</v>
      </c>
      <c r="H868">
        <v>53</v>
      </c>
      <c r="I868">
        <v>93</v>
      </c>
      <c r="J868" t="s">
        <v>14</v>
      </c>
      <c r="K868">
        <v>46.098394249999998</v>
      </c>
      <c r="L868" t="s">
        <v>14</v>
      </c>
      <c r="M868" t="s">
        <v>13</v>
      </c>
      <c r="N868">
        <v>-2.2173737999999998E-2</v>
      </c>
      <c r="O868">
        <v>1.022173738</v>
      </c>
    </row>
    <row r="869" spans="1:15" x14ac:dyDescent="0.25">
      <c r="A869" s="1">
        <v>41411</v>
      </c>
      <c r="B869">
        <v>17</v>
      </c>
      <c r="C869">
        <v>5</v>
      </c>
      <c r="D869">
        <v>2013</v>
      </c>
      <c r="E869">
        <v>13.7844</v>
      </c>
      <c r="F869">
        <v>23</v>
      </c>
      <c r="G869">
        <v>29.5</v>
      </c>
      <c r="H869">
        <v>57</v>
      </c>
      <c r="I869">
        <v>95</v>
      </c>
      <c r="J869" t="s">
        <v>14</v>
      </c>
      <c r="K869">
        <v>38.670555460000003</v>
      </c>
      <c r="L869" t="s">
        <v>14</v>
      </c>
      <c r="M869" t="s">
        <v>13</v>
      </c>
      <c r="N869">
        <v>-2.6545932000000001E-2</v>
      </c>
      <c r="O869">
        <v>1.0265459320000001</v>
      </c>
    </row>
    <row r="870" spans="1:15" x14ac:dyDescent="0.25">
      <c r="A870" s="1">
        <v>41412</v>
      </c>
      <c r="B870">
        <v>18</v>
      </c>
      <c r="C870">
        <v>5</v>
      </c>
      <c r="D870">
        <v>2013</v>
      </c>
      <c r="E870">
        <v>16.8476</v>
      </c>
      <c r="F870">
        <v>23.5</v>
      </c>
      <c r="G870">
        <v>32.5</v>
      </c>
      <c r="H870">
        <v>58</v>
      </c>
      <c r="I870">
        <v>95</v>
      </c>
      <c r="J870" t="s">
        <v>14</v>
      </c>
      <c r="K870">
        <v>93.58940029</v>
      </c>
      <c r="L870" t="s">
        <v>14</v>
      </c>
      <c r="M870" t="s">
        <v>13</v>
      </c>
      <c r="N870">
        <v>-1.0800372000000001E-2</v>
      </c>
      <c r="O870">
        <v>1.0108003720000001</v>
      </c>
    </row>
    <row r="871" spans="1:15" x14ac:dyDescent="0.25">
      <c r="A871" s="1">
        <v>41413</v>
      </c>
      <c r="B871">
        <v>19</v>
      </c>
      <c r="C871">
        <v>5</v>
      </c>
      <c r="D871">
        <v>2013</v>
      </c>
      <c r="E871">
        <v>19.145</v>
      </c>
      <c r="F871">
        <v>22.5</v>
      </c>
      <c r="G871">
        <v>31</v>
      </c>
      <c r="H871">
        <v>51</v>
      </c>
      <c r="I871">
        <v>95</v>
      </c>
      <c r="J871" t="s">
        <v>14</v>
      </c>
      <c r="K871">
        <v>35.285622279999998</v>
      </c>
      <c r="L871" t="s">
        <v>14</v>
      </c>
      <c r="M871" t="s">
        <v>13</v>
      </c>
      <c r="N871">
        <v>-2.9166745000000001E-2</v>
      </c>
      <c r="O871">
        <v>1.0291667449999999</v>
      </c>
    </row>
    <row r="872" spans="1:15" x14ac:dyDescent="0.25">
      <c r="A872" s="1">
        <v>41414</v>
      </c>
      <c r="B872">
        <v>20</v>
      </c>
      <c r="C872">
        <v>5</v>
      </c>
      <c r="D872">
        <v>2013</v>
      </c>
      <c r="E872">
        <v>19.910799999999998</v>
      </c>
      <c r="F872">
        <v>23</v>
      </c>
      <c r="G872">
        <v>32.5</v>
      </c>
      <c r="H872">
        <v>55</v>
      </c>
      <c r="I872">
        <v>99</v>
      </c>
      <c r="J872" t="s">
        <v>14</v>
      </c>
      <c r="K872">
        <v>96.027572980000002</v>
      </c>
      <c r="L872" t="s">
        <v>14</v>
      </c>
      <c r="M872" t="s">
        <v>13</v>
      </c>
      <c r="N872">
        <v>-1.0523261000000001E-2</v>
      </c>
      <c r="O872">
        <v>1.0105232609999999</v>
      </c>
    </row>
    <row r="873" spans="1:15" x14ac:dyDescent="0.25">
      <c r="A873" s="1">
        <v>41415</v>
      </c>
      <c r="B873">
        <v>21</v>
      </c>
      <c r="C873">
        <v>5</v>
      </c>
      <c r="D873">
        <v>2013</v>
      </c>
      <c r="E873">
        <v>13.7844</v>
      </c>
      <c r="F873">
        <v>23</v>
      </c>
      <c r="G873">
        <v>33.200000000000003</v>
      </c>
      <c r="H873">
        <v>50</v>
      </c>
      <c r="I873">
        <v>95</v>
      </c>
      <c r="J873" t="s">
        <v>14</v>
      </c>
      <c r="K873">
        <v>52.904925859999999</v>
      </c>
      <c r="L873" t="s">
        <v>14</v>
      </c>
      <c r="M873" t="s">
        <v>13</v>
      </c>
      <c r="N873">
        <v>-1.9265994000000002E-2</v>
      </c>
      <c r="O873">
        <v>1.019265994</v>
      </c>
    </row>
    <row r="874" spans="1:15" x14ac:dyDescent="0.25">
      <c r="A874" s="1">
        <v>41416</v>
      </c>
      <c r="B874">
        <v>22</v>
      </c>
      <c r="C874">
        <v>5</v>
      </c>
      <c r="D874">
        <v>2013</v>
      </c>
      <c r="E874">
        <v>11.487</v>
      </c>
      <c r="F874">
        <v>23</v>
      </c>
      <c r="G874">
        <v>30.2</v>
      </c>
      <c r="H874">
        <v>64</v>
      </c>
      <c r="I874">
        <v>95</v>
      </c>
      <c r="J874" t="s">
        <v>14</v>
      </c>
      <c r="K874">
        <v>57.393789030000001</v>
      </c>
      <c r="L874" t="s">
        <v>14</v>
      </c>
      <c r="M874" t="s">
        <v>13</v>
      </c>
      <c r="N874">
        <v>-1.7732449000000001E-2</v>
      </c>
      <c r="O874">
        <v>1.0177324489999999</v>
      </c>
    </row>
    <row r="875" spans="1:15" x14ac:dyDescent="0.25">
      <c r="A875" s="1">
        <v>41417</v>
      </c>
      <c r="B875">
        <v>23</v>
      </c>
      <c r="C875">
        <v>5</v>
      </c>
      <c r="D875">
        <v>2013</v>
      </c>
      <c r="E875">
        <v>20.676600000000001</v>
      </c>
      <c r="F875">
        <v>22</v>
      </c>
      <c r="G875">
        <v>31.5</v>
      </c>
      <c r="H875">
        <v>57</v>
      </c>
      <c r="I875">
        <v>95</v>
      </c>
      <c r="J875" t="s">
        <v>14</v>
      </c>
      <c r="K875">
        <v>64.509217980000003</v>
      </c>
      <c r="L875" t="s">
        <v>14</v>
      </c>
      <c r="M875" t="s">
        <v>13</v>
      </c>
      <c r="N875">
        <v>-1.5745746000000001E-2</v>
      </c>
      <c r="O875">
        <v>1.0157457459999999</v>
      </c>
    </row>
    <row r="876" spans="1:15" x14ac:dyDescent="0.25">
      <c r="A876" s="1">
        <v>41418</v>
      </c>
      <c r="B876">
        <v>24</v>
      </c>
      <c r="C876">
        <v>5</v>
      </c>
      <c r="D876">
        <v>2013</v>
      </c>
      <c r="E876">
        <v>17.613399999999999</v>
      </c>
      <c r="F876">
        <v>23.5</v>
      </c>
      <c r="G876">
        <v>33</v>
      </c>
      <c r="H876">
        <v>55</v>
      </c>
      <c r="I876">
        <v>95</v>
      </c>
      <c r="J876" t="s">
        <v>14</v>
      </c>
      <c r="K876">
        <v>91.175418160000007</v>
      </c>
      <c r="L876" t="s">
        <v>14</v>
      </c>
      <c r="M876" t="s">
        <v>13</v>
      </c>
      <c r="N876">
        <v>-1.1089497E-2</v>
      </c>
      <c r="O876">
        <v>1.0110894969999999</v>
      </c>
    </row>
    <row r="877" spans="1:15" x14ac:dyDescent="0.25">
      <c r="A877" s="1">
        <v>41419</v>
      </c>
      <c r="B877">
        <v>25</v>
      </c>
      <c r="C877">
        <v>5</v>
      </c>
      <c r="D877">
        <v>2013</v>
      </c>
      <c r="E877">
        <v>16.8476</v>
      </c>
      <c r="F877">
        <v>24</v>
      </c>
      <c r="G877">
        <v>34</v>
      </c>
      <c r="H877">
        <v>50</v>
      </c>
      <c r="I877">
        <v>95</v>
      </c>
      <c r="J877" t="s">
        <v>14</v>
      </c>
      <c r="K877">
        <v>86.550693980000005</v>
      </c>
      <c r="L877" t="s">
        <v>14</v>
      </c>
      <c r="M877" t="s">
        <v>13</v>
      </c>
      <c r="N877">
        <v>-1.1688976E-2</v>
      </c>
      <c r="O877">
        <v>1.0116889760000001</v>
      </c>
    </row>
    <row r="878" spans="1:15" x14ac:dyDescent="0.25">
      <c r="A878" s="1">
        <v>41420</v>
      </c>
      <c r="B878">
        <v>26</v>
      </c>
      <c r="C878">
        <v>5</v>
      </c>
      <c r="D878">
        <v>2013</v>
      </c>
      <c r="E878">
        <v>13.7844</v>
      </c>
      <c r="F878">
        <v>18</v>
      </c>
      <c r="G878">
        <v>31.5</v>
      </c>
      <c r="H878">
        <v>58</v>
      </c>
      <c r="I878">
        <v>95</v>
      </c>
      <c r="J878" t="s">
        <v>14</v>
      </c>
      <c r="K878">
        <v>12.839960830000001</v>
      </c>
      <c r="L878" t="s">
        <v>14</v>
      </c>
      <c r="M878" t="s">
        <v>13</v>
      </c>
      <c r="N878">
        <v>-8.4459739000000006E-2</v>
      </c>
      <c r="O878">
        <v>1.0844597389999999</v>
      </c>
    </row>
    <row r="879" spans="1:15" x14ac:dyDescent="0.25">
      <c r="A879" s="1">
        <v>41421</v>
      </c>
      <c r="B879">
        <v>27</v>
      </c>
      <c r="C879">
        <v>5</v>
      </c>
      <c r="D879">
        <v>2013</v>
      </c>
      <c r="E879">
        <v>22.974</v>
      </c>
      <c r="F879">
        <v>19.5</v>
      </c>
      <c r="G879">
        <v>30.2</v>
      </c>
      <c r="H879">
        <v>59</v>
      </c>
      <c r="I879">
        <v>96</v>
      </c>
      <c r="J879" t="s">
        <v>14</v>
      </c>
      <c r="K879">
        <v>19.860671790000001</v>
      </c>
      <c r="L879" t="s">
        <v>14</v>
      </c>
      <c r="M879" t="s">
        <v>13</v>
      </c>
      <c r="N879">
        <v>-5.3020380999999998E-2</v>
      </c>
      <c r="O879">
        <v>1.0530203810000001</v>
      </c>
    </row>
    <row r="880" spans="1:15" x14ac:dyDescent="0.25">
      <c r="A880" s="1">
        <v>41422</v>
      </c>
      <c r="B880">
        <v>28</v>
      </c>
      <c r="C880">
        <v>5</v>
      </c>
      <c r="D880">
        <v>2013</v>
      </c>
      <c r="E880">
        <v>13.7844</v>
      </c>
      <c r="F880">
        <v>19.5</v>
      </c>
      <c r="G880">
        <v>30</v>
      </c>
      <c r="H880">
        <v>50</v>
      </c>
      <c r="I880">
        <v>96</v>
      </c>
      <c r="J880" t="s">
        <v>13</v>
      </c>
      <c r="K880">
        <v>-10.26576113</v>
      </c>
      <c r="L880" t="s">
        <v>13</v>
      </c>
      <c r="M880" t="s">
        <v>14</v>
      </c>
      <c r="N880">
        <v>8.8764530999999994E-2</v>
      </c>
      <c r="O880">
        <v>0.91123546899999996</v>
      </c>
    </row>
    <row r="881" spans="1:15" x14ac:dyDescent="0.25">
      <c r="A881" s="1">
        <v>41423</v>
      </c>
      <c r="B881">
        <v>29</v>
      </c>
      <c r="C881">
        <v>5</v>
      </c>
      <c r="D881">
        <v>2013</v>
      </c>
      <c r="E881">
        <v>18.379200000000001</v>
      </c>
      <c r="F881">
        <v>21</v>
      </c>
      <c r="G881">
        <v>30.5</v>
      </c>
      <c r="H881">
        <v>59</v>
      </c>
      <c r="I881">
        <v>92</v>
      </c>
      <c r="J881" t="s">
        <v>14</v>
      </c>
      <c r="K881">
        <v>32.735116810000001</v>
      </c>
      <c r="L881" t="s">
        <v>14</v>
      </c>
      <c r="M881" t="s">
        <v>13</v>
      </c>
      <c r="N881">
        <v>-3.1510834000000001E-2</v>
      </c>
      <c r="O881">
        <v>1.0315108340000001</v>
      </c>
    </row>
    <row r="882" spans="1:15" x14ac:dyDescent="0.25">
      <c r="A882" s="1">
        <v>41424</v>
      </c>
      <c r="B882">
        <v>30</v>
      </c>
      <c r="C882">
        <v>5</v>
      </c>
      <c r="D882">
        <v>2013</v>
      </c>
      <c r="E882">
        <v>7.6580000000000004</v>
      </c>
      <c r="F882">
        <v>21</v>
      </c>
      <c r="G882">
        <v>24</v>
      </c>
      <c r="H882">
        <v>73</v>
      </c>
      <c r="I882">
        <v>93</v>
      </c>
      <c r="J882" t="s">
        <v>14</v>
      </c>
      <c r="K882">
        <v>7.5408822889999998</v>
      </c>
      <c r="L882" t="s">
        <v>14</v>
      </c>
      <c r="M882" t="s">
        <v>13</v>
      </c>
      <c r="N882">
        <v>-0.152884574</v>
      </c>
      <c r="O882">
        <v>1.152884574</v>
      </c>
    </row>
    <row r="883" spans="1:15" x14ac:dyDescent="0.25">
      <c r="A883" s="1">
        <v>41425</v>
      </c>
      <c r="B883">
        <v>31</v>
      </c>
      <c r="C883">
        <v>5</v>
      </c>
      <c r="D883">
        <v>2013</v>
      </c>
      <c r="E883">
        <v>18.379200000000001</v>
      </c>
      <c r="F883">
        <v>23.5</v>
      </c>
      <c r="G883">
        <v>31.5</v>
      </c>
      <c r="H883">
        <v>56</v>
      </c>
      <c r="I883">
        <v>95</v>
      </c>
      <c r="J883" t="s">
        <v>14</v>
      </c>
      <c r="K883">
        <v>77.182236450000005</v>
      </c>
      <c r="L883" t="s">
        <v>14</v>
      </c>
      <c r="M883" t="s">
        <v>13</v>
      </c>
      <c r="N883">
        <v>-1.312642E-2</v>
      </c>
      <c r="O883">
        <v>1.0131264200000001</v>
      </c>
    </row>
    <row r="884" spans="1:15" x14ac:dyDescent="0.25">
      <c r="A884" s="1">
        <v>41426</v>
      </c>
      <c r="B884">
        <v>1</v>
      </c>
      <c r="C884">
        <v>6</v>
      </c>
      <c r="D884">
        <v>2013</v>
      </c>
      <c r="E884">
        <v>12.252800000000001</v>
      </c>
      <c r="F884">
        <v>22</v>
      </c>
      <c r="G884">
        <v>30</v>
      </c>
      <c r="H884">
        <v>43</v>
      </c>
      <c r="I884">
        <v>95</v>
      </c>
      <c r="J884" t="s">
        <v>13</v>
      </c>
      <c r="K884">
        <v>-5.6025175059999999</v>
      </c>
      <c r="L884" t="s">
        <v>13</v>
      </c>
      <c r="M884" t="s">
        <v>14</v>
      </c>
      <c r="N884">
        <v>0.15145738</v>
      </c>
      <c r="O884">
        <v>0.84854262000000003</v>
      </c>
    </row>
    <row r="885" spans="1:15" x14ac:dyDescent="0.25">
      <c r="A885" s="1">
        <v>41427</v>
      </c>
      <c r="B885">
        <v>2</v>
      </c>
      <c r="C885">
        <v>6</v>
      </c>
      <c r="D885">
        <v>2013</v>
      </c>
      <c r="E885">
        <v>16.8476</v>
      </c>
      <c r="F885">
        <v>22</v>
      </c>
      <c r="G885">
        <v>30</v>
      </c>
      <c r="H885">
        <v>63</v>
      </c>
      <c r="I885">
        <v>96</v>
      </c>
      <c r="J885" t="s">
        <v>14</v>
      </c>
      <c r="K885">
        <v>60.163770329999998</v>
      </c>
      <c r="L885" t="s">
        <v>14</v>
      </c>
      <c r="M885" t="s">
        <v>13</v>
      </c>
      <c r="N885">
        <v>-1.6902236000000001E-2</v>
      </c>
      <c r="O885">
        <v>1.016902236</v>
      </c>
    </row>
    <row r="886" spans="1:15" x14ac:dyDescent="0.25">
      <c r="A886" s="1">
        <v>41428</v>
      </c>
      <c r="B886">
        <v>3</v>
      </c>
      <c r="C886">
        <v>6</v>
      </c>
      <c r="D886">
        <v>2013</v>
      </c>
      <c r="E886">
        <v>19.910799999999998</v>
      </c>
      <c r="F886">
        <v>22</v>
      </c>
      <c r="G886">
        <v>32</v>
      </c>
      <c r="H886">
        <v>54</v>
      </c>
      <c r="I886">
        <v>91</v>
      </c>
      <c r="J886" t="s">
        <v>14</v>
      </c>
      <c r="K886">
        <v>45.506470409999999</v>
      </c>
      <c r="L886" t="s">
        <v>14</v>
      </c>
      <c r="M886" t="s">
        <v>13</v>
      </c>
      <c r="N886">
        <v>-2.2468643E-2</v>
      </c>
      <c r="O886">
        <v>1.0224686430000001</v>
      </c>
    </row>
    <row r="887" spans="1:15" x14ac:dyDescent="0.25">
      <c r="A887" s="1">
        <v>41429</v>
      </c>
      <c r="B887">
        <v>4</v>
      </c>
      <c r="C887">
        <v>6</v>
      </c>
      <c r="D887">
        <v>2013</v>
      </c>
      <c r="E887">
        <v>15.316000000000001</v>
      </c>
      <c r="F887">
        <v>22</v>
      </c>
      <c r="G887">
        <v>30</v>
      </c>
      <c r="H887">
        <v>57</v>
      </c>
      <c r="I887">
        <v>98</v>
      </c>
      <c r="J887" t="s">
        <v>14</v>
      </c>
      <c r="K887">
        <v>40.642283929999998</v>
      </c>
      <c r="L887" t="s">
        <v>14</v>
      </c>
      <c r="M887" t="s">
        <v>13</v>
      </c>
      <c r="N887">
        <v>-2.5225589999999999E-2</v>
      </c>
      <c r="O887">
        <v>1.02522559</v>
      </c>
    </row>
    <row r="888" spans="1:15" x14ac:dyDescent="0.25">
      <c r="A888" s="1">
        <v>41430</v>
      </c>
      <c r="B888">
        <v>5</v>
      </c>
      <c r="C888">
        <v>6</v>
      </c>
      <c r="D888">
        <v>2013</v>
      </c>
      <c r="E888">
        <v>16.081800000000001</v>
      </c>
      <c r="F888">
        <v>21.5</v>
      </c>
      <c r="G888">
        <v>32</v>
      </c>
      <c r="H888">
        <v>48</v>
      </c>
      <c r="I888">
        <v>96</v>
      </c>
      <c r="J888" t="s">
        <v>14</v>
      </c>
      <c r="K888">
        <v>20.890754789999999</v>
      </c>
      <c r="L888" t="s">
        <v>14</v>
      </c>
      <c r="M888" t="s">
        <v>13</v>
      </c>
      <c r="N888">
        <v>-5.0274613000000003E-2</v>
      </c>
      <c r="O888">
        <v>1.050274613</v>
      </c>
    </row>
    <row r="889" spans="1:15" x14ac:dyDescent="0.25">
      <c r="A889" s="1">
        <v>41431</v>
      </c>
      <c r="B889">
        <v>6</v>
      </c>
      <c r="C889">
        <v>6</v>
      </c>
      <c r="D889">
        <v>2013</v>
      </c>
      <c r="E889">
        <v>14.5502</v>
      </c>
      <c r="F889">
        <v>21</v>
      </c>
      <c r="G889">
        <v>29</v>
      </c>
      <c r="H889">
        <v>62</v>
      </c>
      <c r="I889">
        <v>95</v>
      </c>
      <c r="J889" t="s">
        <v>14</v>
      </c>
      <c r="K889">
        <v>27.346988140000001</v>
      </c>
      <c r="L889" t="s">
        <v>14</v>
      </c>
      <c r="M889" t="s">
        <v>13</v>
      </c>
      <c r="N889">
        <v>-3.7955002000000002E-2</v>
      </c>
      <c r="O889">
        <v>1.0379550019999999</v>
      </c>
    </row>
    <row r="890" spans="1:15" x14ac:dyDescent="0.25">
      <c r="A890" s="1">
        <v>41432</v>
      </c>
      <c r="B890">
        <v>7</v>
      </c>
      <c r="C890">
        <v>6</v>
      </c>
      <c r="D890">
        <v>2013</v>
      </c>
      <c r="E890">
        <v>18.379200000000001</v>
      </c>
      <c r="F890">
        <v>21</v>
      </c>
      <c r="G890">
        <v>32.1</v>
      </c>
      <c r="H890">
        <v>55</v>
      </c>
      <c r="I890">
        <v>92</v>
      </c>
      <c r="J890" t="s">
        <v>14</v>
      </c>
      <c r="K890">
        <v>37.839566150000003</v>
      </c>
      <c r="L890" t="s">
        <v>14</v>
      </c>
      <c r="M890" t="s">
        <v>13</v>
      </c>
      <c r="N890">
        <v>-2.7144728E-2</v>
      </c>
      <c r="O890">
        <v>1.0271447279999999</v>
      </c>
    </row>
    <row r="891" spans="1:15" x14ac:dyDescent="0.25">
      <c r="A891" s="1">
        <v>41433</v>
      </c>
      <c r="B891">
        <v>8</v>
      </c>
      <c r="C891">
        <v>6</v>
      </c>
      <c r="D891">
        <v>2013</v>
      </c>
      <c r="E891">
        <v>8.4238</v>
      </c>
      <c r="F891">
        <v>23.2</v>
      </c>
      <c r="G891">
        <v>29</v>
      </c>
      <c r="H891">
        <v>70</v>
      </c>
      <c r="I891">
        <v>95</v>
      </c>
      <c r="J891" t="s">
        <v>14</v>
      </c>
      <c r="K891">
        <v>49.267220260000002</v>
      </c>
      <c r="L891" t="s">
        <v>14</v>
      </c>
      <c r="M891" t="s">
        <v>13</v>
      </c>
      <c r="N891">
        <v>-2.0717994E-2</v>
      </c>
      <c r="O891">
        <v>1.020717994</v>
      </c>
    </row>
    <row r="892" spans="1:15" x14ac:dyDescent="0.25">
      <c r="A892" s="1">
        <v>41434</v>
      </c>
      <c r="B892">
        <v>9</v>
      </c>
      <c r="C892">
        <v>6</v>
      </c>
      <c r="D892">
        <v>2013</v>
      </c>
      <c r="E892">
        <v>13.018599999999999</v>
      </c>
      <c r="F892">
        <v>22</v>
      </c>
      <c r="G892">
        <v>28</v>
      </c>
      <c r="H892">
        <v>69</v>
      </c>
      <c r="I892">
        <v>97</v>
      </c>
      <c r="J892" t="s">
        <v>14</v>
      </c>
      <c r="K892">
        <v>46.662575089999997</v>
      </c>
      <c r="L892" t="s">
        <v>14</v>
      </c>
      <c r="M892" t="s">
        <v>13</v>
      </c>
      <c r="N892">
        <v>-2.1899772000000001E-2</v>
      </c>
      <c r="O892">
        <v>1.021899772</v>
      </c>
    </row>
    <row r="893" spans="1:15" x14ac:dyDescent="0.25">
      <c r="A893" s="1">
        <v>41435</v>
      </c>
      <c r="B893">
        <v>10</v>
      </c>
      <c r="C893">
        <v>6</v>
      </c>
      <c r="D893">
        <v>2013</v>
      </c>
      <c r="E893">
        <v>17.613399999999999</v>
      </c>
      <c r="F893">
        <v>22</v>
      </c>
      <c r="G893">
        <v>31</v>
      </c>
      <c r="H893">
        <v>59</v>
      </c>
      <c r="I893">
        <v>90</v>
      </c>
      <c r="J893" t="s">
        <v>14</v>
      </c>
      <c r="K893">
        <v>46.670704780000001</v>
      </c>
      <c r="L893" t="s">
        <v>14</v>
      </c>
      <c r="M893" t="s">
        <v>13</v>
      </c>
      <c r="N893">
        <v>-2.1895873999999999E-2</v>
      </c>
      <c r="O893">
        <v>1.0218958739999999</v>
      </c>
    </row>
    <row r="894" spans="1:15" x14ac:dyDescent="0.25">
      <c r="A894" s="1">
        <v>41436</v>
      </c>
      <c r="B894">
        <v>11</v>
      </c>
      <c r="C894">
        <v>6</v>
      </c>
      <c r="D894">
        <v>2013</v>
      </c>
      <c r="E894">
        <v>9.1896000000000004</v>
      </c>
      <c r="F894">
        <v>22.2</v>
      </c>
      <c r="G894">
        <v>28</v>
      </c>
      <c r="H894">
        <v>75</v>
      </c>
      <c r="I894">
        <v>98</v>
      </c>
      <c r="J894" t="s">
        <v>14</v>
      </c>
      <c r="K894">
        <v>49.776724440000002</v>
      </c>
      <c r="L894" t="s">
        <v>14</v>
      </c>
      <c r="M894" t="s">
        <v>13</v>
      </c>
      <c r="N894">
        <v>-2.0501582000000001E-2</v>
      </c>
      <c r="O894">
        <v>1.0205015820000001</v>
      </c>
    </row>
    <row r="895" spans="1:15" x14ac:dyDescent="0.25">
      <c r="A895" s="1">
        <v>41437</v>
      </c>
      <c r="B895">
        <v>12</v>
      </c>
      <c r="C895">
        <v>6</v>
      </c>
      <c r="D895">
        <v>2013</v>
      </c>
      <c r="E895">
        <v>18.379200000000001</v>
      </c>
      <c r="F895">
        <v>21</v>
      </c>
      <c r="G895">
        <v>31</v>
      </c>
      <c r="H895">
        <v>60</v>
      </c>
      <c r="I895">
        <v>95</v>
      </c>
      <c r="J895" t="s">
        <v>14</v>
      </c>
      <c r="K895">
        <v>50.463720350000003</v>
      </c>
      <c r="L895" t="s">
        <v>14</v>
      </c>
      <c r="M895" t="s">
        <v>13</v>
      </c>
      <c r="N895">
        <v>-2.0216838000000001E-2</v>
      </c>
      <c r="O895">
        <v>1.0202168380000001</v>
      </c>
    </row>
    <row r="896" spans="1:15" x14ac:dyDescent="0.25">
      <c r="A896" s="1">
        <v>41438</v>
      </c>
      <c r="B896">
        <v>13</v>
      </c>
      <c r="C896">
        <v>6</v>
      </c>
      <c r="D896">
        <v>2013</v>
      </c>
      <c r="E896">
        <v>18.379200000000001</v>
      </c>
      <c r="F896">
        <v>22</v>
      </c>
      <c r="G896">
        <v>31.5</v>
      </c>
      <c r="H896">
        <v>50</v>
      </c>
      <c r="I896">
        <v>95</v>
      </c>
      <c r="J896" t="s">
        <v>14</v>
      </c>
      <c r="K896">
        <v>29.121127690000002</v>
      </c>
      <c r="L896" t="s">
        <v>14</v>
      </c>
      <c r="M896" t="s">
        <v>13</v>
      </c>
      <c r="N896">
        <v>-3.5560451999999999E-2</v>
      </c>
      <c r="O896">
        <v>1.0355604519999999</v>
      </c>
    </row>
    <row r="897" spans="1:15" x14ac:dyDescent="0.25">
      <c r="A897" s="1">
        <v>41439</v>
      </c>
      <c r="B897">
        <v>14</v>
      </c>
      <c r="C897">
        <v>6</v>
      </c>
      <c r="D897">
        <v>2013</v>
      </c>
      <c r="E897">
        <v>15.316000000000001</v>
      </c>
      <c r="F897">
        <v>23.5</v>
      </c>
      <c r="G897">
        <v>31.5</v>
      </c>
      <c r="H897">
        <v>55</v>
      </c>
      <c r="I897">
        <v>95</v>
      </c>
      <c r="J897" t="s">
        <v>14</v>
      </c>
      <c r="K897">
        <v>63.080649100000002</v>
      </c>
      <c r="L897" t="s">
        <v>14</v>
      </c>
      <c r="M897" t="s">
        <v>13</v>
      </c>
      <c r="N897">
        <v>-1.6108079000000001E-2</v>
      </c>
      <c r="O897">
        <v>1.0161080790000001</v>
      </c>
    </row>
    <row r="898" spans="1:15" x14ac:dyDescent="0.25">
      <c r="A898" s="1">
        <v>41440</v>
      </c>
      <c r="B898">
        <v>15</v>
      </c>
      <c r="C898">
        <v>6</v>
      </c>
      <c r="D898">
        <v>2013</v>
      </c>
      <c r="E898">
        <v>11.487</v>
      </c>
      <c r="F898">
        <v>22</v>
      </c>
      <c r="G898">
        <v>29</v>
      </c>
      <c r="H898">
        <v>68</v>
      </c>
      <c r="I898">
        <v>97</v>
      </c>
      <c r="J898" t="s">
        <v>14</v>
      </c>
      <c r="K898">
        <v>49.524954030000004</v>
      </c>
      <c r="L898" t="s">
        <v>14</v>
      </c>
      <c r="M898" t="s">
        <v>13</v>
      </c>
      <c r="N898">
        <v>-2.0607954000000001E-2</v>
      </c>
      <c r="O898">
        <v>1.0206079539999999</v>
      </c>
    </row>
    <row r="899" spans="1:15" x14ac:dyDescent="0.25">
      <c r="A899" s="1">
        <v>41441</v>
      </c>
      <c r="B899">
        <v>16</v>
      </c>
      <c r="C899">
        <v>6</v>
      </c>
      <c r="D899">
        <v>2013</v>
      </c>
      <c r="E899">
        <v>16.081800000000001</v>
      </c>
      <c r="F899">
        <v>22.5</v>
      </c>
      <c r="G899">
        <v>32</v>
      </c>
      <c r="H899">
        <v>54</v>
      </c>
      <c r="I899">
        <v>95</v>
      </c>
      <c r="J899" t="s">
        <v>14</v>
      </c>
      <c r="K899">
        <v>54.36884362</v>
      </c>
      <c r="L899" t="s">
        <v>14</v>
      </c>
      <c r="M899" t="s">
        <v>13</v>
      </c>
      <c r="N899">
        <v>-1.8737523999999998E-2</v>
      </c>
      <c r="O899">
        <v>1.0187375240000001</v>
      </c>
    </row>
    <row r="900" spans="1:15" x14ac:dyDescent="0.25">
      <c r="A900" s="1">
        <v>41442</v>
      </c>
      <c r="B900">
        <v>17</v>
      </c>
      <c r="C900">
        <v>6</v>
      </c>
      <c r="D900">
        <v>2013</v>
      </c>
      <c r="E900">
        <v>15.316000000000001</v>
      </c>
      <c r="F900">
        <v>22.5</v>
      </c>
      <c r="G900">
        <v>31.5</v>
      </c>
      <c r="H900">
        <v>55</v>
      </c>
      <c r="I900">
        <v>96</v>
      </c>
      <c r="J900" t="s">
        <v>14</v>
      </c>
      <c r="K900">
        <v>52.456930229999998</v>
      </c>
      <c r="L900" t="s">
        <v>14</v>
      </c>
      <c r="M900" t="s">
        <v>13</v>
      </c>
      <c r="N900">
        <v>-1.9433728000000001E-2</v>
      </c>
      <c r="O900">
        <v>1.0194337280000001</v>
      </c>
    </row>
    <row r="901" spans="1:15" x14ac:dyDescent="0.25">
      <c r="A901" s="1">
        <v>41443</v>
      </c>
      <c r="B901">
        <v>18</v>
      </c>
      <c r="C901">
        <v>6</v>
      </c>
      <c r="D901">
        <v>2013</v>
      </c>
      <c r="E901">
        <v>18.379200000000001</v>
      </c>
      <c r="F901">
        <v>24</v>
      </c>
      <c r="G901">
        <v>32.5</v>
      </c>
      <c r="H901">
        <v>55</v>
      </c>
      <c r="I901">
        <v>97</v>
      </c>
      <c r="J901" t="s">
        <v>14</v>
      </c>
      <c r="K901">
        <v>100.7857037</v>
      </c>
      <c r="L901" t="s">
        <v>14</v>
      </c>
      <c r="M901" t="s">
        <v>13</v>
      </c>
      <c r="N901">
        <v>-1.0021476E-2</v>
      </c>
      <c r="O901">
        <v>1.0100214759999999</v>
      </c>
    </row>
    <row r="902" spans="1:15" x14ac:dyDescent="0.25">
      <c r="A902" s="1">
        <v>41444</v>
      </c>
      <c r="B902">
        <v>19</v>
      </c>
      <c r="C902">
        <v>6</v>
      </c>
      <c r="D902">
        <v>2013</v>
      </c>
      <c r="E902">
        <v>19.145</v>
      </c>
      <c r="F902">
        <v>23.5</v>
      </c>
      <c r="G902">
        <v>31</v>
      </c>
      <c r="H902">
        <v>55</v>
      </c>
      <c r="I902">
        <v>95</v>
      </c>
      <c r="J902" t="s">
        <v>14</v>
      </c>
      <c r="K902">
        <v>68.281595429999996</v>
      </c>
      <c r="L902" t="s">
        <v>14</v>
      </c>
      <c r="M902" t="s">
        <v>13</v>
      </c>
      <c r="N902">
        <v>-1.4862906E-2</v>
      </c>
      <c r="O902">
        <v>1.0148629060000001</v>
      </c>
    </row>
    <row r="903" spans="1:15" x14ac:dyDescent="0.25">
      <c r="A903" s="1">
        <v>41445</v>
      </c>
      <c r="B903">
        <v>20</v>
      </c>
      <c r="C903">
        <v>6</v>
      </c>
      <c r="D903">
        <v>2013</v>
      </c>
      <c r="E903">
        <v>18.379200000000001</v>
      </c>
      <c r="F903">
        <v>21.5</v>
      </c>
      <c r="G903">
        <v>31</v>
      </c>
      <c r="H903">
        <v>55</v>
      </c>
      <c r="I903">
        <v>100</v>
      </c>
      <c r="J903" t="s">
        <v>14</v>
      </c>
      <c r="K903">
        <v>48.476227780000002</v>
      </c>
      <c r="L903" t="s">
        <v>14</v>
      </c>
      <c r="M903" t="s">
        <v>13</v>
      </c>
      <c r="N903">
        <v>-2.1063173000000001E-2</v>
      </c>
      <c r="O903">
        <v>1.0210631729999999</v>
      </c>
    </row>
    <row r="904" spans="1:15" x14ac:dyDescent="0.25">
      <c r="A904" s="1">
        <v>41446</v>
      </c>
      <c r="B904">
        <v>21</v>
      </c>
      <c r="C904">
        <v>6</v>
      </c>
      <c r="D904">
        <v>2013</v>
      </c>
      <c r="E904">
        <v>13.018599999999999</v>
      </c>
      <c r="F904">
        <v>21</v>
      </c>
      <c r="G904">
        <v>28</v>
      </c>
      <c r="H904">
        <v>80</v>
      </c>
      <c r="I904">
        <v>95</v>
      </c>
      <c r="J904" t="s">
        <v>14</v>
      </c>
      <c r="K904">
        <v>59.956769229999999</v>
      </c>
      <c r="L904" t="s">
        <v>14</v>
      </c>
      <c r="M904" t="s">
        <v>13</v>
      </c>
      <c r="N904">
        <v>-1.6961581E-2</v>
      </c>
      <c r="O904">
        <v>1.0169615809999999</v>
      </c>
    </row>
    <row r="905" spans="1:15" x14ac:dyDescent="0.25">
      <c r="A905" s="1">
        <v>41447</v>
      </c>
      <c r="B905">
        <v>22</v>
      </c>
      <c r="C905">
        <v>6</v>
      </c>
      <c r="D905">
        <v>2013</v>
      </c>
      <c r="E905">
        <v>15.316000000000001</v>
      </c>
      <c r="F905">
        <v>23</v>
      </c>
      <c r="G905">
        <v>31.5</v>
      </c>
      <c r="H905">
        <v>55</v>
      </c>
      <c r="I905">
        <v>94</v>
      </c>
      <c r="J905" t="s">
        <v>14</v>
      </c>
      <c r="K905">
        <v>54.450720279999999</v>
      </c>
      <c r="L905" t="s">
        <v>14</v>
      </c>
      <c r="M905" t="s">
        <v>13</v>
      </c>
      <c r="N905">
        <v>-1.8708822E-2</v>
      </c>
      <c r="O905">
        <v>1.018708822</v>
      </c>
    </row>
    <row r="906" spans="1:15" x14ac:dyDescent="0.25">
      <c r="A906" s="1">
        <v>41448</v>
      </c>
      <c r="B906">
        <v>23</v>
      </c>
      <c r="C906">
        <v>6</v>
      </c>
      <c r="D906">
        <v>2013</v>
      </c>
      <c r="E906">
        <v>15.316000000000001</v>
      </c>
      <c r="F906">
        <v>21.5</v>
      </c>
      <c r="G906">
        <v>30.5</v>
      </c>
      <c r="H906">
        <v>60</v>
      </c>
      <c r="I906">
        <v>95</v>
      </c>
      <c r="J906" t="s">
        <v>14</v>
      </c>
      <c r="K906">
        <v>44.168231910000003</v>
      </c>
      <c r="L906" t="s">
        <v>14</v>
      </c>
      <c r="M906" t="s">
        <v>13</v>
      </c>
      <c r="N906">
        <v>-2.3165182999999999E-2</v>
      </c>
      <c r="O906">
        <v>1.0231651829999999</v>
      </c>
    </row>
    <row r="907" spans="1:15" x14ac:dyDescent="0.25">
      <c r="A907" s="1">
        <v>41449</v>
      </c>
      <c r="B907">
        <v>24</v>
      </c>
      <c r="C907">
        <v>6</v>
      </c>
      <c r="D907">
        <v>2013</v>
      </c>
      <c r="E907">
        <v>9.1896000000000004</v>
      </c>
      <c r="F907">
        <v>22.5</v>
      </c>
      <c r="G907">
        <v>27.5</v>
      </c>
      <c r="H907">
        <v>60</v>
      </c>
      <c r="I907">
        <v>95</v>
      </c>
      <c r="J907" t="s">
        <v>14</v>
      </c>
      <c r="K907">
        <v>19.836600430000001</v>
      </c>
      <c r="L907" t="s">
        <v>14</v>
      </c>
      <c r="M907" t="s">
        <v>13</v>
      </c>
      <c r="N907">
        <v>-5.3088136000000001E-2</v>
      </c>
      <c r="O907">
        <v>1.053088136</v>
      </c>
    </row>
    <row r="908" spans="1:15" x14ac:dyDescent="0.25">
      <c r="A908" s="1">
        <v>41450</v>
      </c>
      <c r="B908">
        <v>25</v>
      </c>
      <c r="C908">
        <v>6</v>
      </c>
      <c r="D908">
        <v>2013</v>
      </c>
      <c r="E908">
        <v>9.9553999999999991</v>
      </c>
      <c r="F908">
        <v>22</v>
      </c>
      <c r="G908">
        <v>27</v>
      </c>
      <c r="H908">
        <v>65</v>
      </c>
      <c r="I908">
        <v>96</v>
      </c>
      <c r="J908" t="s">
        <v>14</v>
      </c>
      <c r="K908">
        <v>23.36012903</v>
      </c>
      <c r="L908" t="s">
        <v>14</v>
      </c>
      <c r="M908" t="s">
        <v>13</v>
      </c>
      <c r="N908">
        <v>-4.4722460999999998E-2</v>
      </c>
      <c r="O908">
        <v>1.0447224610000001</v>
      </c>
    </row>
    <row r="909" spans="1:15" x14ac:dyDescent="0.25">
      <c r="A909" s="1">
        <v>41451</v>
      </c>
      <c r="B909">
        <v>26</v>
      </c>
      <c r="C909">
        <v>6</v>
      </c>
      <c r="D909">
        <v>2013</v>
      </c>
      <c r="E909">
        <v>13.018599999999999</v>
      </c>
      <c r="F909">
        <v>23</v>
      </c>
      <c r="G909">
        <v>30</v>
      </c>
      <c r="H909">
        <v>59</v>
      </c>
      <c r="I909">
        <v>95</v>
      </c>
      <c r="J909" t="s">
        <v>14</v>
      </c>
      <c r="K909">
        <v>47.326592660000003</v>
      </c>
      <c r="L909" t="s">
        <v>14</v>
      </c>
      <c r="M909" t="s">
        <v>13</v>
      </c>
      <c r="N909">
        <v>-2.1585874000000001E-2</v>
      </c>
      <c r="O909">
        <v>1.0215858739999999</v>
      </c>
    </row>
    <row r="910" spans="1:15" x14ac:dyDescent="0.25">
      <c r="A910" s="1">
        <v>41452</v>
      </c>
      <c r="B910">
        <v>27</v>
      </c>
      <c r="C910">
        <v>6</v>
      </c>
      <c r="D910">
        <v>2013</v>
      </c>
      <c r="E910">
        <v>13.7844</v>
      </c>
      <c r="F910">
        <v>23</v>
      </c>
      <c r="G910">
        <v>29.5</v>
      </c>
      <c r="H910">
        <v>64</v>
      </c>
      <c r="I910">
        <v>98</v>
      </c>
      <c r="J910" t="s">
        <v>14</v>
      </c>
      <c r="K910">
        <v>64.207414159999999</v>
      </c>
      <c r="L910" t="s">
        <v>14</v>
      </c>
      <c r="M910" t="s">
        <v>13</v>
      </c>
      <c r="N910">
        <v>-1.5820929000000001E-2</v>
      </c>
      <c r="O910">
        <v>1.015820929</v>
      </c>
    </row>
    <row r="911" spans="1:15" x14ac:dyDescent="0.25">
      <c r="A911" s="1">
        <v>41453</v>
      </c>
      <c r="B911">
        <v>28</v>
      </c>
      <c r="C911">
        <v>6</v>
      </c>
      <c r="D911">
        <v>2013</v>
      </c>
      <c r="E911">
        <v>11.487</v>
      </c>
      <c r="F911">
        <v>22</v>
      </c>
      <c r="G911">
        <v>29</v>
      </c>
      <c r="H911">
        <v>65</v>
      </c>
      <c r="I911">
        <v>99</v>
      </c>
      <c r="J911" t="s">
        <v>14</v>
      </c>
      <c r="K911">
        <v>45.722477400000002</v>
      </c>
      <c r="L911" t="s">
        <v>14</v>
      </c>
      <c r="M911" t="s">
        <v>13</v>
      </c>
      <c r="N911">
        <v>-2.2360121E-2</v>
      </c>
      <c r="O911">
        <v>1.022360121</v>
      </c>
    </row>
    <row r="912" spans="1:15" x14ac:dyDescent="0.25">
      <c r="A912" s="1">
        <v>41454</v>
      </c>
      <c r="B912">
        <v>29</v>
      </c>
      <c r="C912">
        <v>6</v>
      </c>
      <c r="D912">
        <v>2013</v>
      </c>
      <c r="E912">
        <v>12.252800000000001</v>
      </c>
      <c r="F912">
        <v>22</v>
      </c>
      <c r="G912">
        <v>28.5</v>
      </c>
      <c r="H912">
        <v>65</v>
      </c>
      <c r="I912">
        <v>100</v>
      </c>
      <c r="J912" t="s">
        <v>14</v>
      </c>
      <c r="K912">
        <v>44.862181409999998</v>
      </c>
      <c r="L912" t="s">
        <v>14</v>
      </c>
      <c r="M912" t="s">
        <v>13</v>
      </c>
      <c r="N912">
        <v>-2.2798684E-2</v>
      </c>
      <c r="O912">
        <v>1.0227986840000001</v>
      </c>
    </row>
    <row r="913" spans="1:15" x14ac:dyDescent="0.25">
      <c r="A913" s="1">
        <v>41455</v>
      </c>
      <c r="B913">
        <v>30</v>
      </c>
      <c r="C913">
        <v>6</v>
      </c>
      <c r="D913">
        <v>2013</v>
      </c>
      <c r="E913">
        <v>15.316000000000001</v>
      </c>
      <c r="F913">
        <v>22</v>
      </c>
      <c r="G913">
        <v>30.1</v>
      </c>
      <c r="H913">
        <v>60</v>
      </c>
      <c r="I913">
        <v>95</v>
      </c>
      <c r="J913" t="s">
        <v>14</v>
      </c>
      <c r="K913">
        <v>45.413495500000003</v>
      </c>
      <c r="L913" t="s">
        <v>14</v>
      </c>
      <c r="M913" t="s">
        <v>13</v>
      </c>
      <c r="N913">
        <v>-2.2515679E-2</v>
      </c>
      <c r="O913">
        <v>1.0225156790000001</v>
      </c>
    </row>
    <row r="914" spans="1:15" x14ac:dyDescent="0.25">
      <c r="A914" s="1">
        <v>41456</v>
      </c>
      <c r="B914">
        <v>1</v>
      </c>
      <c r="C914">
        <v>7</v>
      </c>
      <c r="D914">
        <v>2013</v>
      </c>
      <c r="E914">
        <v>19.145</v>
      </c>
      <c r="F914">
        <v>22.2</v>
      </c>
      <c r="G914">
        <v>30</v>
      </c>
      <c r="H914">
        <v>60</v>
      </c>
      <c r="I914">
        <v>98</v>
      </c>
      <c r="J914" t="s">
        <v>14</v>
      </c>
      <c r="K914">
        <v>62.501650150000003</v>
      </c>
      <c r="L914" t="s">
        <v>14</v>
      </c>
      <c r="M914" t="s">
        <v>13</v>
      </c>
      <c r="N914">
        <v>-1.6259725999999999E-2</v>
      </c>
      <c r="O914">
        <v>1.0162597259999999</v>
      </c>
    </row>
    <row r="915" spans="1:15" x14ac:dyDescent="0.25">
      <c r="A915" s="1">
        <v>41457</v>
      </c>
      <c r="B915">
        <v>2</v>
      </c>
      <c r="C915">
        <v>7</v>
      </c>
      <c r="D915">
        <v>2013</v>
      </c>
      <c r="E915">
        <v>16.081800000000001</v>
      </c>
      <c r="F915">
        <v>21.5</v>
      </c>
      <c r="G915">
        <v>30.2</v>
      </c>
      <c r="H915">
        <v>63</v>
      </c>
      <c r="I915">
        <v>100</v>
      </c>
      <c r="J915" t="s">
        <v>14</v>
      </c>
      <c r="K915">
        <v>62.516208069999998</v>
      </c>
      <c r="L915" t="s">
        <v>14</v>
      </c>
      <c r="M915" t="s">
        <v>13</v>
      </c>
      <c r="N915">
        <v>-1.6255878000000001E-2</v>
      </c>
      <c r="O915">
        <v>1.0162558779999999</v>
      </c>
    </row>
    <row r="916" spans="1:15" x14ac:dyDescent="0.25">
      <c r="A916" s="1">
        <v>41458</v>
      </c>
      <c r="B916">
        <v>3</v>
      </c>
      <c r="C916">
        <v>7</v>
      </c>
      <c r="D916">
        <v>2013</v>
      </c>
      <c r="E916">
        <v>11.487</v>
      </c>
      <c r="F916">
        <v>21.5</v>
      </c>
      <c r="G916">
        <v>29</v>
      </c>
      <c r="H916">
        <v>65</v>
      </c>
      <c r="I916">
        <v>98</v>
      </c>
      <c r="J916" t="s">
        <v>14</v>
      </c>
      <c r="K916">
        <v>39.734057550000003</v>
      </c>
      <c r="L916" t="s">
        <v>14</v>
      </c>
      <c r="M916" t="s">
        <v>13</v>
      </c>
      <c r="N916">
        <v>-2.5817072999999999E-2</v>
      </c>
      <c r="O916">
        <v>1.025817073</v>
      </c>
    </row>
    <row r="917" spans="1:15" x14ac:dyDescent="0.25">
      <c r="A917" s="1">
        <v>41459</v>
      </c>
      <c r="B917">
        <v>4</v>
      </c>
      <c r="C917">
        <v>7</v>
      </c>
      <c r="D917">
        <v>2013</v>
      </c>
      <c r="E917">
        <v>6.1264000000000003</v>
      </c>
      <c r="F917">
        <v>21.5</v>
      </c>
      <c r="G917">
        <v>26</v>
      </c>
      <c r="H917">
        <v>83</v>
      </c>
      <c r="I917">
        <v>100</v>
      </c>
      <c r="J917" t="s">
        <v>14</v>
      </c>
      <c r="K917">
        <v>34.098330650000001</v>
      </c>
      <c r="L917" t="s">
        <v>14</v>
      </c>
      <c r="M917" t="s">
        <v>13</v>
      </c>
      <c r="N917">
        <v>-3.0213004000000002E-2</v>
      </c>
      <c r="O917">
        <v>1.0302130039999999</v>
      </c>
    </row>
    <row r="918" spans="1:15" x14ac:dyDescent="0.25">
      <c r="A918" s="1">
        <v>41460</v>
      </c>
      <c r="B918">
        <v>5</v>
      </c>
      <c r="C918">
        <v>7</v>
      </c>
      <c r="D918">
        <v>2013</v>
      </c>
      <c r="E918">
        <v>17.613399999999999</v>
      </c>
      <c r="F918">
        <v>20</v>
      </c>
      <c r="G918">
        <v>29</v>
      </c>
      <c r="H918">
        <v>62</v>
      </c>
      <c r="I918">
        <v>95</v>
      </c>
      <c r="J918" t="s">
        <v>14</v>
      </c>
      <c r="K918">
        <v>18.07980379</v>
      </c>
      <c r="L918" t="s">
        <v>14</v>
      </c>
      <c r="M918" t="s">
        <v>13</v>
      </c>
      <c r="N918">
        <v>-5.8548681999999998E-2</v>
      </c>
      <c r="O918">
        <v>1.0585486820000001</v>
      </c>
    </row>
    <row r="919" spans="1:15" x14ac:dyDescent="0.25">
      <c r="A919" s="1">
        <v>41461</v>
      </c>
      <c r="B919">
        <v>6</v>
      </c>
      <c r="C919">
        <v>7</v>
      </c>
      <c r="D919">
        <v>2013</v>
      </c>
      <c r="E919">
        <v>17.613399999999999</v>
      </c>
      <c r="F919">
        <v>20</v>
      </c>
      <c r="G919">
        <v>29</v>
      </c>
      <c r="H919">
        <v>65</v>
      </c>
      <c r="I919">
        <v>95</v>
      </c>
      <c r="J919" t="s">
        <v>14</v>
      </c>
      <c r="K919">
        <v>28.35878233</v>
      </c>
      <c r="L919" t="s">
        <v>14</v>
      </c>
      <c r="M919" t="s">
        <v>13</v>
      </c>
      <c r="N919">
        <v>-3.6551333999999998E-2</v>
      </c>
      <c r="O919">
        <v>1.0365513340000001</v>
      </c>
    </row>
    <row r="920" spans="1:15" x14ac:dyDescent="0.25">
      <c r="A920" s="1">
        <v>41462</v>
      </c>
      <c r="B920">
        <v>7</v>
      </c>
      <c r="C920">
        <v>7</v>
      </c>
      <c r="D920">
        <v>2013</v>
      </c>
      <c r="E920">
        <v>13.018599999999999</v>
      </c>
      <c r="F920">
        <v>22.5</v>
      </c>
      <c r="G920">
        <v>29</v>
      </c>
      <c r="H920">
        <v>63</v>
      </c>
      <c r="I920">
        <v>97</v>
      </c>
      <c r="J920" t="s">
        <v>14</v>
      </c>
      <c r="K920">
        <v>46.660920279999999</v>
      </c>
      <c r="L920" t="s">
        <v>14</v>
      </c>
      <c r="M920" t="s">
        <v>13</v>
      </c>
      <c r="N920">
        <v>-2.1900566E-2</v>
      </c>
      <c r="O920">
        <v>1.021900566</v>
      </c>
    </row>
    <row r="921" spans="1:15" x14ac:dyDescent="0.25">
      <c r="A921" s="1">
        <v>41463</v>
      </c>
      <c r="B921">
        <v>8</v>
      </c>
      <c r="C921">
        <v>7</v>
      </c>
      <c r="D921">
        <v>2013</v>
      </c>
      <c r="E921">
        <v>8.4238</v>
      </c>
      <c r="F921">
        <v>22</v>
      </c>
      <c r="G921">
        <v>27.5</v>
      </c>
      <c r="H921">
        <v>80</v>
      </c>
      <c r="I921">
        <v>100</v>
      </c>
      <c r="J921" t="s">
        <v>14</v>
      </c>
      <c r="K921">
        <v>51.63151105</v>
      </c>
      <c r="L921" t="s">
        <v>14</v>
      </c>
      <c r="M921" t="s">
        <v>13</v>
      </c>
      <c r="N921">
        <v>-1.9750546000000001E-2</v>
      </c>
      <c r="O921">
        <v>1.019750546</v>
      </c>
    </row>
    <row r="922" spans="1:15" x14ac:dyDescent="0.25">
      <c r="A922" s="1">
        <v>41464</v>
      </c>
      <c r="B922">
        <v>9</v>
      </c>
      <c r="C922">
        <v>7</v>
      </c>
      <c r="D922">
        <v>2013</v>
      </c>
      <c r="E922">
        <v>14.5502</v>
      </c>
      <c r="F922">
        <v>22</v>
      </c>
      <c r="G922">
        <v>28</v>
      </c>
      <c r="H922">
        <v>65</v>
      </c>
      <c r="I922">
        <v>98</v>
      </c>
      <c r="J922" t="s">
        <v>14</v>
      </c>
      <c r="K922">
        <v>41.687674880000003</v>
      </c>
      <c r="L922" t="s">
        <v>14</v>
      </c>
      <c r="M922" t="s">
        <v>13</v>
      </c>
      <c r="N922">
        <v>-2.4577466999999999E-2</v>
      </c>
      <c r="O922">
        <v>1.0245774670000001</v>
      </c>
    </row>
    <row r="923" spans="1:15" x14ac:dyDescent="0.25">
      <c r="A923" s="1">
        <v>41465</v>
      </c>
      <c r="B923">
        <v>10</v>
      </c>
      <c r="C923">
        <v>7</v>
      </c>
      <c r="D923">
        <v>2013</v>
      </c>
      <c r="E923">
        <v>16.8476</v>
      </c>
      <c r="F923">
        <v>22</v>
      </c>
      <c r="G923">
        <v>31</v>
      </c>
      <c r="H923">
        <v>68</v>
      </c>
      <c r="I923">
        <v>98</v>
      </c>
      <c r="J923" t="s">
        <v>14</v>
      </c>
      <c r="K923">
        <v>96.998245659999995</v>
      </c>
      <c r="L923" t="s">
        <v>14</v>
      </c>
      <c r="M923" t="s">
        <v>13</v>
      </c>
      <c r="N923">
        <v>-1.0416857E-2</v>
      </c>
      <c r="O923">
        <v>1.0104168570000001</v>
      </c>
    </row>
    <row r="924" spans="1:15" x14ac:dyDescent="0.25">
      <c r="A924" s="1">
        <v>41466</v>
      </c>
      <c r="B924">
        <v>11</v>
      </c>
      <c r="C924">
        <v>7</v>
      </c>
      <c r="D924">
        <v>2013</v>
      </c>
      <c r="E924">
        <v>8.4238</v>
      </c>
      <c r="F924">
        <v>22</v>
      </c>
      <c r="G924">
        <v>28</v>
      </c>
      <c r="H924">
        <v>70</v>
      </c>
      <c r="I924">
        <v>99</v>
      </c>
      <c r="J924" t="s">
        <v>14</v>
      </c>
      <c r="K924">
        <v>38.714638460000003</v>
      </c>
      <c r="L924" t="s">
        <v>14</v>
      </c>
      <c r="M924" t="s">
        <v>13</v>
      </c>
      <c r="N924">
        <v>-2.6514903999999999E-2</v>
      </c>
      <c r="O924">
        <v>1.0265149039999999</v>
      </c>
    </row>
    <row r="925" spans="1:15" x14ac:dyDescent="0.25">
      <c r="A925" s="1">
        <v>41467</v>
      </c>
      <c r="B925">
        <v>12</v>
      </c>
      <c r="C925">
        <v>7</v>
      </c>
      <c r="D925">
        <v>2013</v>
      </c>
      <c r="E925">
        <v>15.316000000000001</v>
      </c>
      <c r="F925">
        <v>20</v>
      </c>
      <c r="G925">
        <v>30</v>
      </c>
      <c r="H925">
        <v>65</v>
      </c>
      <c r="I925">
        <v>96</v>
      </c>
      <c r="J925" t="s">
        <v>14</v>
      </c>
      <c r="K925">
        <v>39.807044740000002</v>
      </c>
      <c r="L925" t="s">
        <v>14</v>
      </c>
      <c r="M925" t="s">
        <v>13</v>
      </c>
      <c r="N925">
        <v>-2.5768517000000001E-2</v>
      </c>
      <c r="O925">
        <v>1.0257685169999999</v>
      </c>
    </row>
    <row r="926" spans="1:15" x14ac:dyDescent="0.25">
      <c r="A926" s="1">
        <v>41468</v>
      </c>
      <c r="B926">
        <v>13</v>
      </c>
      <c r="C926">
        <v>7</v>
      </c>
      <c r="D926">
        <v>2013</v>
      </c>
      <c r="E926">
        <v>17.613399999999999</v>
      </c>
      <c r="F926">
        <v>21</v>
      </c>
      <c r="G926">
        <v>31</v>
      </c>
      <c r="H926">
        <v>55</v>
      </c>
      <c r="I926">
        <v>65</v>
      </c>
      <c r="J926" t="s">
        <v>13</v>
      </c>
      <c r="K926">
        <v>-35.8106522</v>
      </c>
      <c r="L926" t="s">
        <v>13</v>
      </c>
      <c r="M926" t="s">
        <v>14</v>
      </c>
      <c r="N926">
        <v>2.7166050000000001E-2</v>
      </c>
      <c r="O926">
        <v>0.97283394999999995</v>
      </c>
    </row>
    <row r="927" spans="1:15" x14ac:dyDescent="0.25">
      <c r="A927" s="1">
        <v>41469</v>
      </c>
      <c r="B927">
        <v>14</v>
      </c>
      <c r="C927">
        <v>7</v>
      </c>
      <c r="D927">
        <v>2013</v>
      </c>
      <c r="E927">
        <v>12.252800000000001</v>
      </c>
      <c r="F927">
        <v>22</v>
      </c>
      <c r="G927">
        <v>27</v>
      </c>
      <c r="H927">
        <v>74</v>
      </c>
      <c r="I927">
        <v>98</v>
      </c>
      <c r="J927" t="s">
        <v>14</v>
      </c>
      <c r="K927">
        <v>47.859879859999999</v>
      </c>
      <c r="L927" t="s">
        <v>14</v>
      </c>
      <c r="M927" t="s">
        <v>13</v>
      </c>
      <c r="N927">
        <v>-2.1340217000000002E-2</v>
      </c>
      <c r="O927">
        <v>1.0213402170000001</v>
      </c>
    </row>
    <row r="928" spans="1:15" x14ac:dyDescent="0.25">
      <c r="A928" s="1">
        <v>41470</v>
      </c>
      <c r="B928">
        <v>15</v>
      </c>
      <c r="C928">
        <v>7</v>
      </c>
      <c r="D928">
        <v>2013</v>
      </c>
      <c r="E928">
        <v>13.7844</v>
      </c>
      <c r="F928">
        <v>22.5</v>
      </c>
      <c r="G928">
        <v>29</v>
      </c>
      <c r="H928">
        <v>65</v>
      </c>
      <c r="I928">
        <v>99</v>
      </c>
      <c r="J928" t="s">
        <v>14</v>
      </c>
      <c r="K928">
        <v>57.757619159999997</v>
      </c>
      <c r="L928" t="s">
        <v>14</v>
      </c>
      <c r="M928" t="s">
        <v>13</v>
      </c>
      <c r="N928">
        <v>-1.7618780000000001E-2</v>
      </c>
      <c r="O928">
        <v>1.0176187800000001</v>
      </c>
    </row>
    <row r="929" spans="1:15" x14ac:dyDescent="0.25">
      <c r="A929" s="1">
        <v>41471</v>
      </c>
      <c r="B929">
        <v>16</v>
      </c>
      <c r="C929">
        <v>7</v>
      </c>
      <c r="D929">
        <v>2013</v>
      </c>
      <c r="E929">
        <v>17.613399999999999</v>
      </c>
      <c r="F929">
        <v>22</v>
      </c>
      <c r="G929">
        <v>30</v>
      </c>
      <c r="H929">
        <v>64</v>
      </c>
      <c r="I929">
        <v>98</v>
      </c>
      <c r="J929" t="s">
        <v>14</v>
      </c>
      <c r="K929">
        <v>70.588586370000002</v>
      </c>
      <c r="L929" t="s">
        <v>14</v>
      </c>
      <c r="M929" t="s">
        <v>13</v>
      </c>
      <c r="N929">
        <v>-1.4370173E-2</v>
      </c>
      <c r="O929">
        <v>1.0143701730000001</v>
      </c>
    </row>
    <row r="930" spans="1:15" x14ac:dyDescent="0.25">
      <c r="A930" s="1">
        <v>41472</v>
      </c>
      <c r="B930">
        <v>17</v>
      </c>
      <c r="C930">
        <v>7</v>
      </c>
      <c r="D930">
        <v>2013</v>
      </c>
      <c r="E930">
        <v>16.081800000000001</v>
      </c>
      <c r="F930">
        <v>22.5</v>
      </c>
      <c r="G930">
        <v>30</v>
      </c>
      <c r="H930">
        <v>61</v>
      </c>
      <c r="I930">
        <v>98</v>
      </c>
      <c r="J930" t="s">
        <v>14</v>
      </c>
      <c r="K930">
        <v>62.028718730000001</v>
      </c>
      <c r="L930" t="s">
        <v>14</v>
      </c>
      <c r="M930" t="s">
        <v>13</v>
      </c>
      <c r="N930">
        <v>-1.6385727999999999E-2</v>
      </c>
      <c r="O930">
        <v>1.0163857279999999</v>
      </c>
    </row>
    <row r="931" spans="1:15" x14ac:dyDescent="0.25">
      <c r="A931" s="1">
        <v>41473</v>
      </c>
      <c r="B931">
        <v>18</v>
      </c>
      <c r="C931">
        <v>7</v>
      </c>
      <c r="D931">
        <v>2013</v>
      </c>
      <c r="E931">
        <v>10.7212</v>
      </c>
      <c r="F931">
        <v>22.5</v>
      </c>
      <c r="G931">
        <v>28</v>
      </c>
      <c r="H931">
        <v>72</v>
      </c>
      <c r="I931">
        <v>100</v>
      </c>
      <c r="J931" t="s">
        <v>14</v>
      </c>
      <c r="K931">
        <v>55.338428819999997</v>
      </c>
      <c r="L931" t="s">
        <v>14</v>
      </c>
      <c r="M931" t="s">
        <v>13</v>
      </c>
      <c r="N931">
        <v>-1.8403182000000001E-2</v>
      </c>
      <c r="O931">
        <v>1.0184031819999999</v>
      </c>
    </row>
    <row r="932" spans="1:15" x14ac:dyDescent="0.25">
      <c r="A932" s="1">
        <v>41474</v>
      </c>
      <c r="B932">
        <v>19</v>
      </c>
      <c r="C932">
        <v>7</v>
      </c>
      <c r="D932">
        <v>2013</v>
      </c>
      <c r="E932">
        <v>16.8476</v>
      </c>
      <c r="F932">
        <v>22.2</v>
      </c>
      <c r="G932">
        <v>29</v>
      </c>
      <c r="H932">
        <v>55</v>
      </c>
      <c r="I932">
        <v>96</v>
      </c>
      <c r="J932" t="s">
        <v>14</v>
      </c>
      <c r="K932">
        <v>23.497730709999999</v>
      </c>
      <c r="L932" t="s">
        <v>14</v>
      </c>
      <c r="M932" t="s">
        <v>13</v>
      </c>
      <c r="N932">
        <v>-4.4448926999999999E-2</v>
      </c>
      <c r="O932">
        <v>1.0444489269999999</v>
      </c>
    </row>
    <row r="933" spans="1:15" x14ac:dyDescent="0.25">
      <c r="A933" s="1">
        <v>41475</v>
      </c>
      <c r="B933">
        <v>20</v>
      </c>
      <c r="C933">
        <v>7</v>
      </c>
      <c r="D933">
        <v>2013</v>
      </c>
      <c r="E933">
        <v>12.252800000000001</v>
      </c>
      <c r="F933">
        <v>22.2</v>
      </c>
      <c r="G933">
        <v>29</v>
      </c>
      <c r="H933">
        <v>70</v>
      </c>
      <c r="I933">
        <v>100</v>
      </c>
      <c r="J933" t="s">
        <v>14</v>
      </c>
      <c r="K933">
        <v>63.544581790000002</v>
      </c>
      <c r="L933" t="s">
        <v>14</v>
      </c>
      <c r="M933" t="s">
        <v>13</v>
      </c>
      <c r="N933">
        <v>-1.5988595000000001E-2</v>
      </c>
      <c r="O933">
        <v>1.015988595</v>
      </c>
    </row>
    <row r="934" spans="1:15" x14ac:dyDescent="0.25">
      <c r="A934" s="1">
        <v>41476</v>
      </c>
      <c r="B934">
        <v>21</v>
      </c>
      <c r="C934">
        <v>7</v>
      </c>
      <c r="D934">
        <v>2013</v>
      </c>
      <c r="E934">
        <v>13.7844</v>
      </c>
      <c r="F934">
        <v>20.5</v>
      </c>
      <c r="G934">
        <v>26</v>
      </c>
      <c r="H934">
        <v>80</v>
      </c>
      <c r="I934">
        <v>100</v>
      </c>
      <c r="J934" t="s">
        <v>14</v>
      </c>
      <c r="K934">
        <v>43.062187880000003</v>
      </c>
      <c r="L934" t="s">
        <v>14</v>
      </c>
      <c r="M934" t="s">
        <v>13</v>
      </c>
      <c r="N934">
        <v>-2.3774322000000001E-2</v>
      </c>
      <c r="O934">
        <v>1.023774322</v>
      </c>
    </row>
    <row r="935" spans="1:15" x14ac:dyDescent="0.25">
      <c r="A935" s="1">
        <v>41477</v>
      </c>
      <c r="B935">
        <v>22</v>
      </c>
      <c r="C935">
        <v>7</v>
      </c>
      <c r="D935">
        <v>2013</v>
      </c>
      <c r="E935">
        <v>15.316000000000001</v>
      </c>
      <c r="F935">
        <v>20.5</v>
      </c>
      <c r="G935">
        <v>30.5</v>
      </c>
      <c r="H935">
        <v>65</v>
      </c>
      <c r="I935">
        <v>100</v>
      </c>
      <c r="J935" t="s">
        <v>14</v>
      </c>
      <c r="K935">
        <v>58.595838700000002</v>
      </c>
      <c r="L935" t="s">
        <v>14</v>
      </c>
      <c r="M935" t="s">
        <v>13</v>
      </c>
      <c r="N935">
        <v>-1.7362365000000001E-2</v>
      </c>
      <c r="O935">
        <v>1.0173623650000001</v>
      </c>
    </row>
    <row r="936" spans="1:15" x14ac:dyDescent="0.25">
      <c r="A936" s="1">
        <v>41478</v>
      </c>
      <c r="B936">
        <v>23</v>
      </c>
      <c r="C936">
        <v>7</v>
      </c>
      <c r="D936">
        <v>2013</v>
      </c>
      <c r="E936">
        <v>16.081800000000001</v>
      </c>
      <c r="F936">
        <v>22</v>
      </c>
      <c r="G936">
        <v>29</v>
      </c>
      <c r="H936">
        <v>62</v>
      </c>
      <c r="I936">
        <v>100</v>
      </c>
      <c r="J936" t="s">
        <v>14</v>
      </c>
      <c r="K936">
        <v>51.130551840000003</v>
      </c>
      <c r="L936" t="s">
        <v>14</v>
      </c>
      <c r="M936" t="s">
        <v>13</v>
      </c>
      <c r="N936">
        <v>-1.9947915E-2</v>
      </c>
      <c r="O936">
        <v>1.0199479149999999</v>
      </c>
    </row>
    <row r="937" spans="1:15" x14ac:dyDescent="0.25">
      <c r="A937" s="1">
        <v>41479</v>
      </c>
      <c r="B937">
        <v>24</v>
      </c>
      <c r="C937">
        <v>7</v>
      </c>
      <c r="D937">
        <v>2013</v>
      </c>
      <c r="E937">
        <v>9.9553999999999991</v>
      </c>
      <c r="F937">
        <v>21</v>
      </c>
      <c r="G937">
        <v>26.5</v>
      </c>
      <c r="H937">
        <v>76</v>
      </c>
      <c r="I937">
        <v>99</v>
      </c>
      <c r="J937" t="s">
        <v>14</v>
      </c>
      <c r="K937">
        <v>34.592382270000002</v>
      </c>
      <c r="L937" t="s">
        <v>14</v>
      </c>
      <c r="M937" t="s">
        <v>13</v>
      </c>
      <c r="N937">
        <v>-2.9768653999999999E-2</v>
      </c>
      <c r="O937">
        <v>1.0297686539999999</v>
      </c>
    </row>
    <row r="938" spans="1:15" x14ac:dyDescent="0.25">
      <c r="A938" s="1">
        <v>41480</v>
      </c>
      <c r="B938">
        <v>25</v>
      </c>
      <c r="C938">
        <v>7</v>
      </c>
      <c r="D938">
        <v>2013</v>
      </c>
      <c r="E938">
        <v>7.6580000000000004</v>
      </c>
      <c r="F938">
        <v>20.5</v>
      </c>
      <c r="G938">
        <v>23.5</v>
      </c>
      <c r="H938">
        <v>93</v>
      </c>
      <c r="I938">
        <v>100</v>
      </c>
      <c r="J938" t="s">
        <v>14</v>
      </c>
      <c r="K938">
        <v>29.567144880000001</v>
      </c>
      <c r="L938" t="s">
        <v>14</v>
      </c>
      <c r="M938" t="s">
        <v>13</v>
      </c>
      <c r="N938">
        <v>-3.5005248000000003E-2</v>
      </c>
      <c r="O938">
        <v>1.035005248</v>
      </c>
    </row>
    <row r="939" spans="1:15" x14ac:dyDescent="0.25">
      <c r="A939" s="1">
        <v>41481</v>
      </c>
      <c r="B939">
        <v>26</v>
      </c>
      <c r="C939">
        <v>7</v>
      </c>
      <c r="D939">
        <v>2013</v>
      </c>
      <c r="E939">
        <v>13.7844</v>
      </c>
      <c r="F939">
        <v>20.5</v>
      </c>
      <c r="G939">
        <v>28.5</v>
      </c>
      <c r="H939">
        <v>65</v>
      </c>
      <c r="I939">
        <v>96</v>
      </c>
      <c r="J939" t="s">
        <v>14</v>
      </c>
      <c r="K939">
        <v>26.429117080000001</v>
      </c>
      <c r="L939" t="s">
        <v>14</v>
      </c>
      <c r="M939" t="s">
        <v>13</v>
      </c>
      <c r="N939">
        <v>-3.9324998999999999E-2</v>
      </c>
      <c r="O939">
        <v>1.039324999</v>
      </c>
    </row>
    <row r="940" spans="1:15" x14ac:dyDescent="0.25">
      <c r="A940" s="1">
        <v>41482</v>
      </c>
      <c r="B940">
        <v>27</v>
      </c>
      <c r="C940">
        <v>7</v>
      </c>
      <c r="D940">
        <v>2013</v>
      </c>
      <c r="E940">
        <v>13.7844</v>
      </c>
      <c r="F940">
        <v>21.5</v>
      </c>
      <c r="G940">
        <v>27.5</v>
      </c>
      <c r="H940">
        <v>70</v>
      </c>
      <c r="I940">
        <v>96</v>
      </c>
      <c r="J940" t="s">
        <v>14</v>
      </c>
      <c r="K940">
        <v>38.942407590000002</v>
      </c>
      <c r="L940" t="s">
        <v>14</v>
      </c>
      <c r="M940" t="s">
        <v>13</v>
      </c>
      <c r="N940">
        <v>-2.6355733999999999E-2</v>
      </c>
      <c r="O940">
        <v>1.026355734</v>
      </c>
    </row>
    <row r="941" spans="1:15" x14ac:dyDescent="0.25">
      <c r="A941" s="1">
        <v>41483</v>
      </c>
      <c r="B941">
        <v>28</v>
      </c>
      <c r="C941">
        <v>7</v>
      </c>
      <c r="D941">
        <v>2013</v>
      </c>
      <c r="E941">
        <v>13.018599999999999</v>
      </c>
      <c r="F941">
        <v>23</v>
      </c>
      <c r="G941">
        <v>27</v>
      </c>
      <c r="H941">
        <v>74</v>
      </c>
      <c r="I941">
        <v>100</v>
      </c>
      <c r="J941" t="s">
        <v>14</v>
      </c>
      <c r="K941">
        <v>64.136898869999996</v>
      </c>
      <c r="L941" t="s">
        <v>14</v>
      </c>
      <c r="M941" t="s">
        <v>13</v>
      </c>
      <c r="N941">
        <v>-1.5838598999999998E-2</v>
      </c>
      <c r="O941">
        <v>1.0158385990000001</v>
      </c>
    </row>
    <row r="942" spans="1:15" x14ac:dyDescent="0.25">
      <c r="A942" s="1">
        <v>41484</v>
      </c>
      <c r="B942">
        <v>29</v>
      </c>
      <c r="C942">
        <v>7</v>
      </c>
      <c r="D942">
        <v>2013</v>
      </c>
      <c r="E942">
        <v>9.9553999999999991</v>
      </c>
      <c r="F942">
        <v>21.5</v>
      </c>
      <c r="G942">
        <v>25</v>
      </c>
      <c r="H942">
        <v>85</v>
      </c>
      <c r="I942">
        <v>100</v>
      </c>
      <c r="J942" t="s">
        <v>14</v>
      </c>
      <c r="K942">
        <v>42.193220580000002</v>
      </c>
      <c r="L942" t="s">
        <v>14</v>
      </c>
      <c r="M942" t="s">
        <v>13</v>
      </c>
      <c r="N942">
        <v>-2.4275839E-2</v>
      </c>
      <c r="O942">
        <v>1.024275839</v>
      </c>
    </row>
    <row r="943" spans="1:15" x14ac:dyDescent="0.25">
      <c r="A943" s="1">
        <v>41485</v>
      </c>
      <c r="B943">
        <v>30</v>
      </c>
      <c r="C943">
        <v>7</v>
      </c>
      <c r="D943">
        <v>2013</v>
      </c>
      <c r="E943">
        <v>9.1896000000000004</v>
      </c>
      <c r="F943">
        <v>20</v>
      </c>
      <c r="G943">
        <v>27</v>
      </c>
      <c r="H943">
        <v>71</v>
      </c>
      <c r="I943">
        <v>98</v>
      </c>
      <c r="J943" t="s">
        <v>14</v>
      </c>
      <c r="K943">
        <v>20.98532299</v>
      </c>
      <c r="L943" t="s">
        <v>14</v>
      </c>
      <c r="M943" t="s">
        <v>13</v>
      </c>
      <c r="N943">
        <v>-5.0036719E-2</v>
      </c>
      <c r="O943">
        <v>1.050036719</v>
      </c>
    </row>
    <row r="944" spans="1:15" x14ac:dyDescent="0.25">
      <c r="A944" s="1">
        <v>41486</v>
      </c>
      <c r="B944">
        <v>31</v>
      </c>
      <c r="C944">
        <v>7</v>
      </c>
      <c r="D944">
        <v>2013</v>
      </c>
      <c r="E944">
        <v>13.018599999999999</v>
      </c>
      <c r="F944">
        <v>21.5</v>
      </c>
      <c r="G944">
        <v>29</v>
      </c>
      <c r="H944">
        <v>63</v>
      </c>
      <c r="I944">
        <v>96</v>
      </c>
      <c r="J944" t="s">
        <v>14</v>
      </c>
      <c r="K944">
        <v>34.82776337</v>
      </c>
      <c r="L944" t="s">
        <v>14</v>
      </c>
      <c r="M944" t="s">
        <v>13</v>
      </c>
      <c r="N944">
        <v>-2.9561516999999999E-2</v>
      </c>
      <c r="O944">
        <v>1.0295615170000001</v>
      </c>
    </row>
    <row r="945" spans="1:15" x14ac:dyDescent="0.25">
      <c r="A945" s="1">
        <v>41487</v>
      </c>
      <c r="B945">
        <v>1</v>
      </c>
      <c r="C945">
        <v>8</v>
      </c>
      <c r="D945">
        <v>2013</v>
      </c>
      <c r="E945">
        <v>7.6580000000000004</v>
      </c>
      <c r="F945">
        <v>21.5</v>
      </c>
      <c r="G945">
        <v>26.5</v>
      </c>
      <c r="H945">
        <v>77</v>
      </c>
      <c r="I945">
        <v>97</v>
      </c>
      <c r="J945" t="s">
        <v>14</v>
      </c>
      <c r="K945">
        <v>31.974309229999999</v>
      </c>
      <c r="L945" t="s">
        <v>14</v>
      </c>
      <c r="M945" t="s">
        <v>13</v>
      </c>
      <c r="N945">
        <v>-3.2284819999999999E-2</v>
      </c>
      <c r="O945">
        <v>1.0322848200000001</v>
      </c>
    </row>
    <row r="946" spans="1:15" x14ac:dyDescent="0.25">
      <c r="A946" s="1">
        <v>41488</v>
      </c>
      <c r="B946">
        <v>2</v>
      </c>
      <c r="C946">
        <v>8</v>
      </c>
      <c r="D946">
        <v>2013</v>
      </c>
      <c r="E946">
        <v>10.7212</v>
      </c>
      <c r="F946">
        <v>20.5</v>
      </c>
      <c r="G946">
        <v>28</v>
      </c>
      <c r="H946">
        <v>63</v>
      </c>
      <c r="I946">
        <v>98</v>
      </c>
      <c r="J946" t="s">
        <v>14</v>
      </c>
      <c r="K946">
        <v>18.33117296</v>
      </c>
      <c r="L946" t="s">
        <v>14</v>
      </c>
      <c r="M946" t="s">
        <v>13</v>
      </c>
      <c r="N946">
        <v>-5.7699499000000001E-2</v>
      </c>
      <c r="O946">
        <v>1.0576994989999999</v>
      </c>
    </row>
    <row r="947" spans="1:15" x14ac:dyDescent="0.25">
      <c r="A947" s="1">
        <v>41489</v>
      </c>
      <c r="B947">
        <v>3</v>
      </c>
      <c r="C947">
        <v>8</v>
      </c>
      <c r="D947">
        <v>2013</v>
      </c>
      <c r="E947">
        <v>8.4238</v>
      </c>
      <c r="F947">
        <v>21</v>
      </c>
      <c r="G947">
        <v>27</v>
      </c>
      <c r="H947">
        <v>73</v>
      </c>
      <c r="I947">
        <v>100</v>
      </c>
      <c r="J947" t="s">
        <v>14</v>
      </c>
      <c r="K947">
        <v>31.2559386</v>
      </c>
      <c r="L947" t="s">
        <v>14</v>
      </c>
      <c r="M947" t="s">
        <v>13</v>
      </c>
      <c r="N947">
        <v>-3.3051363E-2</v>
      </c>
      <c r="O947">
        <v>1.033051363</v>
      </c>
    </row>
    <row r="948" spans="1:15" x14ac:dyDescent="0.25">
      <c r="A948" s="1">
        <v>41490</v>
      </c>
      <c r="B948">
        <v>4</v>
      </c>
      <c r="C948">
        <v>8</v>
      </c>
      <c r="D948">
        <v>2013</v>
      </c>
      <c r="E948">
        <v>15.316000000000001</v>
      </c>
      <c r="F948">
        <v>19</v>
      </c>
      <c r="G948">
        <v>29.5</v>
      </c>
      <c r="H948">
        <v>60</v>
      </c>
      <c r="I948">
        <v>100</v>
      </c>
      <c r="J948" t="s">
        <v>14</v>
      </c>
      <c r="K948">
        <v>14.970840340000001</v>
      </c>
      <c r="L948" t="s">
        <v>14</v>
      </c>
      <c r="M948" t="s">
        <v>13</v>
      </c>
      <c r="N948">
        <v>-7.1577656000000003E-2</v>
      </c>
      <c r="O948">
        <v>1.0715776560000001</v>
      </c>
    </row>
    <row r="949" spans="1:15" x14ac:dyDescent="0.25">
      <c r="A949" s="1">
        <v>41491</v>
      </c>
      <c r="B949">
        <v>5</v>
      </c>
      <c r="C949">
        <v>8</v>
      </c>
      <c r="D949">
        <v>2013</v>
      </c>
      <c r="E949">
        <v>6.8921999999999999</v>
      </c>
      <c r="F949">
        <v>20</v>
      </c>
      <c r="G949">
        <v>28</v>
      </c>
      <c r="H949">
        <v>60</v>
      </c>
      <c r="I949">
        <v>100</v>
      </c>
      <c r="J949" t="s">
        <v>14</v>
      </c>
      <c r="K949">
        <v>11.94852326</v>
      </c>
      <c r="L949" t="s">
        <v>14</v>
      </c>
      <c r="M949" t="s">
        <v>13</v>
      </c>
      <c r="N949">
        <v>-9.1336519000000005E-2</v>
      </c>
      <c r="O949">
        <v>1.0913365189999999</v>
      </c>
    </row>
    <row r="950" spans="1:15" x14ac:dyDescent="0.25">
      <c r="A950" s="1">
        <v>41492</v>
      </c>
      <c r="B950">
        <v>6</v>
      </c>
      <c r="C950">
        <v>8</v>
      </c>
      <c r="D950">
        <v>2013</v>
      </c>
      <c r="E950">
        <v>13.7844</v>
      </c>
      <c r="F950">
        <v>20.5</v>
      </c>
      <c r="G950">
        <v>28</v>
      </c>
      <c r="H950">
        <v>67</v>
      </c>
      <c r="I950">
        <v>100</v>
      </c>
      <c r="J950" t="s">
        <v>14</v>
      </c>
      <c r="K950">
        <v>33.028807649999997</v>
      </c>
      <c r="L950" t="s">
        <v>14</v>
      </c>
      <c r="M950" t="s">
        <v>13</v>
      </c>
      <c r="N950">
        <v>-3.1221893000000001E-2</v>
      </c>
      <c r="O950">
        <v>1.0312218929999999</v>
      </c>
    </row>
    <row r="951" spans="1:15" x14ac:dyDescent="0.25">
      <c r="A951" s="1">
        <v>41493</v>
      </c>
      <c r="B951">
        <v>7</v>
      </c>
      <c r="C951">
        <v>8</v>
      </c>
      <c r="D951">
        <v>2013</v>
      </c>
      <c r="E951">
        <v>9.1896000000000004</v>
      </c>
      <c r="F951">
        <v>20</v>
      </c>
      <c r="G951">
        <v>28</v>
      </c>
      <c r="H951">
        <v>70</v>
      </c>
      <c r="I951">
        <v>95</v>
      </c>
      <c r="J951" t="s">
        <v>14</v>
      </c>
      <c r="K951">
        <v>23.036176909999998</v>
      </c>
      <c r="L951" t="s">
        <v>14</v>
      </c>
      <c r="M951" t="s">
        <v>13</v>
      </c>
      <c r="N951">
        <v>-4.5379922000000003E-2</v>
      </c>
      <c r="O951">
        <v>1.045379922</v>
      </c>
    </row>
    <row r="952" spans="1:15" x14ac:dyDescent="0.25">
      <c r="A952" s="1">
        <v>41494</v>
      </c>
      <c r="B952">
        <v>8</v>
      </c>
      <c r="C952">
        <v>8</v>
      </c>
      <c r="D952">
        <v>2013</v>
      </c>
      <c r="E952">
        <v>14.5502</v>
      </c>
      <c r="F952">
        <v>21.5</v>
      </c>
      <c r="G952">
        <v>27</v>
      </c>
      <c r="H952">
        <v>65</v>
      </c>
      <c r="I952">
        <v>95</v>
      </c>
      <c r="J952" t="s">
        <v>14</v>
      </c>
      <c r="K952">
        <v>20.702553779999999</v>
      </c>
      <c r="L952" t="s">
        <v>14</v>
      </c>
      <c r="M952" t="s">
        <v>13</v>
      </c>
      <c r="N952">
        <v>-5.0754842000000001E-2</v>
      </c>
      <c r="O952">
        <v>1.0507548419999999</v>
      </c>
    </row>
    <row r="953" spans="1:15" x14ac:dyDescent="0.25">
      <c r="A953" s="1">
        <v>41495</v>
      </c>
      <c r="B953">
        <v>9</v>
      </c>
      <c r="C953">
        <v>8</v>
      </c>
      <c r="D953">
        <v>2013</v>
      </c>
      <c r="E953">
        <v>13.7844</v>
      </c>
      <c r="F953">
        <v>21</v>
      </c>
      <c r="G953">
        <v>30</v>
      </c>
      <c r="H953">
        <v>50</v>
      </c>
      <c r="I953">
        <v>94</v>
      </c>
      <c r="J953" t="s">
        <v>13</v>
      </c>
      <c r="K953">
        <v>0.46574370599999998</v>
      </c>
      <c r="L953" t="s">
        <v>13</v>
      </c>
      <c r="M953" t="s">
        <v>14</v>
      </c>
      <c r="N953">
        <v>1.8717608219999999</v>
      </c>
      <c r="O953">
        <v>-0.87176082200000005</v>
      </c>
    </row>
    <row r="954" spans="1:15" x14ac:dyDescent="0.25">
      <c r="A954" s="1">
        <v>41496</v>
      </c>
      <c r="B954">
        <v>10</v>
      </c>
      <c r="C954">
        <v>8</v>
      </c>
      <c r="D954">
        <v>2013</v>
      </c>
      <c r="E954">
        <v>15.316000000000001</v>
      </c>
      <c r="F954">
        <v>21</v>
      </c>
      <c r="G954">
        <v>27</v>
      </c>
      <c r="H954">
        <v>64</v>
      </c>
      <c r="I954">
        <v>98</v>
      </c>
      <c r="J954" t="s">
        <v>14</v>
      </c>
      <c r="K954">
        <v>18.512970190000001</v>
      </c>
      <c r="L954" t="s">
        <v>14</v>
      </c>
      <c r="M954" t="s">
        <v>13</v>
      </c>
      <c r="N954">
        <v>-5.7100537E-2</v>
      </c>
      <c r="O954">
        <v>1.057100537</v>
      </c>
    </row>
    <row r="955" spans="1:15" x14ac:dyDescent="0.25">
      <c r="A955" s="1">
        <v>41497</v>
      </c>
      <c r="B955">
        <v>11</v>
      </c>
      <c r="C955">
        <v>8</v>
      </c>
      <c r="D955">
        <v>2013</v>
      </c>
      <c r="E955">
        <v>16.8476</v>
      </c>
      <c r="F955">
        <v>20</v>
      </c>
      <c r="G955">
        <v>28</v>
      </c>
      <c r="H955">
        <v>64</v>
      </c>
      <c r="I955">
        <v>95</v>
      </c>
      <c r="J955" t="s">
        <v>14</v>
      </c>
      <c r="K955">
        <v>12.643634110000001</v>
      </c>
      <c r="L955" t="s">
        <v>14</v>
      </c>
      <c r="M955" t="s">
        <v>13</v>
      </c>
      <c r="N955">
        <v>-8.5883839000000003E-2</v>
      </c>
      <c r="O955">
        <v>1.0858838390000001</v>
      </c>
    </row>
    <row r="956" spans="1:15" x14ac:dyDescent="0.25">
      <c r="A956" s="1">
        <v>41498</v>
      </c>
      <c r="B956">
        <v>12</v>
      </c>
      <c r="C956">
        <v>8</v>
      </c>
      <c r="D956">
        <v>2013</v>
      </c>
      <c r="E956">
        <v>9.1896000000000004</v>
      </c>
      <c r="F956">
        <v>20.5</v>
      </c>
      <c r="G956">
        <v>26</v>
      </c>
      <c r="H956">
        <v>75</v>
      </c>
      <c r="I956">
        <v>99</v>
      </c>
      <c r="J956" t="s">
        <v>14</v>
      </c>
      <c r="K956">
        <v>24.699317570000002</v>
      </c>
      <c r="L956" t="s">
        <v>14</v>
      </c>
      <c r="M956" t="s">
        <v>13</v>
      </c>
      <c r="N956">
        <v>-4.2195308000000001E-2</v>
      </c>
      <c r="O956">
        <v>1.0421953079999999</v>
      </c>
    </row>
    <row r="957" spans="1:15" x14ac:dyDescent="0.25">
      <c r="A957" s="1">
        <v>41499</v>
      </c>
      <c r="B957">
        <v>13</v>
      </c>
      <c r="C957">
        <v>8</v>
      </c>
      <c r="D957">
        <v>2013</v>
      </c>
      <c r="E957">
        <v>17.613399999999999</v>
      </c>
      <c r="F957">
        <v>20.5</v>
      </c>
      <c r="G957">
        <v>30.5</v>
      </c>
      <c r="H957">
        <v>44</v>
      </c>
      <c r="I957">
        <v>94</v>
      </c>
      <c r="J957" t="s">
        <v>13</v>
      </c>
      <c r="K957">
        <v>-26.728470569999999</v>
      </c>
      <c r="L957" t="s">
        <v>13</v>
      </c>
      <c r="M957" t="s">
        <v>14</v>
      </c>
      <c r="N957">
        <v>3.6064015999999997E-2</v>
      </c>
      <c r="O957">
        <v>0.96393598400000002</v>
      </c>
    </row>
    <row r="958" spans="1:15" x14ac:dyDescent="0.25">
      <c r="A958" s="1">
        <v>41500</v>
      </c>
      <c r="B958">
        <v>14</v>
      </c>
      <c r="C958">
        <v>8</v>
      </c>
      <c r="D958">
        <v>2013</v>
      </c>
      <c r="E958">
        <v>19.145</v>
      </c>
      <c r="F958">
        <v>21</v>
      </c>
      <c r="G958">
        <v>27.5</v>
      </c>
      <c r="H958">
        <v>62</v>
      </c>
      <c r="I958">
        <v>95</v>
      </c>
      <c r="J958" t="s">
        <v>14</v>
      </c>
      <c r="K958">
        <v>12.365720830000001</v>
      </c>
      <c r="L958" t="s">
        <v>14</v>
      </c>
      <c r="M958" t="s">
        <v>13</v>
      </c>
      <c r="N958">
        <v>-8.7983860999999997E-2</v>
      </c>
      <c r="O958">
        <v>1.0879838610000001</v>
      </c>
    </row>
    <row r="959" spans="1:15" x14ac:dyDescent="0.25">
      <c r="A959" s="1">
        <v>41501</v>
      </c>
      <c r="B959">
        <v>15</v>
      </c>
      <c r="C959">
        <v>8</v>
      </c>
      <c r="D959">
        <v>2013</v>
      </c>
      <c r="E959">
        <v>6.8921999999999999</v>
      </c>
      <c r="F959">
        <v>20.5</v>
      </c>
      <c r="G959">
        <v>25</v>
      </c>
      <c r="H959">
        <v>77</v>
      </c>
      <c r="I959">
        <v>98</v>
      </c>
      <c r="J959" t="s">
        <v>14</v>
      </c>
      <c r="K959">
        <v>18.27280906</v>
      </c>
      <c r="L959" t="s">
        <v>14</v>
      </c>
      <c r="M959" t="s">
        <v>13</v>
      </c>
      <c r="N959">
        <v>-5.7894463E-2</v>
      </c>
      <c r="O959">
        <v>1.057894463</v>
      </c>
    </row>
    <row r="960" spans="1:15" x14ac:dyDescent="0.25">
      <c r="A960" s="1">
        <v>41502</v>
      </c>
      <c r="B960">
        <v>16</v>
      </c>
      <c r="C960">
        <v>8</v>
      </c>
      <c r="D960">
        <v>2013</v>
      </c>
      <c r="E960">
        <v>9.1896000000000004</v>
      </c>
      <c r="F960">
        <v>20.5</v>
      </c>
      <c r="G960">
        <v>26</v>
      </c>
      <c r="H960">
        <v>65</v>
      </c>
      <c r="I960">
        <v>95</v>
      </c>
      <c r="J960" t="s">
        <v>14</v>
      </c>
      <c r="K960">
        <v>5.7313465790000002</v>
      </c>
      <c r="L960" t="s">
        <v>14</v>
      </c>
      <c r="M960" t="s">
        <v>13</v>
      </c>
      <c r="N960">
        <v>-0.21135631999999999</v>
      </c>
      <c r="O960">
        <v>1.2113563199999999</v>
      </c>
    </row>
    <row r="961" spans="1:15" x14ac:dyDescent="0.25">
      <c r="A961" s="1">
        <v>41503</v>
      </c>
      <c r="B961">
        <v>17</v>
      </c>
      <c r="C961">
        <v>8</v>
      </c>
      <c r="D961">
        <v>2013</v>
      </c>
      <c r="E961">
        <v>10.7212</v>
      </c>
      <c r="F961">
        <v>21</v>
      </c>
      <c r="G961">
        <v>28</v>
      </c>
      <c r="H961">
        <v>63</v>
      </c>
      <c r="I961">
        <v>97</v>
      </c>
      <c r="J961" t="s">
        <v>14</v>
      </c>
      <c r="K961">
        <v>20.905002280000001</v>
      </c>
      <c r="L961" t="s">
        <v>14</v>
      </c>
      <c r="M961" t="s">
        <v>13</v>
      </c>
      <c r="N961">
        <v>-5.0238628E-2</v>
      </c>
      <c r="O961">
        <v>1.050238628</v>
      </c>
    </row>
    <row r="962" spans="1:15" x14ac:dyDescent="0.25">
      <c r="A962" s="1">
        <v>41504</v>
      </c>
      <c r="B962">
        <v>18</v>
      </c>
      <c r="C962">
        <v>8</v>
      </c>
      <c r="D962">
        <v>2013</v>
      </c>
      <c r="E962">
        <v>11.487</v>
      </c>
      <c r="F962">
        <v>21</v>
      </c>
      <c r="G962">
        <v>28</v>
      </c>
      <c r="H962">
        <v>64</v>
      </c>
      <c r="I962">
        <v>96</v>
      </c>
      <c r="J962" t="s">
        <v>14</v>
      </c>
      <c r="K962">
        <v>22.156043369999999</v>
      </c>
      <c r="L962" t="s">
        <v>14</v>
      </c>
      <c r="M962" t="s">
        <v>13</v>
      </c>
      <c r="N962">
        <v>-4.7267818000000003E-2</v>
      </c>
      <c r="O962">
        <v>1.0472678179999999</v>
      </c>
    </row>
    <row r="963" spans="1:15" x14ac:dyDescent="0.25">
      <c r="A963" s="1">
        <v>41505</v>
      </c>
      <c r="B963">
        <v>19</v>
      </c>
      <c r="C963">
        <v>8</v>
      </c>
      <c r="D963">
        <v>2013</v>
      </c>
      <c r="E963">
        <v>11.487</v>
      </c>
      <c r="F963">
        <v>21</v>
      </c>
      <c r="G963">
        <v>28.5</v>
      </c>
      <c r="H963">
        <v>65</v>
      </c>
      <c r="I963">
        <v>95</v>
      </c>
      <c r="J963" t="s">
        <v>14</v>
      </c>
      <c r="K963">
        <v>26.969658469999999</v>
      </c>
      <c r="L963" t="s">
        <v>14</v>
      </c>
      <c r="M963" t="s">
        <v>13</v>
      </c>
      <c r="N963">
        <v>-3.8506474999999998E-2</v>
      </c>
      <c r="O963">
        <v>1.0385064749999999</v>
      </c>
    </row>
    <row r="964" spans="1:15" x14ac:dyDescent="0.25">
      <c r="A964" s="1">
        <v>41506</v>
      </c>
      <c r="B964">
        <v>20</v>
      </c>
      <c r="C964">
        <v>8</v>
      </c>
      <c r="D964">
        <v>2013</v>
      </c>
      <c r="E964">
        <v>9.9553999999999991</v>
      </c>
      <c r="F964">
        <v>20.5</v>
      </c>
      <c r="G964">
        <v>26</v>
      </c>
      <c r="H964">
        <v>73</v>
      </c>
      <c r="I964">
        <v>98</v>
      </c>
      <c r="J964" t="s">
        <v>14</v>
      </c>
      <c r="K964">
        <v>21.314319040000001</v>
      </c>
      <c r="L964" t="s">
        <v>14</v>
      </c>
      <c r="M964" t="s">
        <v>13</v>
      </c>
      <c r="N964">
        <v>-4.9226361000000003E-2</v>
      </c>
      <c r="O964">
        <v>1.0492263610000001</v>
      </c>
    </row>
    <row r="965" spans="1:15" x14ac:dyDescent="0.25">
      <c r="A965" s="1">
        <v>41507</v>
      </c>
      <c r="B965">
        <v>21</v>
      </c>
      <c r="C965">
        <v>8</v>
      </c>
      <c r="D965">
        <v>2013</v>
      </c>
      <c r="E965">
        <v>17.613399999999999</v>
      </c>
      <c r="F965">
        <v>21</v>
      </c>
      <c r="G965">
        <v>29.5</v>
      </c>
      <c r="H965">
        <v>61</v>
      </c>
      <c r="I965">
        <v>94</v>
      </c>
      <c r="J965" t="s">
        <v>14</v>
      </c>
      <c r="K965">
        <v>30.857713440000001</v>
      </c>
      <c r="L965" t="s">
        <v>14</v>
      </c>
      <c r="M965" t="s">
        <v>13</v>
      </c>
      <c r="N965">
        <v>-3.3492183000000002E-2</v>
      </c>
      <c r="O965">
        <v>1.0334921829999999</v>
      </c>
    </row>
    <row r="966" spans="1:15" x14ac:dyDescent="0.25">
      <c r="A966" s="1">
        <v>41508</v>
      </c>
      <c r="B966">
        <v>22</v>
      </c>
      <c r="C966">
        <v>8</v>
      </c>
      <c r="D966">
        <v>2013</v>
      </c>
      <c r="E966">
        <v>9.9553999999999991</v>
      </c>
      <c r="F966">
        <v>21.5</v>
      </c>
      <c r="G966">
        <v>30</v>
      </c>
      <c r="H966">
        <v>55</v>
      </c>
      <c r="I966">
        <v>95</v>
      </c>
      <c r="J966" t="s">
        <v>14</v>
      </c>
      <c r="K966">
        <v>19.38180758</v>
      </c>
      <c r="L966" t="s">
        <v>14</v>
      </c>
      <c r="M966" t="s">
        <v>13</v>
      </c>
      <c r="N966">
        <v>-5.4401614000000001E-2</v>
      </c>
      <c r="O966">
        <v>1.0544016140000001</v>
      </c>
    </row>
    <row r="967" spans="1:15" x14ac:dyDescent="0.25">
      <c r="A967" s="1">
        <v>41509</v>
      </c>
      <c r="B967">
        <v>23</v>
      </c>
      <c r="C967">
        <v>8</v>
      </c>
      <c r="D967">
        <v>2013</v>
      </c>
      <c r="E967">
        <v>9.1896000000000004</v>
      </c>
      <c r="F967">
        <v>22</v>
      </c>
      <c r="G967">
        <v>27.5</v>
      </c>
      <c r="H967">
        <v>65</v>
      </c>
      <c r="I967">
        <v>95</v>
      </c>
      <c r="J967" t="s">
        <v>14</v>
      </c>
      <c r="K967">
        <v>24.54382343</v>
      </c>
      <c r="L967" t="s">
        <v>14</v>
      </c>
      <c r="M967" t="s">
        <v>13</v>
      </c>
      <c r="N967">
        <v>-4.2473984999999999E-2</v>
      </c>
      <c r="O967">
        <v>1.042473985</v>
      </c>
    </row>
    <row r="968" spans="1:15" x14ac:dyDescent="0.25">
      <c r="A968" s="1">
        <v>41510</v>
      </c>
      <c r="B968">
        <v>24</v>
      </c>
      <c r="C968">
        <v>8</v>
      </c>
      <c r="D968">
        <v>2013</v>
      </c>
      <c r="E968">
        <v>16.081800000000001</v>
      </c>
      <c r="F968">
        <v>22.2</v>
      </c>
      <c r="G968">
        <v>29.5</v>
      </c>
      <c r="H968">
        <v>57</v>
      </c>
      <c r="I968">
        <v>95</v>
      </c>
      <c r="J968" t="s">
        <v>14</v>
      </c>
      <c r="K968">
        <v>32.626845439999997</v>
      </c>
      <c r="L968" t="s">
        <v>14</v>
      </c>
      <c r="M968" t="s">
        <v>13</v>
      </c>
      <c r="N968">
        <v>-3.1618708000000002E-2</v>
      </c>
      <c r="O968">
        <v>1.0316187080000001</v>
      </c>
    </row>
    <row r="969" spans="1:15" x14ac:dyDescent="0.25">
      <c r="A969" s="1">
        <v>41511</v>
      </c>
      <c r="B969">
        <v>25</v>
      </c>
      <c r="C969">
        <v>8</v>
      </c>
      <c r="D969">
        <v>2013</v>
      </c>
      <c r="E969">
        <v>12.252800000000001</v>
      </c>
      <c r="F969">
        <v>21</v>
      </c>
      <c r="G969">
        <v>29</v>
      </c>
      <c r="H969">
        <v>65</v>
      </c>
      <c r="I969">
        <v>94</v>
      </c>
      <c r="J969" t="s">
        <v>14</v>
      </c>
      <c r="K969">
        <v>30.880008950000001</v>
      </c>
      <c r="L969" t="s">
        <v>14</v>
      </c>
      <c r="M969" t="s">
        <v>13</v>
      </c>
      <c r="N969">
        <v>-3.3467192E-2</v>
      </c>
      <c r="O969">
        <v>1.033467192</v>
      </c>
    </row>
    <row r="970" spans="1:15" x14ac:dyDescent="0.25">
      <c r="A970" s="1">
        <v>41512</v>
      </c>
      <c r="B970">
        <v>26</v>
      </c>
      <c r="C970">
        <v>8</v>
      </c>
      <c r="D970">
        <v>2013</v>
      </c>
      <c r="E970">
        <v>9.1896000000000004</v>
      </c>
      <c r="F970">
        <v>21</v>
      </c>
      <c r="G970">
        <v>28.5</v>
      </c>
      <c r="H970">
        <v>63</v>
      </c>
      <c r="I970">
        <v>95</v>
      </c>
      <c r="J970" t="s">
        <v>14</v>
      </c>
      <c r="K970">
        <v>20.79813562</v>
      </c>
      <c r="L970" t="s">
        <v>14</v>
      </c>
      <c r="M970" t="s">
        <v>13</v>
      </c>
      <c r="N970">
        <v>-5.0509806999999997E-2</v>
      </c>
      <c r="O970">
        <v>1.0505098070000001</v>
      </c>
    </row>
    <row r="971" spans="1:15" x14ac:dyDescent="0.25">
      <c r="A971" s="1">
        <v>41513</v>
      </c>
      <c r="B971">
        <v>27</v>
      </c>
      <c r="C971">
        <v>8</v>
      </c>
      <c r="D971">
        <v>2013</v>
      </c>
      <c r="E971">
        <v>14.5502</v>
      </c>
      <c r="F971">
        <v>22.5</v>
      </c>
      <c r="G971">
        <v>28</v>
      </c>
      <c r="H971">
        <v>72</v>
      </c>
      <c r="I971">
        <v>98</v>
      </c>
      <c r="J971" t="s">
        <v>14</v>
      </c>
      <c r="K971">
        <v>66.352335580000002</v>
      </c>
      <c r="L971" t="s">
        <v>14</v>
      </c>
      <c r="M971" t="s">
        <v>13</v>
      </c>
      <c r="N971">
        <v>-1.5301672000000001E-2</v>
      </c>
      <c r="O971">
        <v>1.0153016720000001</v>
      </c>
    </row>
    <row r="972" spans="1:15" x14ac:dyDescent="0.25">
      <c r="A972" s="1">
        <v>41514</v>
      </c>
      <c r="B972">
        <v>28</v>
      </c>
      <c r="C972">
        <v>8</v>
      </c>
      <c r="D972">
        <v>2013</v>
      </c>
      <c r="E972">
        <v>10.7212</v>
      </c>
      <c r="F972">
        <v>22</v>
      </c>
      <c r="G972">
        <v>28</v>
      </c>
      <c r="H972">
        <v>78</v>
      </c>
      <c r="I972">
        <v>96</v>
      </c>
      <c r="J972" t="s">
        <v>14</v>
      </c>
      <c r="K972">
        <v>57.256152849999999</v>
      </c>
      <c r="L972" t="s">
        <v>14</v>
      </c>
      <c r="M972" t="s">
        <v>13</v>
      </c>
      <c r="N972">
        <v>-1.7775833000000001E-2</v>
      </c>
      <c r="O972">
        <v>1.017775833</v>
      </c>
    </row>
    <row r="973" spans="1:15" x14ac:dyDescent="0.25">
      <c r="A973" s="1">
        <v>41515</v>
      </c>
      <c r="B973">
        <v>29</v>
      </c>
      <c r="C973">
        <v>8</v>
      </c>
      <c r="D973">
        <v>2013</v>
      </c>
      <c r="E973">
        <v>9.1896000000000004</v>
      </c>
      <c r="F973">
        <v>21.5</v>
      </c>
      <c r="G973">
        <v>25.5</v>
      </c>
      <c r="H973">
        <v>70</v>
      </c>
      <c r="I973">
        <v>95</v>
      </c>
      <c r="J973" t="s">
        <v>14</v>
      </c>
      <c r="K973">
        <v>16.47666122</v>
      </c>
      <c r="L973" t="s">
        <v>14</v>
      </c>
      <c r="M973" t="s">
        <v>13</v>
      </c>
      <c r="N973">
        <v>-6.4613419000000005E-2</v>
      </c>
      <c r="O973">
        <v>1.0646134190000001</v>
      </c>
    </row>
    <row r="974" spans="1:15" x14ac:dyDescent="0.25">
      <c r="A974" s="1">
        <v>41516</v>
      </c>
      <c r="B974">
        <v>30</v>
      </c>
      <c r="C974">
        <v>8</v>
      </c>
      <c r="D974">
        <v>2013</v>
      </c>
      <c r="E974">
        <v>6.8921999999999999</v>
      </c>
      <c r="F974">
        <v>22</v>
      </c>
      <c r="G974">
        <v>27.5</v>
      </c>
      <c r="H974">
        <v>73</v>
      </c>
      <c r="I974">
        <v>96</v>
      </c>
      <c r="J974" t="s">
        <v>14</v>
      </c>
      <c r="K974">
        <v>32.530981609999998</v>
      </c>
      <c r="L974" t="s">
        <v>14</v>
      </c>
      <c r="M974" t="s">
        <v>13</v>
      </c>
      <c r="N974">
        <v>-3.1714839000000002E-2</v>
      </c>
      <c r="O974">
        <v>1.0317148389999999</v>
      </c>
    </row>
    <row r="975" spans="1:15" x14ac:dyDescent="0.25">
      <c r="A975" s="1">
        <v>41517</v>
      </c>
      <c r="B975">
        <v>31</v>
      </c>
      <c r="C975">
        <v>8</v>
      </c>
      <c r="D975">
        <v>2013</v>
      </c>
      <c r="E975">
        <v>8.4238</v>
      </c>
      <c r="F975">
        <v>22</v>
      </c>
      <c r="G975">
        <v>29</v>
      </c>
      <c r="H975">
        <v>70</v>
      </c>
      <c r="I975">
        <v>97</v>
      </c>
      <c r="J975" t="s">
        <v>14</v>
      </c>
      <c r="K975">
        <v>43.281988390000002</v>
      </c>
      <c r="L975" t="s">
        <v>14</v>
      </c>
      <c r="M975" t="s">
        <v>13</v>
      </c>
      <c r="N975">
        <v>-2.3650733E-2</v>
      </c>
      <c r="O975">
        <v>1.023650733</v>
      </c>
    </row>
    <row r="976" spans="1:15" x14ac:dyDescent="0.25">
      <c r="A976" s="1">
        <v>41518</v>
      </c>
      <c r="B976">
        <v>1</v>
      </c>
      <c r="C976">
        <v>9</v>
      </c>
      <c r="D976">
        <v>2013</v>
      </c>
      <c r="E976">
        <v>14.5502</v>
      </c>
      <c r="F976">
        <v>22</v>
      </c>
      <c r="G976">
        <v>26</v>
      </c>
      <c r="H976">
        <v>81</v>
      </c>
      <c r="I976">
        <v>95</v>
      </c>
      <c r="J976" t="s">
        <v>14</v>
      </c>
      <c r="K976">
        <v>54.39154602</v>
      </c>
      <c r="L976" t="s">
        <v>14</v>
      </c>
      <c r="M976" t="s">
        <v>13</v>
      </c>
      <c r="N976">
        <v>-1.8729557000000001E-2</v>
      </c>
      <c r="O976">
        <v>1.0187295569999999</v>
      </c>
    </row>
    <row r="977" spans="1:15" x14ac:dyDescent="0.25">
      <c r="A977" s="1">
        <v>41519</v>
      </c>
      <c r="B977">
        <v>2</v>
      </c>
      <c r="C977">
        <v>9</v>
      </c>
      <c r="D977">
        <v>2013</v>
      </c>
      <c r="E977">
        <v>6.1264000000000003</v>
      </c>
      <c r="F977">
        <v>21.5</v>
      </c>
      <c r="G977">
        <v>30</v>
      </c>
      <c r="H977">
        <v>60</v>
      </c>
      <c r="I977">
        <v>89</v>
      </c>
      <c r="J977" t="s">
        <v>14</v>
      </c>
      <c r="K977">
        <v>18.96575494</v>
      </c>
      <c r="L977" t="s">
        <v>14</v>
      </c>
      <c r="M977" t="s">
        <v>13</v>
      </c>
      <c r="N977">
        <v>-5.5661452E-2</v>
      </c>
      <c r="O977">
        <v>1.0556614520000001</v>
      </c>
    </row>
    <row r="978" spans="1:15" x14ac:dyDescent="0.25">
      <c r="A978" s="1">
        <v>41520</v>
      </c>
      <c r="B978">
        <v>3</v>
      </c>
      <c r="C978">
        <v>9</v>
      </c>
      <c r="D978">
        <v>2013</v>
      </c>
      <c r="E978">
        <v>9.1896000000000004</v>
      </c>
      <c r="F978">
        <v>22</v>
      </c>
      <c r="G978">
        <v>28.5</v>
      </c>
      <c r="H978">
        <v>66</v>
      </c>
      <c r="I978">
        <v>95</v>
      </c>
      <c r="J978" t="s">
        <v>14</v>
      </c>
      <c r="K978">
        <v>32.848615240000001</v>
      </c>
      <c r="L978" t="s">
        <v>14</v>
      </c>
      <c r="M978" t="s">
        <v>13</v>
      </c>
      <c r="N978">
        <v>-3.1398539000000003E-2</v>
      </c>
      <c r="O978">
        <v>1.031398539</v>
      </c>
    </row>
    <row r="979" spans="1:15" x14ac:dyDescent="0.25">
      <c r="A979" s="1">
        <v>41521</v>
      </c>
      <c r="B979">
        <v>4</v>
      </c>
      <c r="C979">
        <v>9</v>
      </c>
      <c r="D979">
        <v>2013</v>
      </c>
      <c r="E979">
        <v>11.487</v>
      </c>
      <c r="F979">
        <v>22.5</v>
      </c>
      <c r="G979">
        <v>29.5</v>
      </c>
      <c r="H979">
        <v>66</v>
      </c>
      <c r="I979">
        <v>95</v>
      </c>
      <c r="J979" t="s">
        <v>14</v>
      </c>
      <c r="K979">
        <v>51.028225419999998</v>
      </c>
      <c r="L979" t="s">
        <v>14</v>
      </c>
      <c r="M979" t="s">
        <v>13</v>
      </c>
      <c r="N979">
        <v>-1.9988716E-2</v>
      </c>
      <c r="O979">
        <v>1.0199887160000001</v>
      </c>
    </row>
    <row r="980" spans="1:15" x14ac:dyDescent="0.25">
      <c r="A980" s="1">
        <v>41522</v>
      </c>
      <c r="B980">
        <v>5</v>
      </c>
      <c r="C980">
        <v>9</v>
      </c>
      <c r="D980">
        <v>2013</v>
      </c>
      <c r="E980">
        <v>7.6580000000000004</v>
      </c>
      <c r="F980">
        <v>22.5</v>
      </c>
      <c r="G980">
        <v>27.5</v>
      </c>
      <c r="H980">
        <v>66</v>
      </c>
      <c r="I980">
        <v>94</v>
      </c>
      <c r="J980" t="s">
        <v>14</v>
      </c>
      <c r="K980">
        <v>26.011712589999998</v>
      </c>
      <c r="L980" t="s">
        <v>14</v>
      </c>
      <c r="M980" t="s">
        <v>13</v>
      </c>
      <c r="N980">
        <v>-3.9981269E-2</v>
      </c>
      <c r="O980">
        <v>1.0399812690000001</v>
      </c>
    </row>
    <row r="981" spans="1:15" x14ac:dyDescent="0.25">
      <c r="A981" s="1">
        <v>41523</v>
      </c>
      <c r="B981">
        <v>6</v>
      </c>
      <c r="C981">
        <v>9</v>
      </c>
      <c r="D981">
        <v>2013</v>
      </c>
      <c r="E981">
        <v>15.316000000000001</v>
      </c>
      <c r="F981">
        <v>22.5</v>
      </c>
      <c r="G981">
        <v>30</v>
      </c>
      <c r="H981">
        <v>57</v>
      </c>
      <c r="I981">
        <v>96</v>
      </c>
      <c r="J981" t="s">
        <v>14</v>
      </c>
      <c r="K981">
        <v>42.665437689999997</v>
      </c>
      <c r="L981" t="s">
        <v>14</v>
      </c>
      <c r="M981" t="s">
        <v>13</v>
      </c>
      <c r="N981">
        <v>-2.4000707999999999E-2</v>
      </c>
      <c r="O981">
        <v>1.024000708</v>
      </c>
    </row>
    <row r="982" spans="1:15" x14ac:dyDescent="0.25">
      <c r="A982" s="1">
        <v>41524</v>
      </c>
      <c r="B982">
        <v>7</v>
      </c>
      <c r="C982">
        <v>9</v>
      </c>
      <c r="D982">
        <v>2013</v>
      </c>
      <c r="E982">
        <v>13.7844</v>
      </c>
      <c r="F982">
        <v>22</v>
      </c>
      <c r="G982">
        <v>29</v>
      </c>
      <c r="H982">
        <v>58</v>
      </c>
      <c r="I982">
        <v>93</v>
      </c>
      <c r="J982" t="s">
        <v>14</v>
      </c>
      <c r="K982">
        <v>22.363723140000001</v>
      </c>
      <c r="L982" t="s">
        <v>14</v>
      </c>
      <c r="M982" t="s">
        <v>13</v>
      </c>
      <c r="N982">
        <v>-4.6808321E-2</v>
      </c>
      <c r="O982">
        <v>1.0468083210000001</v>
      </c>
    </row>
    <row r="983" spans="1:15" x14ac:dyDescent="0.25">
      <c r="A983" s="1">
        <v>41525</v>
      </c>
      <c r="B983">
        <v>8</v>
      </c>
      <c r="C983">
        <v>9</v>
      </c>
      <c r="D983">
        <v>2013</v>
      </c>
      <c r="E983">
        <v>10.7212</v>
      </c>
      <c r="F983">
        <v>22</v>
      </c>
      <c r="G983">
        <v>28</v>
      </c>
      <c r="H983">
        <v>76</v>
      </c>
      <c r="I983">
        <v>97</v>
      </c>
      <c r="J983" t="s">
        <v>14</v>
      </c>
      <c r="K983">
        <v>54.681357409999997</v>
      </c>
      <c r="L983" t="s">
        <v>14</v>
      </c>
      <c r="M983" t="s">
        <v>13</v>
      </c>
      <c r="N983">
        <v>-1.8628440999999999E-2</v>
      </c>
      <c r="O983">
        <v>1.0186284409999999</v>
      </c>
    </row>
    <row r="984" spans="1:15" x14ac:dyDescent="0.25">
      <c r="A984" s="1">
        <v>41526</v>
      </c>
      <c r="B984">
        <v>9</v>
      </c>
      <c r="C984">
        <v>9</v>
      </c>
      <c r="D984">
        <v>2013</v>
      </c>
      <c r="E984">
        <v>11.487</v>
      </c>
      <c r="F984">
        <v>21</v>
      </c>
      <c r="G984">
        <v>29.5</v>
      </c>
      <c r="H984">
        <v>65</v>
      </c>
      <c r="I984">
        <v>95</v>
      </c>
      <c r="J984" t="s">
        <v>14</v>
      </c>
      <c r="K984">
        <v>35.556066049999998</v>
      </c>
      <c r="L984" t="s">
        <v>14</v>
      </c>
      <c r="M984" t="s">
        <v>13</v>
      </c>
      <c r="N984">
        <v>-2.8938479E-2</v>
      </c>
      <c r="O984">
        <v>1.028938479</v>
      </c>
    </row>
    <row r="985" spans="1:15" x14ac:dyDescent="0.25">
      <c r="A985" s="1">
        <v>41527</v>
      </c>
      <c r="B985">
        <v>10</v>
      </c>
      <c r="C985">
        <v>9</v>
      </c>
      <c r="D985">
        <v>2013</v>
      </c>
      <c r="E985">
        <v>17.613399999999999</v>
      </c>
      <c r="F985">
        <v>21.5</v>
      </c>
      <c r="G985">
        <v>29.5</v>
      </c>
      <c r="H985">
        <v>62</v>
      </c>
      <c r="I985">
        <v>94</v>
      </c>
      <c r="J985" t="s">
        <v>14</v>
      </c>
      <c r="K985">
        <v>40.780114330000004</v>
      </c>
      <c r="L985" t="s">
        <v>14</v>
      </c>
      <c r="M985" t="s">
        <v>13</v>
      </c>
      <c r="N985">
        <v>-2.5138187999999999E-2</v>
      </c>
      <c r="O985">
        <v>1.0251381879999999</v>
      </c>
    </row>
    <row r="986" spans="1:15" x14ac:dyDescent="0.25">
      <c r="A986" s="1">
        <v>41528</v>
      </c>
      <c r="B986">
        <v>11</v>
      </c>
      <c r="C986">
        <v>9</v>
      </c>
      <c r="D986">
        <v>2013</v>
      </c>
      <c r="E986">
        <v>19.145</v>
      </c>
      <c r="F986">
        <v>22.5</v>
      </c>
      <c r="G986">
        <v>30.5</v>
      </c>
      <c r="H986">
        <v>55</v>
      </c>
      <c r="I986">
        <v>93</v>
      </c>
      <c r="J986" t="s">
        <v>14</v>
      </c>
      <c r="K986">
        <v>40.549261629999997</v>
      </c>
      <c r="L986" t="s">
        <v>14</v>
      </c>
      <c r="M986" t="s">
        <v>13</v>
      </c>
      <c r="N986">
        <v>-2.5284922000000001E-2</v>
      </c>
      <c r="O986">
        <v>1.025284922</v>
      </c>
    </row>
    <row r="987" spans="1:15" x14ac:dyDescent="0.25">
      <c r="A987" s="1">
        <v>41529</v>
      </c>
      <c r="B987">
        <v>12</v>
      </c>
      <c r="C987">
        <v>9</v>
      </c>
      <c r="D987">
        <v>2013</v>
      </c>
      <c r="E987">
        <v>13.7844</v>
      </c>
      <c r="F987">
        <v>22</v>
      </c>
      <c r="G987">
        <v>29.5</v>
      </c>
      <c r="H987">
        <v>56</v>
      </c>
      <c r="I987">
        <v>96</v>
      </c>
      <c r="J987" t="s">
        <v>14</v>
      </c>
      <c r="K987">
        <v>26.805569370000001</v>
      </c>
      <c r="L987" t="s">
        <v>14</v>
      </c>
      <c r="M987" t="s">
        <v>13</v>
      </c>
      <c r="N987">
        <v>-3.8751325000000003E-2</v>
      </c>
      <c r="O987">
        <v>1.038751325</v>
      </c>
    </row>
    <row r="988" spans="1:15" x14ac:dyDescent="0.25">
      <c r="A988" s="1">
        <v>41530</v>
      </c>
      <c r="B988">
        <v>13</v>
      </c>
      <c r="C988">
        <v>9</v>
      </c>
      <c r="D988">
        <v>2013</v>
      </c>
      <c r="E988">
        <v>19.145</v>
      </c>
      <c r="F988">
        <v>21.5</v>
      </c>
      <c r="G988">
        <v>30.5</v>
      </c>
      <c r="H988">
        <v>55</v>
      </c>
      <c r="I988">
        <v>89</v>
      </c>
      <c r="J988" t="s">
        <v>14</v>
      </c>
      <c r="K988">
        <v>16.463815530000002</v>
      </c>
      <c r="L988" t="s">
        <v>14</v>
      </c>
      <c r="M988" t="s">
        <v>13</v>
      </c>
      <c r="N988">
        <v>-6.4667092999999995E-2</v>
      </c>
      <c r="O988">
        <v>1.064667093</v>
      </c>
    </row>
    <row r="989" spans="1:15" x14ac:dyDescent="0.25">
      <c r="A989" s="1">
        <v>41531</v>
      </c>
      <c r="B989">
        <v>14</v>
      </c>
      <c r="C989">
        <v>9</v>
      </c>
      <c r="D989">
        <v>2013</v>
      </c>
      <c r="E989">
        <v>16.8476</v>
      </c>
      <c r="F989">
        <v>21</v>
      </c>
      <c r="G989">
        <v>29.5</v>
      </c>
      <c r="H989">
        <v>62</v>
      </c>
      <c r="I989">
        <v>94</v>
      </c>
      <c r="J989" t="s">
        <v>14</v>
      </c>
      <c r="K989">
        <v>33.515284899999997</v>
      </c>
      <c r="L989" t="s">
        <v>14</v>
      </c>
      <c r="M989" t="s">
        <v>13</v>
      </c>
      <c r="N989">
        <v>-3.0754766999999999E-2</v>
      </c>
      <c r="O989">
        <v>1.0307547669999999</v>
      </c>
    </row>
    <row r="990" spans="1:15" x14ac:dyDescent="0.25">
      <c r="A990" s="1">
        <v>41532</v>
      </c>
      <c r="B990">
        <v>15</v>
      </c>
      <c r="C990">
        <v>9</v>
      </c>
      <c r="D990">
        <v>2013</v>
      </c>
      <c r="E990">
        <v>13.018599999999999</v>
      </c>
      <c r="F990">
        <v>20.5</v>
      </c>
      <c r="G990">
        <v>30.5</v>
      </c>
      <c r="H990">
        <v>59</v>
      </c>
      <c r="I990">
        <v>94</v>
      </c>
      <c r="J990" t="s">
        <v>14</v>
      </c>
      <c r="K990">
        <v>25.791421159999999</v>
      </c>
      <c r="L990" t="s">
        <v>14</v>
      </c>
      <c r="M990" t="s">
        <v>13</v>
      </c>
      <c r="N990">
        <v>-4.0336534E-2</v>
      </c>
      <c r="O990">
        <v>1.0403365339999999</v>
      </c>
    </row>
    <row r="991" spans="1:15" x14ac:dyDescent="0.25">
      <c r="A991" s="1">
        <v>41533</v>
      </c>
      <c r="B991">
        <v>16</v>
      </c>
      <c r="C991">
        <v>9</v>
      </c>
      <c r="D991">
        <v>2013</v>
      </c>
      <c r="E991">
        <v>16.081800000000001</v>
      </c>
      <c r="F991">
        <v>22.5</v>
      </c>
      <c r="G991">
        <v>30.5</v>
      </c>
      <c r="H991">
        <v>56</v>
      </c>
      <c r="I991">
        <v>92</v>
      </c>
      <c r="J991" t="s">
        <v>14</v>
      </c>
      <c r="K991">
        <v>37.593432120000003</v>
      </c>
      <c r="L991" t="s">
        <v>14</v>
      </c>
      <c r="M991" t="s">
        <v>13</v>
      </c>
      <c r="N991">
        <v>-2.7327308000000002E-2</v>
      </c>
      <c r="O991">
        <v>1.0273273080000001</v>
      </c>
    </row>
    <row r="992" spans="1:15" x14ac:dyDescent="0.25">
      <c r="A992" s="1">
        <v>41534</v>
      </c>
      <c r="B992">
        <v>17</v>
      </c>
      <c r="C992">
        <v>9</v>
      </c>
      <c r="D992">
        <v>2013</v>
      </c>
      <c r="E992">
        <v>0</v>
      </c>
      <c r="F992">
        <v>23</v>
      </c>
      <c r="G992">
        <v>30</v>
      </c>
      <c r="H992">
        <v>63</v>
      </c>
      <c r="I992">
        <v>95</v>
      </c>
      <c r="J992" t="s">
        <v>14</v>
      </c>
      <c r="K992">
        <v>13.848424899999999</v>
      </c>
      <c r="L992" t="s">
        <v>14</v>
      </c>
      <c r="M992" t="s">
        <v>13</v>
      </c>
      <c r="N992">
        <v>-7.7830551999999997E-2</v>
      </c>
      <c r="O992">
        <v>1.077830552</v>
      </c>
    </row>
    <row r="993" spans="1:15" x14ac:dyDescent="0.25">
      <c r="A993" s="1">
        <v>41535</v>
      </c>
      <c r="B993">
        <v>18</v>
      </c>
      <c r="C993">
        <v>9</v>
      </c>
      <c r="D993">
        <v>2013</v>
      </c>
      <c r="E993">
        <v>0</v>
      </c>
      <c r="F993">
        <v>21</v>
      </c>
      <c r="G993">
        <v>30.5</v>
      </c>
      <c r="H993">
        <v>60</v>
      </c>
      <c r="I993">
        <v>95</v>
      </c>
      <c r="J993" t="s">
        <v>14</v>
      </c>
      <c r="K993">
        <v>13.71984705</v>
      </c>
      <c r="L993" t="s">
        <v>14</v>
      </c>
      <c r="M993" t="s">
        <v>13</v>
      </c>
      <c r="N993">
        <v>-7.8617298000000002E-2</v>
      </c>
      <c r="O993">
        <v>1.0786172979999999</v>
      </c>
    </row>
    <row r="994" spans="1:15" x14ac:dyDescent="0.25">
      <c r="A994" s="1">
        <v>41536</v>
      </c>
      <c r="B994">
        <v>19</v>
      </c>
      <c r="C994">
        <v>9</v>
      </c>
      <c r="D994">
        <v>2013</v>
      </c>
      <c r="E994">
        <v>0</v>
      </c>
      <c r="F994">
        <v>22</v>
      </c>
      <c r="G994">
        <v>31</v>
      </c>
      <c r="H994">
        <v>58</v>
      </c>
      <c r="I994">
        <v>93</v>
      </c>
      <c r="J994" t="s">
        <v>14</v>
      </c>
      <c r="K994">
        <v>13.85582189</v>
      </c>
      <c r="L994" t="s">
        <v>14</v>
      </c>
      <c r="M994" t="s">
        <v>13</v>
      </c>
      <c r="N994">
        <v>-7.7785770000000004E-2</v>
      </c>
      <c r="O994">
        <v>1.07778577</v>
      </c>
    </row>
    <row r="995" spans="1:15" x14ac:dyDescent="0.25">
      <c r="A995" s="1">
        <v>41537</v>
      </c>
      <c r="B995">
        <v>20</v>
      </c>
      <c r="C995">
        <v>9</v>
      </c>
      <c r="D995">
        <v>2013</v>
      </c>
      <c r="E995">
        <v>0</v>
      </c>
      <c r="F995">
        <v>23</v>
      </c>
      <c r="G995">
        <v>30.5</v>
      </c>
      <c r="H995">
        <v>59</v>
      </c>
      <c r="I995">
        <v>95</v>
      </c>
      <c r="J995" t="s">
        <v>14</v>
      </c>
      <c r="K995">
        <v>13.89635627</v>
      </c>
      <c r="L995" t="s">
        <v>14</v>
      </c>
      <c r="M995" t="s">
        <v>13</v>
      </c>
      <c r="N995">
        <v>-7.7541282000000003E-2</v>
      </c>
      <c r="O995">
        <v>1.0775412820000001</v>
      </c>
    </row>
    <row r="996" spans="1:15" x14ac:dyDescent="0.25">
      <c r="A996" s="1">
        <v>41538</v>
      </c>
      <c r="B996">
        <v>21</v>
      </c>
      <c r="C996">
        <v>9</v>
      </c>
      <c r="D996">
        <v>2013</v>
      </c>
      <c r="E996">
        <v>0</v>
      </c>
      <c r="F996">
        <v>20</v>
      </c>
      <c r="G996">
        <v>28</v>
      </c>
      <c r="H996">
        <v>65</v>
      </c>
      <c r="I996">
        <v>93</v>
      </c>
      <c r="J996" t="s">
        <v>14</v>
      </c>
      <c r="K996">
        <v>13.39563293</v>
      </c>
      <c r="L996" t="s">
        <v>14</v>
      </c>
      <c r="M996" t="s">
        <v>13</v>
      </c>
      <c r="N996">
        <v>-8.0673572999999998E-2</v>
      </c>
      <c r="O996">
        <v>1.0806735730000001</v>
      </c>
    </row>
    <row r="997" spans="1:15" x14ac:dyDescent="0.25">
      <c r="A997" s="1">
        <v>41539</v>
      </c>
      <c r="B997">
        <v>22</v>
      </c>
      <c r="C997">
        <v>9</v>
      </c>
      <c r="D997">
        <v>2013</v>
      </c>
      <c r="E997">
        <v>0</v>
      </c>
      <c r="F997">
        <v>21.5</v>
      </c>
      <c r="G997">
        <v>30</v>
      </c>
      <c r="H997">
        <v>60</v>
      </c>
      <c r="I997">
        <v>95</v>
      </c>
      <c r="J997" t="s">
        <v>14</v>
      </c>
      <c r="K997">
        <v>13.71570698</v>
      </c>
      <c r="L997" t="s">
        <v>14</v>
      </c>
      <c r="M997" t="s">
        <v>13</v>
      </c>
      <c r="N997">
        <v>-7.8642894000000005E-2</v>
      </c>
      <c r="O997">
        <v>1.0786428939999999</v>
      </c>
    </row>
    <row r="998" spans="1:15" x14ac:dyDescent="0.25">
      <c r="A998" s="1">
        <v>41540</v>
      </c>
      <c r="B998">
        <v>23</v>
      </c>
      <c r="C998">
        <v>9</v>
      </c>
      <c r="D998">
        <v>2013</v>
      </c>
      <c r="E998">
        <v>0</v>
      </c>
      <c r="F998">
        <v>22.5</v>
      </c>
      <c r="G998">
        <v>25</v>
      </c>
      <c r="H998">
        <v>60</v>
      </c>
      <c r="I998">
        <v>95</v>
      </c>
      <c r="J998" t="s">
        <v>14</v>
      </c>
      <c r="K998">
        <v>13.33753035</v>
      </c>
      <c r="L998" t="s">
        <v>14</v>
      </c>
      <c r="M998" t="s">
        <v>13</v>
      </c>
      <c r="N998">
        <v>-8.1053499000000001E-2</v>
      </c>
      <c r="O998">
        <v>1.081053499</v>
      </c>
    </row>
    <row r="999" spans="1:15" x14ac:dyDescent="0.25">
      <c r="A999" s="1">
        <v>41541</v>
      </c>
      <c r="B999">
        <v>24</v>
      </c>
      <c r="C999">
        <v>9</v>
      </c>
      <c r="D999">
        <v>2013</v>
      </c>
      <c r="E999">
        <v>12.252800000000001</v>
      </c>
      <c r="F999">
        <v>22</v>
      </c>
      <c r="G999">
        <v>29</v>
      </c>
      <c r="H999">
        <v>65</v>
      </c>
      <c r="I999">
        <v>95</v>
      </c>
      <c r="J999" t="s">
        <v>14</v>
      </c>
      <c r="K999">
        <v>41.485204170000003</v>
      </c>
      <c r="L999" t="s">
        <v>14</v>
      </c>
      <c r="M999" t="s">
        <v>13</v>
      </c>
      <c r="N999">
        <v>-2.4700382E-2</v>
      </c>
      <c r="O999">
        <v>1.024700382</v>
      </c>
    </row>
    <row r="1000" spans="1:15" x14ac:dyDescent="0.25">
      <c r="A1000" s="1">
        <v>41542</v>
      </c>
      <c r="B1000">
        <v>25</v>
      </c>
      <c r="C1000">
        <v>9</v>
      </c>
      <c r="D1000">
        <v>2013</v>
      </c>
      <c r="E1000">
        <v>14.5502</v>
      </c>
      <c r="F1000">
        <v>22</v>
      </c>
      <c r="G1000">
        <v>29</v>
      </c>
      <c r="H1000">
        <v>60</v>
      </c>
      <c r="I1000">
        <v>94</v>
      </c>
      <c r="J1000" t="s">
        <v>14</v>
      </c>
      <c r="K1000">
        <v>30.47363635</v>
      </c>
      <c r="L1000" t="s">
        <v>14</v>
      </c>
      <c r="M1000" t="s">
        <v>13</v>
      </c>
      <c r="N1000">
        <v>-3.3928627000000003E-2</v>
      </c>
      <c r="O1000">
        <v>1.0339286270000001</v>
      </c>
    </row>
    <row r="1001" spans="1:15" x14ac:dyDescent="0.25">
      <c r="A1001" s="1">
        <v>41543</v>
      </c>
      <c r="B1001">
        <v>26</v>
      </c>
      <c r="C1001">
        <v>9</v>
      </c>
      <c r="D1001">
        <v>2013</v>
      </c>
      <c r="E1001">
        <v>15.316000000000001</v>
      </c>
      <c r="F1001">
        <v>22</v>
      </c>
      <c r="G1001">
        <v>30.5</v>
      </c>
      <c r="H1001">
        <v>59</v>
      </c>
      <c r="I1001">
        <v>95</v>
      </c>
      <c r="J1001" t="s">
        <v>14</v>
      </c>
      <c r="K1001">
        <v>46.687064530000001</v>
      </c>
      <c r="L1001" t="s">
        <v>14</v>
      </c>
      <c r="M1001" t="s">
        <v>13</v>
      </c>
      <c r="N1001">
        <v>-2.1888034000000001E-2</v>
      </c>
      <c r="O1001">
        <v>1.0218880340000001</v>
      </c>
    </row>
    <row r="1002" spans="1:15" x14ac:dyDescent="0.25">
      <c r="A1002" s="1">
        <v>41544</v>
      </c>
      <c r="B1002">
        <v>27</v>
      </c>
      <c r="C1002">
        <v>9</v>
      </c>
      <c r="D1002">
        <v>2013</v>
      </c>
      <c r="E1002">
        <v>13.018599999999999</v>
      </c>
      <c r="F1002">
        <v>22.2</v>
      </c>
      <c r="G1002">
        <v>29</v>
      </c>
      <c r="H1002">
        <v>68</v>
      </c>
      <c r="I1002">
        <v>95</v>
      </c>
      <c r="J1002" t="s">
        <v>14</v>
      </c>
      <c r="K1002">
        <v>52.942812500000002</v>
      </c>
      <c r="L1002" t="s">
        <v>14</v>
      </c>
      <c r="M1002" t="s">
        <v>13</v>
      </c>
      <c r="N1002">
        <v>-1.9251942000000001E-2</v>
      </c>
      <c r="O1002">
        <v>1.0192519419999999</v>
      </c>
    </row>
    <row r="1003" spans="1:15" x14ac:dyDescent="0.25">
      <c r="A1003" s="1">
        <v>41545</v>
      </c>
      <c r="B1003">
        <v>28</v>
      </c>
      <c r="C1003">
        <v>9</v>
      </c>
      <c r="D1003">
        <v>2013</v>
      </c>
      <c r="E1003">
        <v>8.4238</v>
      </c>
      <c r="F1003">
        <v>23</v>
      </c>
      <c r="G1003">
        <v>26.5</v>
      </c>
      <c r="H1003">
        <v>70</v>
      </c>
      <c r="I1003">
        <v>95</v>
      </c>
      <c r="J1003" t="s">
        <v>14</v>
      </c>
      <c r="K1003">
        <v>31.589495880000001</v>
      </c>
      <c r="L1003" t="s">
        <v>14</v>
      </c>
      <c r="M1003" t="s">
        <v>13</v>
      </c>
      <c r="N1003">
        <v>-3.2690959999999998E-2</v>
      </c>
      <c r="O1003">
        <v>1.03269096</v>
      </c>
    </row>
    <row r="1004" spans="1:15" x14ac:dyDescent="0.25">
      <c r="A1004" s="1">
        <v>41546</v>
      </c>
      <c r="B1004">
        <v>29</v>
      </c>
      <c r="C1004">
        <v>9</v>
      </c>
      <c r="D1004">
        <v>2013</v>
      </c>
      <c r="E1004">
        <v>20.676600000000001</v>
      </c>
      <c r="F1004">
        <v>22</v>
      </c>
      <c r="G1004">
        <v>31</v>
      </c>
      <c r="H1004">
        <v>50</v>
      </c>
      <c r="I1004">
        <v>92</v>
      </c>
      <c r="J1004" t="s">
        <v>14</v>
      </c>
      <c r="K1004">
        <v>16.129707790000001</v>
      </c>
      <c r="L1004" t="s">
        <v>14</v>
      </c>
      <c r="M1004" t="s">
        <v>13</v>
      </c>
      <c r="N1004">
        <v>-6.6095130000000002E-2</v>
      </c>
      <c r="O1004">
        <v>1.0660951299999999</v>
      </c>
    </row>
    <row r="1005" spans="1:15" x14ac:dyDescent="0.25">
      <c r="A1005" s="1">
        <v>41547</v>
      </c>
      <c r="B1005">
        <v>30</v>
      </c>
      <c r="C1005">
        <v>9</v>
      </c>
      <c r="D1005">
        <v>2013</v>
      </c>
      <c r="E1005">
        <v>13.7844</v>
      </c>
      <c r="F1005">
        <v>22</v>
      </c>
      <c r="G1005">
        <v>30.5</v>
      </c>
      <c r="H1005">
        <v>57</v>
      </c>
      <c r="I1005">
        <v>95</v>
      </c>
      <c r="J1005" t="s">
        <v>14</v>
      </c>
      <c r="K1005">
        <v>37.415672270000002</v>
      </c>
      <c r="L1005" t="s">
        <v>14</v>
      </c>
      <c r="M1005" t="s">
        <v>13</v>
      </c>
      <c r="N1005">
        <v>-2.7460703999999999E-2</v>
      </c>
      <c r="O1005">
        <v>1.0274607039999999</v>
      </c>
    </row>
    <row r="1006" spans="1:15" x14ac:dyDescent="0.25">
      <c r="A1006" s="1">
        <v>41548</v>
      </c>
      <c r="B1006">
        <v>1</v>
      </c>
      <c r="C1006">
        <v>10</v>
      </c>
      <c r="D1006">
        <v>2013</v>
      </c>
      <c r="E1006">
        <v>21.442399999999999</v>
      </c>
      <c r="F1006">
        <v>22.5</v>
      </c>
      <c r="G1006">
        <v>30.5</v>
      </c>
      <c r="H1006">
        <v>60</v>
      </c>
      <c r="I1006">
        <v>95</v>
      </c>
      <c r="J1006" t="s">
        <v>14</v>
      </c>
      <c r="K1006">
        <v>72.925221339999993</v>
      </c>
      <c r="L1006" t="s">
        <v>14</v>
      </c>
      <c r="M1006" t="s">
        <v>13</v>
      </c>
      <c r="N1006">
        <v>-1.3903329000000001E-2</v>
      </c>
      <c r="O1006">
        <v>1.0139033289999999</v>
      </c>
    </row>
    <row r="1007" spans="1:15" x14ac:dyDescent="0.25">
      <c r="A1007" s="1">
        <v>41549</v>
      </c>
      <c r="B1007">
        <v>2</v>
      </c>
      <c r="C1007">
        <v>10</v>
      </c>
      <c r="D1007">
        <v>2013</v>
      </c>
      <c r="E1007">
        <v>13.018599999999999</v>
      </c>
      <c r="F1007">
        <v>23</v>
      </c>
      <c r="G1007">
        <v>28.5</v>
      </c>
      <c r="H1007">
        <v>70</v>
      </c>
      <c r="I1007">
        <v>95</v>
      </c>
      <c r="J1007" t="s">
        <v>14</v>
      </c>
      <c r="K1007">
        <v>61.141601520000002</v>
      </c>
      <c r="L1007" t="s">
        <v>14</v>
      </c>
      <c r="M1007" t="s">
        <v>13</v>
      </c>
      <c r="N1007">
        <v>-1.6627426000000001E-2</v>
      </c>
      <c r="O1007">
        <v>1.0166274259999999</v>
      </c>
    </row>
    <row r="1008" spans="1:15" x14ac:dyDescent="0.25">
      <c r="A1008" s="1">
        <v>41550</v>
      </c>
      <c r="B1008">
        <v>3</v>
      </c>
      <c r="C1008">
        <v>10</v>
      </c>
      <c r="D1008">
        <v>2013</v>
      </c>
      <c r="E1008">
        <v>17.613399999999999</v>
      </c>
      <c r="F1008">
        <v>22.5</v>
      </c>
      <c r="G1008">
        <v>30</v>
      </c>
      <c r="H1008">
        <v>55</v>
      </c>
      <c r="I1008">
        <v>94</v>
      </c>
      <c r="J1008" t="s">
        <v>14</v>
      </c>
      <c r="K1008">
        <v>34.795546860000002</v>
      </c>
      <c r="L1008" t="s">
        <v>14</v>
      </c>
      <c r="M1008" t="s">
        <v>13</v>
      </c>
      <c r="N1008">
        <v>-2.9589697000000002E-2</v>
      </c>
      <c r="O1008">
        <v>1.029589697</v>
      </c>
    </row>
    <row r="1009" spans="1:15" x14ac:dyDescent="0.25">
      <c r="A1009" s="1">
        <v>41551</v>
      </c>
      <c r="B1009">
        <v>4</v>
      </c>
      <c r="C1009">
        <v>10</v>
      </c>
      <c r="D1009">
        <v>2013</v>
      </c>
      <c r="E1009">
        <v>11.487</v>
      </c>
      <c r="F1009">
        <v>22.5</v>
      </c>
      <c r="G1009">
        <v>28</v>
      </c>
      <c r="H1009">
        <v>70</v>
      </c>
      <c r="I1009">
        <v>95</v>
      </c>
      <c r="J1009" t="s">
        <v>14</v>
      </c>
      <c r="K1009">
        <v>46.389823800000002</v>
      </c>
      <c r="L1009" t="s">
        <v>14</v>
      </c>
      <c r="M1009" t="s">
        <v>13</v>
      </c>
      <c r="N1009">
        <v>-2.2031370000000002E-2</v>
      </c>
      <c r="O1009">
        <v>1.0220313700000001</v>
      </c>
    </row>
    <row r="1010" spans="1:15" x14ac:dyDescent="0.25">
      <c r="A1010" s="1">
        <v>41552</v>
      </c>
      <c r="B1010">
        <v>5</v>
      </c>
      <c r="C1010">
        <v>10</v>
      </c>
      <c r="D1010">
        <v>2013</v>
      </c>
      <c r="E1010">
        <v>16.081800000000001</v>
      </c>
      <c r="F1010">
        <v>23</v>
      </c>
      <c r="G1010">
        <v>31</v>
      </c>
      <c r="H1010">
        <v>67</v>
      </c>
      <c r="I1010">
        <v>96</v>
      </c>
      <c r="J1010" t="s">
        <v>14</v>
      </c>
      <c r="K1010">
        <v>98.644053959999994</v>
      </c>
      <c r="L1010" t="s">
        <v>14</v>
      </c>
      <c r="M1010" t="s">
        <v>13</v>
      </c>
      <c r="N1010">
        <v>-1.0241279000000001E-2</v>
      </c>
      <c r="O1010">
        <v>1.0102412789999999</v>
      </c>
    </row>
    <row r="1011" spans="1:15" x14ac:dyDescent="0.25">
      <c r="A1011" s="1">
        <v>41553</v>
      </c>
      <c r="B1011">
        <v>6</v>
      </c>
      <c r="C1011">
        <v>10</v>
      </c>
      <c r="D1011">
        <v>2013</v>
      </c>
      <c r="E1011">
        <v>9.9553999999999991</v>
      </c>
      <c r="F1011">
        <v>23</v>
      </c>
      <c r="G1011">
        <v>25</v>
      </c>
      <c r="H1011">
        <v>77</v>
      </c>
      <c r="I1011">
        <v>99</v>
      </c>
      <c r="J1011" t="s">
        <v>14</v>
      </c>
      <c r="K1011">
        <v>40.765657740000002</v>
      </c>
      <c r="L1011" t="s">
        <v>14</v>
      </c>
      <c r="M1011" t="s">
        <v>13</v>
      </c>
      <c r="N1011">
        <v>-2.5147327000000001E-2</v>
      </c>
      <c r="O1011">
        <v>1.025147327</v>
      </c>
    </row>
    <row r="1012" spans="1:15" x14ac:dyDescent="0.25">
      <c r="A1012" s="1">
        <v>41554</v>
      </c>
      <c r="B1012">
        <v>7</v>
      </c>
      <c r="C1012">
        <v>10</v>
      </c>
      <c r="D1012">
        <v>2013</v>
      </c>
      <c r="E1012">
        <v>16.081800000000001</v>
      </c>
      <c r="F1012">
        <v>20</v>
      </c>
      <c r="G1012">
        <v>30.5</v>
      </c>
      <c r="H1012">
        <v>55</v>
      </c>
      <c r="I1012">
        <v>93</v>
      </c>
      <c r="J1012" t="s">
        <v>14</v>
      </c>
      <c r="K1012">
        <v>7.5292847949999997</v>
      </c>
      <c r="L1012" t="s">
        <v>14</v>
      </c>
      <c r="M1012" t="s">
        <v>13</v>
      </c>
      <c r="N1012">
        <v>-0.153156131</v>
      </c>
      <c r="O1012">
        <v>1.153156131</v>
      </c>
    </row>
    <row r="1013" spans="1:15" x14ac:dyDescent="0.25">
      <c r="A1013" s="1">
        <v>41555</v>
      </c>
      <c r="B1013">
        <v>8</v>
      </c>
      <c r="C1013">
        <v>10</v>
      </c>
      <c r="D1013">
        <v>2013</v>
      </c>
      <c r="E1013">
        <v>17.613399999999999</v>
      </c>
      <c r="F1013">
        <v>21</v>
      </c>
      <c r="G1013">
        <v>30.5</v>
      </c>
      <c r="H1013">
        <v>55</v>
      </c>
      <c r="I1013">
        <v>94</v>
      </c>
      <c r="J1013" t="s">
        <v>14</v>
      </c>
      <c r="K1013">
        <v>21.076158899999999</v>
      </c>
      <c r="L1013" t="s">
        <v>14</v>
      </c>
      <c r="M1013" t="s">
        <v>13</v>
      </c>
      <c r="N1013">
        <v>-4.9810325000000003E-2</v>
      </c>
      <c r="O1013">
        <v>1.0498103249999999</v>
      </c>
    </row>
    <row r="1014" spans="1:15" x14ac:dyDescent="0.25">
      <c r="A1014" s="1">
        <v>41556</v>
      </c>
      <c r="B1014">
        <v>9</v>
      </c>
      <c r="C1014">
        <v>10</v>
      </c>
      <c r="D1014">
        <v>2013</v>
      </c>
      <c r="E1014">
        <v>15.316000000000001</v>
      </c>
      <c r="F1014">
        <v>23</v>
      </c>
      <c r="G1014">
        <v>30.5</v>
      </c>
      <c r="H1014">
        <v>65</v>
      </c>
      <c r="I1014">
        <v>94</v>
      </c>
      <c r="J1014" t="s">
        <v>14</v>
      </c>
      <c r="K1014">
        <v>76.856173170000005</v>
      </c>
      <c r="L1014" t="s">
        <v>14</v>
      </c>
      <c r="M1014" t="s">
        <v>13</v>
      </c>
      <c r="N1014">
        <v>-1.3182843E-2</v>
      </c>
      <c r="O1014">
        <v>1.0131828430000001</v>
      </c>
    </row>
    <row r="1015" spans="1:15" x14ac:dyDescent="0.25">
      <c r="A1015" s="1">
        <v>41557</v>
      </c>
      <c r="B1015">
        <v>10</v>
      </c>
      <c r="C1015">
        <v>10</v>
      </c>
      <c r="D1015">
        <v>2013</v>
      </c>
      <c r="E1015">
        <v>16.081800000000001</v>
      </c>
      <c r="F1015">
        <v>23</v>
      </c>
      <c r="G1015">
        <v>31.5</v>
      </c>
      <c r="H1015">
        <v>48</v>
      </c>
      <c r="I1015">
        <v>95</v>
      </c>
      <c r="J1015" t="s">
        <v>14</v>
      </c>
      <c r="K1015">
        <v>32.538769700000003</v>
      </c>
      <c r="L1015" t="s">
        <v>14</v>
      </c>
      <c r="M1015" t="s">
        <v>13</v>
      </c>
      <c r="N1015">
        <v>-3.1707007000000002E-2</v>
      </c>
      <c r="O1015">
        <v>1.0317070070000001</v>
      </c>
    </row>
    <row r="1016" spans="1:15" x14ac:dyDescent="0.25">
      <c r="A1016" s="1">
        <v>41558</v>
      </c>
      <c r="B1016">
        <v>11</v>
      </c>
      <c r="C1016">
        <v>10</v>
      </c>
      <c r="D1016">
        <v>2013</v>
      </c>
      <c r="E1016">
        <v>16.8476</v>
      </c>
      <c r="F1016">
        <v>22</v>
      </c>
      <c r="G1016">
        <v>30</v>
      </c>
      <c r="H1016">
        <v>56</v>
      </c>
      <c r="I1016">
        <v>95</v>
      </c>
      <c r="J1016" t="s">
        <v>14</v>
      </c>
      <c r="K1016">
        <v>33.170062530000003</v>
      </c>
      <c r="L1016" t="s">
        <v>14</v>
      </c>
      <c r="M1016" t="s">
        <v>13</v>
      </c>
      <c r="N1016">
        <v>-3.1084800999999999E-2</v>
      </c>
      <c r="O1016">
        <v>1.031084801</v>
      </c>
    </row>
    <row r="1017" spans="1:15" x14ac:dyDescent="0.25">
      <c r="A1017" s="1">
        <v>41559</v>
      </c>
      <c r="B1017">
        <v>12</v>
      </c>
      <c r="C1017">
        <v>10</v>
      </c>
      <c r="D1017">
        <v>2013</v>
      </c>
      <c r="E1017">
        <v>18.379200000000001</v>
      </c>
      <c r="F1017">
        <v>21.5</v>
      </c>
      <c r="G1017">
        <v>30.5</v>
      </c>
      <c r="H1017">
        <v>58</v>
      </c>
      <c r="I1017">
        <v>92</v>
      </c>
      <c r="J1017" t="s">
        <v>14</v>
      </c>
      <c r="K1017">
        <v>35.290605399999997</v>
      </c>
      <c r="L1017" t="s">
        <v>14</v>
      </c>
      <c r="M1017" t="s">
        <v>13</v>
      </c>
      <c r="N1017">
        <v>-2.9162506000000001E-2</v>
      </c>
      <c r="O1017">
        <v>1.029162506</v>
      </c>
    </row>
    <row r="1018" spans="1:15" x14ac:dyDescent="0.25">
      <c r="A1018" s="1">
        <v>41560</v>
      </c>
      <c r="B1018">
        <v>13</v>
      </c>
      <c r="C1018">
        <v>10</v>
      </c>
      <c r="D1018">
        <v>2013</v>
      </c>
      <c r="E1018">
        <v>17.613399999999999</v>
      </c>
      <c r="F1018">
        <v>22.5</v>
      </c>
      <c r="G1018">
        <v>30.5</v>
      </c>
      <c r="H1018">
        <v>60</v>
      </c>
      <c r="I1018">
        <v>95</v>
      </c>
      <c r="J1018" t="s">
        <v>14</v>
      </c>
      <c r="K1018">
        <v>62.376412569999999</v>
      </c>
      <c r="L1018" t="s">
        <v>14</v>
      </c>
      <c r="M1018" t="s">
        <v>13</v>
      </c>
      <c r="N1018">
        <v>-1.6292904E-2</v>
      </c>
      <c r="O1018">
        <v>1.0162929039999999</v>
      </c>
    </row>
    <row r="1019" spans="1:15" x14ac:dyDescent="0.25">
      <c r="A1019" s="1">
        <v>41561</v>
      </c>
      <c r="B1019">
        <v>14</v>
      </c>
      <c r="C1019">
        <v>10</v>
      </c>
      <c r="D1019">
        <v>2013</v>
      </c>
      <c r="E1019">
        <v>19.145</v>
      </c>
      <c r="F1019">
        <v>21</v>
      </c>
      <c r="G1019">
        <v>30</v>
      </c>
      <c r="H1019">
        <v>55</v>
      </c>
      <c r="I1019">
        <v>96</v>
      </c>
      <c r="J1019" t="s">
        <v>14</v>
      </c>
      <c r="K1019">
        <v>20.00811083</v>
      </c>
      <c r="L1019" t="s">
        <v>14</v>
      </c>
      <c r="M1019" t="s">
        <v>13</v>
      </c>
      <c r="N1019">
        <v>-5.2609121000000002E-2</v>
      </c>
      <c r="O1019">
        <v>1.0526091209999999</v>
      </c>
    </row>
    <row r="1020" spans="1:15" x14ac:dyDescent="0.25">
      <c r="A1020" s="1">
        <v>41562</v>
      </c>
      <c r="B1020">
        <v>15</v>
      </c>
      <c r="C1020">
        <v>10</v>
      </c>
      <c r="D1020">
        <v>2013</v>
      </c>
      <c r="E1020">
        <v>11.487</v>
      </c>
      <c r="F1020">
        <v>21.2</v>
      </c>
      <c r="G1020">
        <v>26.5</v>
      </c>
      <c r="H1020">
        <v>70</v>
      </c>
      <c r="I1020">
        <v>97</v>
      </c>
      <c r="J1020" t="s">
        <v>14</v>
      </c>
      <c r="K1020">
        <v>25.317399609999999</v>
      </c>
      <c r="L1020" t="s">
        <v>14</v>
      </c>
      <c r="M1020" t="s">
        <v>13</v>
      </c>
      <c r="N1020">
        <v>-4.1122817999999998E-2</v>
      </c>
      <c r="O1020">
        <v>1.0411228180000001</v>
      </c>
    </row>
    <row r="1021" spans="1:15" x14ac:dyDescent="0.25">
      <c r="A1021" s="1">
        <v>41563</v>
      </c>
      <c r="B1021">
        <v>16</v>
      </c>
      <c r="C1021">
        <v>10</v>
      </c>
      <c r="D1021">
        <v>2013</v>
      </c>
      <c r="E1021">
        <v>19.910799999999998</v>
      </c>
      <c r="F1021">
        <v>21</v>
      </c>
      <c r="G1021">
        <v>31.5</v>
      </c>
      <c r="H1021">
        <v>50</v>
      </c>
      <c r="I1021">
        <v>95</v>
      </c>
      <c r="J1021" t="s">
        <v>14</v>
      </c>
      <c r="K1021">
        <v>15.55900611</v>
      </c>
      <c r="L1021" t="s">
        <v>14</v>
      </c>
      <c r="M1021" t="s">
        <v>13</v>
      </c>
      <c r="N1021">
        <v>-6.8686006999999993E-2</v>
      </c>
      <c r="O1021">
        <v>1.0686860069999999</v>
      </c>
    </row>
    <row r="1022" spans="1:15" x14ac:dyDescent="0.25">
      <c r="A1022" s="1">
        <v>41564</v>
      </c>
      <c r="B1022">
        <v>17</v>
      </c>
      <c r="C1022">
        <v>10</v>
      </c>
      <c r="D1022">
        <v>2013</v>
      </c>
      <c r="E1022">
        <v>16.081800000000001</v>
      </c>
      <c r="F1022">
        <v>22</v>
      </c>
      <c r="G1022">
        <v>30.5</v>
      </c>
      <c r="H1022">
        <v>62</v>
      </c>
      <c r="I1022">
        <v>95</v>
      </c>
      <c r="J1022" t="s">
        <v>14</v>
      </c>
      <c r="K1022">
        <v>58.802074560000001</v>
      </c>
      <c r="L1022" t="s">
        <v>14</v>
      </c>
      <c r="M1022" t="s">
        <v>13</v>
      </c>
      <c r="N1022">
        <v>-1.7300416999999998E-2</v>
      </c>
      <c r="O1022">
        <v>1.017300417</v>
      </c>
    </row>
    <row r="1023" spans="1:15" x14ac:dyDescent="0.25">
      <c r="A1023" s="1">
        <v>41565</v>
      </c>
      <c r="B1023">
        <v>18</v>
      </c>
      <c r="C1023">
        <v>10</v>
      </c>
      <c r="D1023">
        <v>2013</v>
      </c>
      <c r="E1023">
        <v>15.316000000000001</v>
      </c>
      <c r="F1023">
        <v>22.5</v>
      </c>
      <c r="G1023">
        <v>30.5</v>
      </c>
      <c r="H1023">
        <v>58</v>
      </c>
      <c r="I1023">
        <v>94</v>
      </c>
      <c r="J1023" t="s">
        <v>14</v>
      </c>
      <c r="K1023">
        <v>47.29585247</v>
      </c>
      <c r="L1023" t="s">
        <v>14</v>
      </c>
      <c r="M1023" t="s">
        <v>13</v>
      </c>
      <c r="N1023">
        <v>-2.1600207E-2</v>
      </c>
      <c r="O1023">
        <v>1.0216002070000001</v>
      </c>
    </row>
    <row r="1024" spans="1:15" x14ac:dyDescent="0.25">
      <c r="A1024" s="1">
        <v>41566</v>
      </c>
      <c r="B1024">
        <v>19</v>
      </c>
      <c r="C1024">
        <v>10</v>
      </c>
      <c r="D1024">
        <v>2013</v>
      </c>
      <c r="E1024">
        <v>18.379200000000001</v>
      </c>
      <c r="F1024">
        <v>23</v>
      </c>
      <c r="G1024">
        <v>32.5</v>
      </c>
      <c r="H1024">
        <v>50</v>
      </c>
      <c r="I1024">
        <v>95</v>
      </c>
      <c r="J1024" t="s">
        <v>14</v>
      </c>
      <c r="K1024">
        <v>56.449498069999997</v>
      </c>
      <c r="L1024" t="s">
        <v>14</v>
      </c>
      <c r="M1024" t="s">
        <v>13</v>
      </c>
      <c r="N1024">
        <v>-1.8034428000000002E-2</v>
      </c>
      <c r="O1024">
        <v>1.018034428</v>
      </c>
    </row>
    <row r="1025" spans="1:15" x14ac:dyDescent="0.25">
      <c r="A1025" s="1">
        <v>41567</v>
      </c>
      <c r="B1025">
        <v>20</v>
      </c>
      <c r="C1025">
        <v>10</v>
      </c>
      <c r="D1025">
        <v>2013</v>
      </c>
      <c r="E1025">
        <v>16.8476</v>
      </c>
      <c r="F1025">
        <v>22</v>
      </c>
      <c r="G1025">
        <v>32</v>
      </c>
      <c r="H1025">
        <v>54</v>
      </c>
      <c r="I1025">
        <v>94</v>
      </c>
      <c r="J1025" t="s">
        <v>14</v>
      </c>
      <c r="K1025">
        <v>47.364437160000001</v>
      </c>
      <c r="L1025" t="s">
        <v>14</v>
      </c>
      <c r="M1025" t="s">
        <v>13</v>
      </c>
      <c r="N1025">
        <v>-2.1568255000000001E-2</v>
      </c>
      <c r="O1025">
        <v>1.021568255</v>
      </c>
    </row>
    <row r="1026" spans="1:15" x14ac:dyDescent="0.25">
      <c r="A1026" s="1">
        <v>41568</v>
      </c>
      <c r="B1026">
        <v>21</v>
      </c>
      <c r="C1026">
        <v>10</v>
      </c>
      <c r="D1026">
        <v>2013</v>
      </c>
      <c r="E1026">
        <v>15.316000000000001</v>
      </c>
      <c r="F1026">
        <v>22.5</v>
      </c>
      <c r="G1026">
        <v>32</v>
      </c>
      <c r="H1026">
        <v>54</v>
      </c>
      <c r="I1026">
        <v>95</v>
      </c>
      <c r="J1026" t="s">
        <v>14</v>
      </c>
      <c r="K1026">
        <v>52.44638028</v>
      </c>
      <c r="L1026" t="s">
        <v>14</v>
      </c>
      <c r="M1026" t="s">
        <v>13</v>
      </c>
      <c r="N1026">
        <v>-1.9437712999999999E-2</v>
      </c>
      <c r="O1026">
        <v>1.0194377130000001</v>
      </c>
    </row>
    <row r="1027" spans="1:15" x14ac:dyDescent="0.25">
      <c r="A1027" s="1">
        <v>41569</v>
      </c>
      <c r="B1027">
        <v>22</v>
      </c>
      <c r="C1027">
        <v>10</v>
      </c>
      <c r="D1027">
        <v>2013</v>
      </c>
      <c r="E1027">
        <v>12.252800000000001</v>
      </c>
      <c r="F1027">
        <v>22</v>
      </c>
      <c r="G1027">
        <v>31</v>
      </c>
      <c r="H1027">
        <v>55</v>
      </c>
      <c r="I1027">
        <v>97</v>
      </c>
      <c r="J1027" t="s">
        <v>14</v>
      </c>
      <c r="K1027">
        <v>37.011862200000003</v>
      </c>
      <c r="L1027" t="s">
        <v>14</v>
      </c>
      <c r="M1027" t="s">
        <v>13</v>
      </c>
      <c r="N1027">
        <v>-2.7768628E-2</v>
      </c>
      <c r="O1027">
        <v>1.027768628</v>
      </c>
    </row>
    <row r="1028" spans="1:15" x14ac:dyDescent="0.25">
      <c r="A1028" s="1">
        <v>41570</v>
      </c>
      <c r="B1028">
        <v>23</v>
      </c>
      <c r="C1028">
        <v>10</v>
      </c>
      <c r="D1028">
        <v>2013</v>
      </c>
      <c r="E1028">
        <v>16.081800000000001</v>
      </c>
      <c r="F1028">
        <v>22</v>
      </c>
      <c r="G1028">
        <v>32</v>
      </c>
      <c r="H1028">
        <v>55</v>
      </c>
      <c r="I1028">
        <v>98</v>
      </c>
      <c r="J1028" t="s">
        <v>14</v>
      </c>
      <c r="K1028">
        <v>58.229622190000001</v>
      </c>
      <c r="L1028" t="s">
        <v>14</v>
      </c>
      <c r="M1028" t="s">
        <v>13</v>
      </c>
      <c r="N1028">
        <v>-1.7473467999999999E-2</v>
      </c>
      <c r="O1028">
        <v>1.0174734679999999</v>
      </c>
    </row>
    <row r="1029" spans="1:15" x14ac:dyDescent="0.25">
      <c r="A1029" s="1">
        <v>41571</v>
      </c>
      <c r="B1029">
        <v>24</v>
      </c>
      <c r="C1029">
        <v>10</v>
      </c>
      <c r="D1029">
        <v>2013</v>
      </c>
      <c r="E1029">
        <v>17.613399999999999</v>
      </c>
      <c r="F1029">
        <v>22</v>
      </c>
      <c r="G1029">
        <v>32</v>
      </c>
      <c r="H1029">
        <v>52</v>
      </c>
      <c r="I1029">
        <v>94</v>
      </c>
      <c r="J1029" t="s">
        <v>14</v>
      </c>
      <c r="K1029">
        <v>40.469786130000003</v>
      </c>
      <c r="L1029" t="s">
        <v>14</v>
      </c>
      <c r="M1029" t="s">
        <v>13</v>
      </c>
      <c r="N1029">
        <v>-2.5335835000000001E-2</v>
      </c>
      <c r="O1029">
        <v>1.0253358349999999</v>
      </c>
    </row>
    <row r="1030" spans="1:15" x14ac:dyDescent="0.25">
      <c r="A1030" s="1">
        <v>41572</v>
      </c>
      <c r="B1030">
        <v>25</v>
      </c>
      <c r="C1030">
        <v>10</v>
      </c>
      <c r="D1030">
        <v>2013</v>
      </c>
      <c r="E1030">
        <v>15.316000000000001</v>
      </c>
      <c r="F1030">
        <v>22</v>
      </c>
      <c r="G1030">
        <v>31</v>
      </c>
      <c r="H1030">
        <v>57</v>
      </c>
      <c r="I1030">
        <v>95</v>
      </c>
      <c r="J1030" t="s">
        <v>14</v>
      </c>
      <c r="K1030">
        <v>45.625540469999997</v>
      </c>
      <c r="L1030" t="s">
        <v>14</v>
      </c>
      <c r="M1030" t="s">
        <v>13</v>
      </c>
      <c r="N1030">
        <v>-2.2408692000000001E-2</v>
      </c>
      <c r="O1030">
        <v>1.022408692</v>
      </c>
    </row>
    <row r="1031" spans="1:15" x14ac:dyDescent="0.25">
      <c r="A1031" s="1">
        <v>41573</v>
      </c>
      <c r="B1031">
        <v>26</v>
      </c>
      <c r="C1031">
        <v>10</v>
      </c>
      <c r="D1031">
        <v>2013</v>
      </c>
      <c r="E1031">
        <v>14.5502</v>
      </c>
      <c r="F1031">
        <v>23.5</v>
      </c>
      <c r="G1031">
        <v>31.5</v>
      </c>
      <c r="H1031">
        <v>50</v>
      </c>
      <c r="I1031">
        <v>94</v>
      </c>
      <c r="J1031" t="s">
        <v>14</v>
      </c>
      <c r="K1031">
        <v>41.506358579999997</v>
      </c>
      <c r="L1031" t="s">
        <v>14</v>
      </c>
      <c r="M1031" t="s">
        <v>13</v>
      </c>
      <c r="N1031">
        <v>-2.4687482E-2</v>
      </c>
      <c r="O1031">
        <v>1.024687482</v>
      </c>
    </row>
    <row r="1032" spans="1:15" x14ac:dyDescent="0.25">
      <c r="A1032" s="1">
        <v>41574</v>
      </c>
      <c r="B1032">
        <v>27</v>
      </c>
      <c r="C1032">
        <v>10</v>
      </c>
      <c r="D1032">
        <v>2013</v>
      </c>
      <c r="E1032">
        <v>20.676600000000001</v>
      </c>
      <c r="F1032">
        <v>24</v>
      </c>
      <c r="G1032">
        <v>31.5</v>
      </c>
      <c r="H1032">
        <v>21</v>
      </c>
      <c r="I1032">
        <v>94</v>
      </c>
      <c r="J1032" t="s">
        <v>13</v>
      </c>
      <c r="K1032">
        <v>-78.621700099999998</v>
      </c>
      <c r="L1032" t="s">
        <v>14</v>
      </c>
      <c r="M1032" t="s">
        <v>14</v>
      </c>
      <c r="N1032">
        <v>1.255939E-2</v>
      </c>
      <c r="O1032">
        <v>0.98744061000000005</v>
      </c>
    </row>
    <row r="1033" spans="1:15" x14ac:dyDescent="0.25">
      <c r="A1033" s="1">
        <v>41575</v>
      </c>
      <c r="B1033">
        <v>28</v>
      </c>
      <c r="C1033">
        <v>10</v>
      </c>
      <c r="D1033">
        <v>2013</v>
      </c>
      <c r="E1033">
        <v>13.7844</v>
      </c>
      <c r="F1033">
        <v>23.5</v>
      </c>
      <c r="G1033">
        <v>31</v>
      </c>
      <c r="H1033">
        <v>50</v>
      </c>
      <c r="I1033">
        <v>94</v>
      </c>
      <c r="J1033" t="s">
        <v>14</v>
      </c>
      <c r="K1033">
        <v>35.475900230000001</v>
      </c>
      <c r="L1033" t="s">
        <v>14</v>
      </c>
      <c r="M1033" t="s">
        <v>13</v>
      </c>
      <c r="N1033">
        <v>-2.9005769000000001E-2</v>
      </c>
      <c r="O1033">
        <v>1.0290057690000001</v>
      </c>
    </row>
    <row r="1034" spans="1:15" x14ac:dyDescent="0.25">
      <c r="A1034" s="1">
        <v>41576</v>
      </c>
      <c r="B1034">
        <v>29</v>
      </c>
      <c r="C1034">
        <v>10</v>
      </c>
      <c r="D1034">
        <v>2013</v>
      </c>
      <c r="E1034">
        <v>16.8476</v>
      </c>
      <c r="F1034">
        <v>23</v>
      </c>
      <c r="G1034">
        <v>31</v>
      </c>
      <c r="H1034">
        <v>55</v>
      </c>
      <c r="I1034">
        <v>100</v>
      </c>
      <c r="J1034" t="s">
        <v>14</v>
      </c>
      <c r="K1034">
        <v>66.586185560000004</v>
      </c>
      <c r="L1034" t="s">
        <v>14</v>
      </c>
      <c r="M1034" t="s">
        <v>13</v>
      </c>
      <c r="N1034">
        <v>-1.5247113E-2</v>
      </c>
      <c r="O1034">
        <v>1.015247113</v>
      </c>
    </row>
    <row r="1035" spans="1:15" x14ac:dyDescent="0.25">
      <c r="A1035" s="1">
        <v>41577</v>
      </c>
      <c r="B1035">
        <v>30</v>
      </c>
      <c r="C1035">
        <v>10</v>
      </c>
      <c r="D1035">
        <v>2013</v>
      </c>
      <c r="E1035">
        <v>16.081800000000001</v>
      </c>
      <c r="F1035">
        <v>22</v>
      </c>
      <c r="G1035">
        <v>30</v>
      </c>
      <c r="H1035">
        <v>56</v>
      </c>
      <c r="I1035">
        <v>96</v>
      </c>
      <c r="J1035" t="s">
        <v>14</v>
      </c>
      <c r="K1035">
        <v>34.39396146</v>
      </c>
      <c r="L1035" t="s">
        <v>14</v>
      </c>
      <c r="M1035" t="s">
        <v>13</v>
      </c>
      <c r="N1035">
        <v>-2.9945533999999999E-2</v>
      </c>
      <c r="O1035">
        <v>1.0299455340000001</v>
      </c>
    </row>
    <row r="1036" spans="1:15" x14ac:dyDescent="0.25">
      <c r="A1036" s="1">
        <v>41578</v>
      </c>
      <c r="B1036">
        <v>31</v>
      </c>
      <c r="C1036">
        <v>10</v>
      </c>
      <c r="D1036">
        <v>2013</v>
      </c>
      <c r="E1036">
        <v>15.316000000000001</v>
      </c>
      <c r="F1036">
        <v>21.5</v>
      </c>
      <c r="G1036">
        <v>31</v>
      </c>
      <c r="H1036">
        <v>59</v>
      </c>
      <c r="I1036">
        <v>94</v>
      </c>
      <c r="J1036" t="s">
        <v>14</v>
      </c>
      <c r="K1036">
        <v>44.666555539999997</v>
      </c>
      <c r="L1036" t="s">
        <v>14</v>
      </c>
      <c r="M1036" t="s">
        <v>13</v>
      </c>
      <c r="N1036">
        <v>-2.2900822000000001E-2</v>
      </c>
      <c r="O1036">
        <v>1.022900822</v>
      </c>
    </row>
    <row r="1037" spans="1:15" x14ac:dyDescent="0.25">
      <c r="A1037" s="1">
        <v>41579</v>
      </c>
      <c r="B1037">
        <v>1</v>
      </c>
      <c r="C1037">
        <v>11</v>
      </c>
      <c r="D1037">
        <v>2013</v>
      </c>
      <c r="E1037">
        <v>15.316000000000001</v>
      </c>
      <c r="F1037">
        <v>22</v>
      </c>
      <c r="G1037">
        <v>31</v>
      </c>
      <c r="H1037">
        <v>60</v>
      </c>
      <c r="I1037">
        <v>95</v>
      </c>
      <c r="J1037" t="s">
        <v>14</v>
      </c>
      <c r="K1037">
        <v>55.922248750000001</v>
      </c>
      <c r="L1037" t="s">
        <v>14</v>
      </c>
      <c r="M1037" t="s">
        <v>13</v>
      </c>
      <c r="N1037">
        <v>-1.8207556999999999E-2</v>
      </c>
      <c r="O1037">
        <v>1.018207557</v>
      </c>
    </row>
    <row r="1038" spans="1:15" x14ac:dyDescent="0.25">
      <c r="A1038" s="1">
        <v>41580</v>
      </c>
      <c r="B1038">
        <v>2</v>
      </c>
      <c r="C1038">
        <v>11</v>
      </c>
      <c r="D1038">
        <v>2013</v>
      </c>
      <c r="E1038">
        <v>14.5502</v>
      </c>
      <c r="F1038">
        <v>22.5</v>
      </c>
      <c r="G1038">
        <v>30</v>
      </c>
      <c r="H1038">
        <v>51</v>
      </c>
      <c r="I1038">
        <v>92</v>
      </c>
      <c r="J1038" t="s">
        <v>14</v>
      </c>
      <c r="K1038">
        <v>14.93131545</v>
      </c>
      <c r="L1038" t="s">
        <v>14</v>
      </c>
      <c r="M1038" t="s">
        <v>13</v>
      </c>
      <c r="N1038">
        <v>-7.1780730000000001E-2</v>
      </c>
      <c r="O1038">
        <v>1.07178073</v>
      </c>
    </row>
    <row r="1039" spans="1:15" x14ac:dyDescent="0.25">
      <c r="A1039" s="1">
        <v>41581</v>
      </c>
      <c r="B1039">
        <v>3</v>
      </c>
      <c r="C1039">
        <v>11</v>
      </c>
      <c r="D1039">
        <v>2013</v>
      </c>
      <c r="E1039">
        <v>18.379200000000001</v>
      </c>
      <c r="F1039">
        <v>23.5</v>
      </c>
      <c r="G1039">
        <v>31</v>
      </c>
      <c r="H1039">
        <v>56</v>
      </c>
      <c r="I1039">
        <v>98</v>
      </c>
      <c r="J1039" t="s">
        <v>14</v>
      </c>
      <c r="K1039">
        <v>78.308528120000005</v>
      </c>
      <c r="L1039" t="s">
        <v>14</v>
      </c>
      <c r="M1039" t="s">
        <v>13</v>
      </c>
      <c r="N1039">
        <v>-1.2935184000000001E-2</v>
      </c>
      <c r="O1039">
        <v>1.012935184</v>
      </c>
    </row>
    <row r="1040" spans="1:15" x14ac:dyDescent="0.25">
      <c r="A1040" s="1">
        <v>41582</v>
      </c>
      <c r="B1040">
        <v>4</v>
      </c>
      <c r="C1040">
        <v>11</v>
      </c>
      <c r="D1040">
        <v>2013</v>
      </c>
      <c r="E1040">
        <v>16.081800000000001</v>
      </c>
      <c r="F1040">
        <v>22</v>
      </c>
      <c r="G1040">
        <v>32</v>
      </c>
      <c r="H1040">
        <v>53</v>
      </c>
      <c r="I1040">
        <v>95</v>
      </c>
      <c r="J1040" t="s">
        <v>14</v>
      </c>
      <c r="K1040">
        <v>44.140601599999997</v>
      </c>
      <c r="L1040" t="s">
        <v>14</v>
      </c>
      <c r="M1040" t="s">
        <v>13</v>
      </c>
      <c r="N1040">
        <v>-2.3180019999999999E-2</v>
      </c>
      <c r="O1040">
        <v>1.0231800200000001</v>
      </c>
    </row>
    <row r="1041" spans="1:15" x14ac:dyDescent="0.25">
      <c r="A1041" s="1">
        <v>41583</v>
      </c>
      <c r="B1041">
        <v>5</v>
      </c>
      <c r="C1041">
        <v>11</v>
      </c>
      <c r="D1041">
        <v>2013</v>
      </c>
      <c r="E1041">
        <v>15.316000000000001</v>
      </c>
      <c r="F1041">
        <v>22</v>
      </c>
      <c r="G1041">
        <v>32</v>
      </c>
      <c r="H1041">
        <v>46</v>
      </c>
      <c r="I1041">
        <v>96</v>
      </c>
      <c r="J1041" t="s">
        <v>14</v>
      </c>
      <c r="K1041">
        <v>19.131267699999999</v>
      </c>
      <c r="L1041" t="s">
        <v>14</v>
      </c>
      <c r="M1041" t="s">
        <v>13</v>
      </c>
      <c r="N1041">
        <v>-5.5153342000000001E-2</v>
      </c>
      <c r="O1041">
        <v>1.0551533420000001</v>
      </c>
    </row>
    <row r="1042" spans="1:15" x14ac:dyDescent="0.25">
      <c r="A1042" s="1">
        <v>41584</v>
      </c>
      <c r="B1042">
        <v>6</v>
      </c>
      <c r="C1042">
        <v>11</v>
      </c>
      <c r="D1042">
        <v>2013</v>
      </c>
      <c r="E1042">
        <v>16.8476</v>
      </c>
      <c r="F1042">
        <v>22.5</v>
      </c>
      <c r="G1042">
        <v>31</v>
      </c>
      <c r="H1042">
        <v>45</v>
      </c>
      <c r="I1042">
        <v>94</v>
      </c>
      <c r="J1042" t="s">
        <v>14</v>
      </c>
      <c r="K1042">
        <v>7.6964433269999999</v>
      </c>
      <c r="L1042" t="s">
        <v>14</v>
      </c>
      <c r="M1042" t="s">
        <v>13</v>
      </c>
      <c r="N1042">
        <v>-0.14933300399999999</v>
      </c>
      <c r="O1042">
        <v>1.149333004</v>
      </c>
    </row>
    <row r="1043" spans="1:15" x14ac:dyDescent="0.25">
      <c r="A1043" s="1">
        <v>41585</v>
      </c>
      <c r="B1043">
        <v>7</v>
      </c>
      <c r="C1043">
        <v>11</v>
      </c>
      <c r="D1043">
        <v>2013</v>
      </c>
      <c r="E1043">
        <v>16.8476</v>
      </c>
      <c r="F1043">
        <v>22</v>
      </c>
      <c r="G1043">
        <v>32</v>
      </c>
      <c r="H1043">
        <v>51</v>
      </c>
      <c r="I1043">
        <v>94</v>
      </c>
      <c r="J1043" t="s">
        <v>14</v>
      </c>
      <c r="K1043">
        <v>35.293096820000002</v>
      </c>
      <c r="L1043" t="s">
        <v>14</v>
      </c>
      <c r="M1043" t="s">
        <v>13</v>
      </c>
      <c r="N1043">
        <v>-2.9160387999999999E-2</v>
      </c>
      <c r="O1043">
        <v>1.029160388</v>
      </c>
    </row>
    <row r="1044" spans="1:15" x14ac:dyDescent="0.25">
      <c r="A1044" s="1">
        <v>41586</v>
      </c>
      <c r="B1044">
        <v>8</v>
      </c>
      <c r="C1044">
        <v>11</v>
      </c>
      <c r="D1044">
        <v>2013</v>
      </c>
      <c r="E1044">
        <v>13.018599999999999</v>
      </c>
      <c r="F1044">
        <v>21.5</v>
      </c>
      <c r="G1044">
        <v>31.5</v>
      </c>
      <c r="H1044">
        <v>54</v>
      </c>
      <c r="I1044">
        <v>91</v>
      </c>
      <c r="J1044" t="s">
        <v>14</v>
      </c>
      <c r="K1044">
        <v>25.085715749999999</v>
      </c>
      <c r="L1044" t="s">
        <v>14</v>
      </c>
      <c r="M1044" t="s">
        <v>13</v>
      </c>
      <c r="N1044">
        <v>-4.1518383999999998E-2</v>
      </c>
      <c r="O1044">
        <v>1.041518384</v>
      </c>
    </row>
    <row r="1045" spans="1:15" x14ac:dyDescent="0.25">
      <c r="A1045" s="1">
        <v>41587</v>
      </c>
      <c r="B1045">
        <v>9</v>
      </c>
      <c r="C1045">
        <v>11</v>
      </c>
      <c r="D1045">
        <v>2013</v>
      </c>
      <c r="E1045">
        <v>17.613399999999999</v>
      </c>
      <c r="F1045">
        <v>22.5</v>
      </c>
      <c r="G1045">
        <v>32.5</v>
      </c>
      <c r="H1045">
        <v>45</v>
      </c>
      <c r="I1045">
        <v>90</v>
      </c>
      <c r="J1045" t="s">
        <v>14</v>
      </c>
      <c r="K1045">
        <v>13.556100349999999</v>
      </c>
      <c r="L1045" t="s">
        <v>14</v>
      </c>
      <c r="M1045" t="s">
        <v>13</v>
      </c>
      <c r="N1045">
        <v>-7.9642562E-2</v>
      </c>
      <c r="O1045">
        <v>1.0796425620000001</v>
      </c>
    </row>
    <row r="1046" spans="1:15" x14ac:dyDescent="0.25">
      <c r="A1046" s="1">
        <v>41588</v>
      </c>
      <c r="B1046">
        <v>10</v>
      </c>
      <c r="C1046">
        <v>11</v>
      </c>
      <c r="D1046">
        <v>2013</v>
      </c>
      <c r="E1046">
        <v>16.081800000000001</v>
      </c>
      <c r="F1046">
        <v>23</v>
      </c>
      <c r="G1046">
        <v>32</v>
      </c>
      <c r="H1046">
        <v>46</v>
      </c>
      <c r="I1046">
        <v>93</v>
      </c>
      <c r="J1046" t="s">
        <v>14</v>
      </c>
      <c r="K1046">
        <v>25.475923949999999</v>
      </c>
      <c r="L1046" t="s">
        <v>14</v>
      </c>
      <c r="M1046" t="s">
        <v>13</v>
      </c>
      <c r="N1046">
        <v>-4.0856476000000003E-2</v>
      </c>
      <c r="O1046">
        <v>1.0408564760000001</v>
      </c>
    </row>
    <row r="1047" spans="1:15" x14ac:dyDescent="0.25">
      <c r="A1047" s="1">
        <v>41589</v>
      </c>
      <c r="B1047">
        <v>11</v>
      </c>
      <c r="C1047">
        <v>11</v>
      </c>
      <c r="D1047">
        <v>2013</v>
      </c>
      <c r="E1047">
        <v>17.613399999999999</v>
      </c>
      <c r="F1047">
        <v>24</v>
      </c>
      <c r="G1047">
        <v>33.5</v>
      </c>
      <c r="H1047">
        <v>42</v>
      </c>
      <c r="I1047">
        <v>95</v>
      </c>
      <c r="J1047" t="s">
        <v>14</v>
      </c>
      <c r="K1047">
        <v>45.492407460000003</v>
      </c>
      <c r="L1047" t="s">
        <v>14</v>
      </c>
      <c r="M1047" t="s">
        <v>13</v>
      </c>
      <c r="N1047">
        <v>-2.2475744999999998E-2</v>
      </c>
      <c r="O1047">
        <v>1.0224757449999999</v>
      </c>
    </row>
    <row r="1048" spans="1:15" x14ac:dyDescent="0.25">
      <c r="A1048" s="1">
        <v>41590</v>
      </c>
      <c r="B1048">
        <v>12</v>
      </c>
      <c r="C1048">
        <v>11</v>
      </c>
      <c r="D1048">
        <v>2013</v>
      </c>
      <c r="E1048">
        <v>16.8476</v>
      </c>
      <c r="F1048">
        <v>24.5</v>
      </c>
      <c r="G1048">
        <v>34</v>
      </c>
      <c r="H1048">
        <v>44</v>
      </c>
      <c r="I1048">
        <v>95</v>
      </c>
      <c r="J1048" t="s">
        <v>14</v>
      </c>
      <c r="K1048">
        <v>66.461705710000004</v>
      </c>
      <c r="L1048" t="s">
        <v>14</v>
      </c>
      <c r="M1048" t="s">
        <v>13</v>
      </c>
      <c r="N1048">
        <v>-1.5276107000000001E-2</v>
      </c>
      <c r="O1048">
        <v>1.015276107</v>
      </c>
    </row>
    <row r="1049" spans="1:15" x14ac:dyDescent="0.25">
      <c r="A1049" s="1">
        <v>41591</v>
      </c>
      <c r="B1049">
        <v>13</v>
      </c>
      <c r="C1049">
        <v>11</v>
      </c>
      <c r="D1049">
        <v>2013</v>
      </c>
      <c r="E1049">
        <v>16.081800000000001</v>
      </c>
      <c r="F1049">
        <v>24</v>
      </c>
      <c r="G1049">
        <v>33</v>
      </c>
      <c r="H1049">
        <v>45</v>
      </c>
      <c r="I1049">
        <v>95</v>
      </c>
      <c r="J1049" t="s">
        <v>14</v>
      </c>
      <c r="K1049">
        <v>50.176345240000003</v>
      </c>
      <c r="L1049" t="s">
        <v>14</v>
      </c>
      <c r="M1049" t="s">
        <v>13</v>
      </c>
      <c r="N1049">
        <v>-2.0334979999999999E-2</v>
      </c>
      <c r="O1049">
        <v>1.0203349799999999</v>
      </c>
    </row>
    <row r="1050" spans="1:15" x14ac:dyDescent="0.25">
      <c r="A1050" s="1">
        <v>41592</v>
      </c>
      <c r="B1050">
        <v>14</v>
      </c>
      <c r="C1050">
        <v>11</v>
      </c>
      <c r="D1050">
        <v>2013</v>
      </c>
      <c r="E1050">
        <v>14.5502</v>
      </c>
      <c r="F1050">
        <v>24.5</v>
      </c>
      <c r="G1050">
        <v>33</v>
      </c>
      <c r="H1050">
        <v>44</v>
      </c>
      <c r="I1050">
        <v>95</v>
      </c>
      <c r="J1050" t="s">
        <v>14</v>
      </c>
      <c r="K1050">
        <v>49.538732279999998</v>
      </c>
      <c r="L1050" t="s">
        <v>14</v>
      </c>
      <c r="M1050" t="s">
        <v>13</v>
      </c>
      <c r="N1050">
        <v>-2.0602104E-2</v>
      </c>
      <c r="O1050">
        <v>1.020602104</v>
      </c>
    </row>
    <row r="1051" spans="1:15" x14ac:dyDescent="0.25">
      <c r="A1051" s="1">
        <v>41593</v>
      </c>
      <c r="B1051">
        <v>15</v>
      </c>
      <c r="C1051">
        <v>11</v>
      </c>
      <c r="D1051">
        <v>2013</v>
      </c>
      <c r="E1051">
        <v>15.316000000000001</v>
      </c>
      <c r="F1051">
        <v>24</v>
      </c>
      <c r="G1051">
        <v>32</v>
      </c>
      <c r="H1051">
        <v>48</v>
      </c>
      <c r="I1051">
        <v>93</v>
      </c>
      <c r="J1051" t="s">
        <v>14</v>
      </c>
      <c r="K1051">
        <v>45.04538075</v>
      </c>
      <c r="L1051" t="s">
        <v>14</v>
      </c>
      <c r="M1051" t="s">
        <v>13</v>
      </c>
      <c r="N1051">
        <v>-2.2703856000000001E-2</v>
      </c>
      <c r="O1051">
        <v>1.0227038559999999</v>
      </c>
    </row>
    <row r="1052" spans="1:15" x14ac:dyDescent="0.25">
      <c r="A1052" s="1">
        <v>41594</v>
      </c>
      <c r="B1052">
        <v>16</v>
      </c>
      <c r="C1052">
        <v>11</v>
      </c>
      <c r="D1052">
        <v>2013</v>
      </c>
      <c r="E1052">
        <v>16.8476</v>
      </c>
      <c r="F1052">
        <v>24</v>
      </c>
      <c r="G1052">
        <v>33</v>
      </c>
      <c r="H1052">
        <v>50</v>
      </c>
      <c r="I1052">
        <v>93</v>
      </c>
      <c r="J1052" t="s">
        <v>14</v>
      </c>
      <c r="K1052">
        <v>68.443345059999999</v>
      </c>
      <c r="L1052" t="s">
        <v>14</v>
      </c>
      <c r="M1052" t="s">
        <v>13</v>
      </c>
      <c r="N1052">
        <v>-1.482726E-2</v>
      </c>
      <c r="O1052">
        <v>1.0148272599999999</v>
      </c>
    </row>
    <row r="1053" spans="1:15" x14ac:dyDescent="0.25">
      <c r="A1053" s="1">
        <v>41595</v>
      </c>
      <c r="B1053">
        <v>17</v>
      </c>
      <c r="C1053">
        <v>11</v>
      </c>
      <c r="D1053">
        <v>2013</v>
      </c>
      <c r="E1053">
        <v>16.8476</v>
      </c>
      <c r="F1053">
        <v>25</v>
      </c>
      <c r="G1053">
        <v>34</v>
      </c>
      <c r="H1053">
        <v>50</v>
      </c>
      <c r="I1053">
        <v>94</v>
      </c>
      <c r="J1053" t="s">
        <v>14</v>
      </c>
      <c r="K1053">
        <v>99.495643000000001</v>
      </c>
      <c r="L1053" t="s">
        <v>14</v>
      </c>
      <c r="M1053" t="s">
        <v>13</v>
      </c>
      <c r="N1053">
        <v>-1.0152733000000001E-2</v>
      </c>
      <c r="O1053">
        <v>1.010152733</v>
      </c>
    </row>
    <row r="1054" spans="1:15" x14ac:dyDescent="0.25">
      <c r="A1054" s="1">
        <v>41596</v>
      </c>
      <c r="B1054">
        <v>18</v>
      </c>
      <c r="C1054">
        <v>11</v>
      </c>
      <c r="D1054">
        <v>2013</v>
      </c>
      <c r="E1054">
        <v>13.7844</v>
      </c>
      <c r="F1054">
        <v>24</v>
      </c>
      <c r="G1054">
        <v>33</v>
      </c>
      <c r="H1054">
        <v>50</v>
      </c>
      <c r="I1054">
        <v>91</v>
      </c>
      <c r="J1054" t="s">
        <v>14</v>
      </c>
      <c r="K1054">
        <v>54.372295029999997</v>
      </c>
      <c r="L1054" t="s">
        <v>14</v>
      </c>
      <c r="M1054" t="s">
        <v>13</v>
      </c>
      <c r="N1054">
        <v>-1.8736313000000001E-2</v>
      </c>
      <c r="O1054">
        <v>1.018736313</v>
      </c>
    </row>
    <row r="1055" spans="1:15" x14ac:dyDescent="0.25">
      <c r="A1055" s="1">
        <v>41597</v>
      </c>
      <c r="B1055">
        <v>19</v>
      </c>
      <c r="C1055">
        <v>11</v>
      </c>
      <c r="D1055">
        <v>2013</v>
      </c>
      <c r="E1055">
        <v>16.081800000000001</v>
      </c>
      <c r="F1055">
        <v>23.2</v>
      </c>
      <c r="G1055">
        <v>32.5</v>
      </c>
      <c r="H1055">
        <v>53</v>
      </c>
      <c r="I1055">
        <v>97</v>
      </c>
      <c r="J1055" t="s">
        <v>14</v>
      </c>
      <c r="K1055">
        <v>70.479653799999994</v>
      </c>
      <c r="L1055" t="s">
        <v>14</v>
      </c>
      <c r="M1055" t="s">
        <v>13</v>
      </c>
      <c r="N1055">
        <v>-1.4392703E-2</v>
      </c>
      <c r="O1055">
        <v>1.014392703</v>
      </c>
    </row>
    <row r="1056" spans="1:15" x14ac:dyDescent="0.25">
      <c r="A1056" s="1">
        <v>41598</v>
      </c>
      <c r="B1056">
        <v>20</v>
      </c>
      <c r="C1056">
        <v>11</v>
      </c>
      <c r="D1056">
        <v>2013</v>
      </c>
      <c r="E1056">
        <v>12.252800000000001</v>
      </c>
      <c r="F1056">
        <v>23.5</v>
      </c>
      <c r="G1056">
        <v>32.5</v>
      </c>
      <c r="H1056">
        <v>50</v>
      </c>
      <c r="I1056">
        <v>98</v>
      </c>
      <c r="J1056" t="s">
        <v>14</v>
      </c>
      <c r="K1056">
        <v>52.94086205</v>
      </c>
      <c r="L1056" t="s">
        <v>14</v>
      </c>
      <c r="M1056" t="s">
        <v>13</v>
      </c>
      <c r="N1056">
        <v>-1.9252664999999999E-2</v>
      </c>
      <c r="O1056">
        <v>1.019252665</v>
      </c>
    </row>
    <row r="1057" spans="1:15" x14ac:dyDescent="0.25">
      <c r="A1057" s="1">
        <v>41599</v>
      </c>
      <c r="B1057">
        <v>21</v>
      </c>
      <c r="C1057">
        <v>11</v>
      </c>
      <c r="D1057">
        <v>2013</v>
      </c>
      <c r="E1057">
        <v>12.252800000000001</v>
      </c>
      <c r="F1057">
        <v>21.5</v>
      </c>
      <c r="G1057">
        <v>31.5</v>
      </c>
      <c r="H1057">
        <v>59</v>
      </c>
      <c r="I1057">
        <v>95</v>
      </c>
      <c r="J1057" t="s">
        <v>14</v>
      </c>
      <c r="K1057">
        <v>44.825772299999997</v>
      </c>
      <c r="L1057" t="s">
        <v>14</v>
      </c>
      <c r="M1057" t="s">
        <v>13</v>
      </c>
      <c r="N1057">
        <v>-2.2817624000000002E-2</v>
      </c>
      <c r="O1057">
        <v>1.022817624</v>
      </c>
    </row>
    <row r="1058" spans="1:15" x14ac:dyDescent="0.25">
      <c r="A1058" s="1">
        <v>41600</v>
      </c>
      <c r="B1058">
        <v>22</v>
      </c>
      <c r="C1058">
        <v>11</v>
      </c>
      <c r="D1058">
        <v>2013</v>
      </c>
      <c r="E1058">
        <v>17.613399999999999</v>
      </c>
      <c r="F1058">
        <v>22</v>
      </c>
      <c r="G1058">
        <v>33</v>
      </c>
      <c r="H1058">
        <v>48</v>
      </c>
      <c r="I1058">
        <v>95</v>
      </c>
      <c r="J1058" t="s">
        <v>14</v>
      </c>
      <c r="K1058">
        <v>37.817373240000002</v>
      </c>
      <c r="L1058" t="s">
        <v>14</v>
      </c>
      <c r="M1058" t="s">
        <v>13</v>
      </c>
      <c r="N1058">
        <v>-2.7161089999999999E-2</v>
      </c>
      <c r="O1058">
        <v>1.0271610900000001</v>
      </c>
    </row>
    <row r="1059" spans="1:15" x14ac:dyDescent="0.25">
      <c r="A1059" s="1">
        <v>41601</v>
      </c>
      <c r="B1059">
        <v>23</v>
      </c>
      <c r="C1059">
        <v>11</v>
      </c>
      <c r="D1059">
        <v>2013</v>
      </c>
      <c r="E1059">
        <v>13.018599999999999</v>
      </c>
      <c r="F1059">
        <v>25</v>
      </c>
      <c r="G1059">
        <v>30</v>
      </c>
      <c r="H1059">
        <v>64</v>
      </c>
      <c r="I1059">
        <v>94</v>
      </c>
      <c r="J1059" t="s">
        <v>14</v>
      </c>
      <c r="K1059">
        <v>82.020620410000006</v>
      </c>
      <c r="L1059" t="s">
        <v>14</v>
      </c>
      <c r="M1059" t="s">
        <v>13</v>
      </c>
      <c r="N1059">
        <v>-1.2342537000000001E-2</v>
      </c>
      <c r="O1059">
        <v>1.0123425370000001</v>
      </c>
    </row>
    <row r="1060" spans="1:15" x14ac:dyDescent="0.25">
      <c r="A1060" s="1">
        <v>41602</v>
      </c>
      <c r="B1060">
        <v>24</v>
      </c>
      <c r="C1060">
        <v>11</v>
      </c>
      <c r="D1060">
        <v>2013</v>
      </c>
      <c r="E1060">
        <v>16.081800000000001</v>
      </c>
      <c r="F1060">
        <v>23</v>
      </c>
      <c r="G1060">
        <v>32.5</v>
      </c>
      <c r="H1060">
        <v>50</v>
      </c>
      <c r="I1060">
        <v>95</v>
      </c>
      <c r="J1060" t="s">
        <v>14</v>
      </c>
      <c r="K1060">
        <v>51.154618710000001</v>
      </c>
      <c r="L1060" t="s">
        <v>14</v>
      </c>
      <c r="M1060" t="s">
        <v>13</v>
      </c>
      <c r="N1060">
        <v>-1.9938343000000001E-2</v>
      </c>
      <c r="O1060">
        <v>1.019938343</v>
      </c>
    </row>
    <row r="1061" spans="1:15" x14ac:dyDescent="0.25">
      <c r="A1061" s="1">
        <v>41603</v>
      </c>
      <c r="B1061">
        <v>25</v>
      </c>
      <c r="C1061">
        <v>11</v>
      </c>
      <c r="D1061">
        <v>2013</v>
      </c>
      <c r="E1061">
        <v>17.613399999999999</v>
      </c>
      <c r="F1061">
        <v>23</v>
      </c>
      <c r="G1061">
        <v>31</v>
      </c>
      <c r="H1061">
        <v>55</v>
      </c>
      <c r="I1061">
        <v>95</v>
      </c>
      <c r="J1061" t="s">
        <v>14</v>
      </c>
      <c r="K1061">
        <v>56.558495649999998</v>
      </c>
      <c r="L1061" t="s">
        <v>14</v>
      </c>
      <c r="M1061" t="s">
        <v>13</v>
      </c>
      <c r="N1061">
        <v>-1.7999047000000001E-2</v>
      </c>
      <c r="O1061">
        <v>1.017999047</v>
      </c>
    </row>
    <row r="1062" spans="1:15" x14ac:dyDescent="0.25">
      <c r="A1062" s="1">
        <v>41604</v>
      </c>
      <c r="B1062">
        <v>26</v>
      </c>
      <c r="C1062">
        <v>11</v>
      </c>
      <c r="D1062">
        <v>2013</v>
      </c>
      <c r="E1062">
        <v>13.018599999999999</v>
      </c>
      <c r="F1062">
        <v>23.5</v>
      </c>
      <c r="G1062">
        <v>31.5</v>
      </c>
      <c r="H1062">
        <v>50</v>
      </c>
      <c r="I1062">
        <v>96</v>
      </c>
      <c r="J1062" t="s">
        <v>14</v>
      </c>
      <c r="K1062">
        <v>42.424855780000001</v>
      </c>
      <c r="L1062" t="s">
        <v>14</v>
      </c>
      <c r="M1062" t="s">
        <v>13</v>
      </c>
      <c r="N1062">
        <v>-2.4140096E-2</v>
      </c>
      <c r="O1062">
        <v>1.024140096</v>
      </c>
    </row>
    <row r="1063" spans="1:15" x14ac:dyDescent="0.25">
      <c r="A1063" s="1">
        <v>41605</v>
      </c>
      <c r="B1063">
        <v>27</v>
      </c>
      <c r="C1063">
        <v>11</v>
      </c>
      <c r="D1063">
        <v>2013</v>
      </c>
      <c r="E1063">
        <v>16.8476</v>
      </c>
      <c r="F1063">
        <v>23</v>
      </c>
      <c r="G1063">
        <v>32</v>
      </c>
      <c r="H1063">
        <v>54</v>
      </c>
      <c r="I1063">
        <v>98</v>
      </c>
      <c r="J1063" t="s">
        <v>14</v>
      </c>
      <c r="K1063">
        <v>70.378459969999994</v>
      </c>
      <c r="L1063" t="s">
        <v>14</v>
      </c>
      <c r="M1063" t="s">
        <v>13</v>
      </c>
      <c r="N1063">
        <v>-1.4413696E-2</v>
      </c>
      <c r="O1063">
        <v>1.0144136960000001</v>
      </c>
    </row>
    <row r="1064" spans="1:15" x14ac:dyDescent="0.25">
      <c r="A1064" s="1">
        <v>41606</v>
      </c>
      <c r="B1064">
        <v>28</v>
      </c>
      <c r="C1064">
        <v>11</v>
      </c>
      <c r="D1064">
        <v>2013</v>
      </c>
      <c r="E1064">
        <v>17.613399999999999</v>
      </c>
      <c r="F1064">
        <v>22</v>
      </c>
      <c r="G1064">
        <v>33</v>
      </c>
      <c r="H1064">
        <v>45</v>
      </c>
      <c r="I1064">
        <v>95</v>
      </c>
      <c r="J1064" t="s">
        <v>14</v>
      </c>
      <c r="K1064">
        <v>24.372664140000001</v>
      </c>
      <c r="L1064" t="s">
        <v>14</v>
      </c>
      <c r="M1064" t="s">
        <v>13</v>
      </c>
      <c r="N1064">
        <v>-4.2785023999999998E-2</v>
      </c>
      <c r="O1064">
        <v>1.0427850240000001</v>
      </c>
    </row>
    <row r="1065" spans="1:15" x14ac:dyDescent="0.25">
      <c r="A1065" s="1">
        <v>41607</v>
      </c>
      <c r="B1065">
        <v>29</v>
      </c>
      <c r="C1065">
        <v>11</v>
      </c>
      <c r="D1065">
        <v>2013</v>
      </c>
      <c r="E1065">
        <v>16.8476</v>
      </c>
      <c r="F1065">
        <v>21.5</v>
      </c>
      <c r="G1065">
        <v>33.5</v>
      </c>
      <c r="H1065">
        <v>43</v>
      </c>
      <c r="I1065">
        <v>96</v>
      </c>
      <c r="J1065" t="s">
        <v>14</v>
      </c>
      <c r="K1065">
        <v>16.331472819999998</v>
      </c>
      <c r="L1065" t="s">
        <v>14</v>
      </c>
      <c r="M1065" t="s">
        <v>13</v>
      </c>
      <c r="N1065">
        <v>-6.5225305999999997E-2</v>
      </c>
      <c r="O1065">
        <v>1.0652253060000001</v>
      </c>
    </row>
    <row r="1066" spans="1:15" x14ac:dyDescent="0.25">
      <c r="A1066" s="1">
        <v>41608</v>
      </c>
      <c r="B1066">
        <v>30</v>
      </c>
      <c r="C1066">
        <v>11</v>
      </c>
      <c r="D1066">
        <v>2013</v>
      </c>
      <c r="E1066">
        <v>16.8476</v>
      </c>
      <c r="F1066">
        <v>23.5</v>
      </c>
      <c r="G1066">
        <v>33.5</v>
      </c>
      <c r="H1066">
        <v>40</v>
      </c>
      <c r="I1066">
        <v>92</v>
      </c>
      <c r="J1066" t="s">
        <v>14</v>
      </c>
      <c r="K1066">
        <v>20.370062579999999</v>
      </c>
      <c r="L1066" t="s">
        <v>14</v>
      </c>
      <c r="M1066" t="s">
        <v>13</v>
      </c>
      <c r="N1066">
        <v>-5.1626059000000002E-2</v>
      </c>
      <c r="O1066">
        <v>1.0516260589999999</v>
      </c>
    </row>
    <row r="1067" spans="1:15" x14ac:dyDescent="0.25">
      <c r="A1067" s="1">
        <v>41609</v>
      </c>
      <c r="B1067">
        <v>1</v>
      </c>
      <c r="C1067">
        <v>12</v>
      </c>
      <c r="D1067">
        <v>2013</v>
      </c>
      <c r="E1067">
        <v>16.081800000000001</v>
      </c>
      <c r="F1067">
        <v>23.5</v>
      </c>
      <c r="G1067">
        <v>33</v>
      </c>
      <c r="H1067">
        <v>45</v>
      </c>
      <c r="I1067">
        <v>95</v>
      </c>
      <c r="J1067" t="s">
        <v>14</v>
      </c>
      <c r="K1067">
        <v>43.1733926</v>
      </c>
      <c r="L1067" t="s">
        <v>14</v>
      </c>
      <c r="M1067" t="s">
        <v>13</v>
      </c>
      <c r="N1067">
        <v>-2.3711632999999999E-2</v>
      </c>
      <c r="O1067">
        <v>1.023711633</v>
      </c>
    </row>
    <row r="1068" spans="1:15" x14ac:dyDescent="0.25">
      <c r="A1068" s="1">
        <v>41610</v>
      </c>
      <c r="B1068">
        <v>2</v>
      </c>
      <c r="C1068">
        <v>12</v>
      </c>
      <c r="D1068">
        <v>2013</v>
      </c>
      <c r="E1068">
        <v>13.7844</v>
      </c>
      <c r="F1068">
        <v>24</v>
      </c>
      <c r="G1068">
        <v>31</v>
      </c>
      <c r="H1068">
        <v>63</v>
      </c>
      <c r="I1068">
        <v>95</v>
      </c>
      <c r="J1068" t="s">
        <v>14</v>
      </c>
      <c r="K1068">
        <v>84.083733789999997</v>
      </c>
      <c r="L1068" t="s">
        <v>14</v>
      </c>
      <c r="M1068" t="s">
        <v>13</v>
      </c>
      <c r="N1068">
        <v>-1.203605E-2</v>
      </c>
      <c r="O1068">
        <v>1.0120360500000001</v>
      </c>
    </row>
    <row r="1069" spans="1:15" x14ac:dyDescent="0.25">
      <c r="A1069" s="1">
        <v>41611</v>
      </c>
      <c r="B1069">
        <v>3</v>
      </c>
      <c r="C1069">
        <v>12</v>
      </c>
      <c r="D1069">
        <v>2013</v>
      </c>
      <c r="E1069">
        <v>12.252800000000001</v>
      </c>
      <c r="F1069">
        <v>24</v>
      </c>
      <c r="G1069">
        <v>31</v>
      </c>
      <c r="H1069">
        <v>63</v>
      </c>
      <c r="I1069">
        <v>95</v>
      </c>
      <c r="J1069" t="s">
        <v>14</v>
      </c>
      <c r="K1069">
        <v>76.300444619999993</v>
      </c>
      <c r="L1069" t="s">
        <v>14</v>
      </c>
      <c r="M1069" t="s">
        <v>13</v>
      </c>
      <c r="N1069">
        <v>-1.3280134000000001E-2</v>
      </c>
      <c r="O1069">
        <v>1.0132801339999999</v>
      </c>
    </row>
    <row r="1070" spans="1:15" x14ac:dyDescent="0.25">
      <c r="A1070" s="1">
        <v>41612</v>
      </c>
      <c r="B1070">
        <v>4</v>
      </c>
      <c r="C1070">
        <v>12</v>
      </c>
      <c r="D1070">
        <v>2013</v>
      </c>
      <c r="E1070">
        <v>17.613399999999999</v>
      </c>
      <c r="F1070">
        <v>24</v>
      </c>
      <c r="G1070">
        <v>31</v>
      </c>
      <c r="H1070">
        <v>58</v>
      </c>
      <c r="I1070">
        <v>96</v>
      </c>
      <c r="J1070" t="s">
        <v>14</v>
      </c>
      <c r="K1070">
        <v>86.207953799999999</v>
      </c>
      <c r="L1070" t="s">
        <v>14</v>
      </c>
      <c r="M1070" t="s">
        <v>13</v>
      </c>
      <c r="N1070">
        <v>-1.1735994E-2</v>
      </c>
      <c r="O1070">
        <v>1.0117359939999999</v>
      </c>
    </row>
    <row r="1071" spans="1:15" x14ac:dyDescent="0.25">
      <c r="A1071" s="1">
        <v>41613</v>
      </c>
      <c r="B1071">
        <v>5</v>
      </c>
      <c r="C1071">
        <v>12</v>
      </c>
      <c r="D1071">
        <v>2013</v>
      </c>
      <c r="E1071">
        <v>13.018599999999999</v>
      </c>
      <c r="F1071">
        <v>23.5</v>
      </c>
      <c r="G1071">
        <v>33.5</v>
      </c>
      <c r="H1071">
        <v>25</v>
      </c>
      <c r="I1071">
        <v>90</v>
      </c>
      <c r="J1071" t="s">
        <v>13</v>
      </c>
      <c r="K1071">
        <v>-36.649909450000003</v>
      </c>
      <c r="L1071" t="s">
        <v>13</v>
      </c>
      <c r="M1071" t="s">
        <v>14</v>
      </c>
      <c r="N1071">
        <v>2.6560489E-2</v>
      </c>
      <c r="O1071">
        <v>0.97343951100000004</v>
      </c>
    </row>
    <row r="1072" spans="1:15" x14ac:dyDescent="0.25">
      <c r="A1072" s="1">
        <v>41614</v>
      </c>
      <c r="B1072">
        <v>6</v>
      </c>
      <c r="C1072">
        <v>12</v>
      </c>
      <c r="D1072">
        <v>2013</v>
      </c>
      <c r="E1072">
        <v>17.613399999999999</v>
      </c>
      <c r="F1072">
        <v>23</v>
      </c>
      <c r="G1072">
        <v>32.5</v>
      </c>
      <c r="H1072">
        <v>40</v>
      </c>
      <c r="I1072">
        <v>95</v>
      </c>
      <c r="J1072" t="s">
        <v>14</v>
      </c>
      <c r="K1072">
        <v>10.98780208</v>
      </c>
      <c r="L1072" t="s">
        <v>14</v>
      </c>
      <c r="M1072" t="s">
        <v>13</v>
      </c>
      <c r="N1072">
        <v>-0.100122128</v>
      </c>
      <c r="O1072">
        <v>1.100122128</v>
      </c>
    </row>
    <row r="1073" spans="1:15" x14ac:dyDescent="0.25">
      <c r="A1073" s="1">
        <v>41615</v>
      </c>
      <c r="B1073">
        <v>7</v>
      </c>
      <c r="C1073">
        <v>12</v>
      </c>
      <c r="D1073">
        <v>2013</v>
      </c>
      <c r="E1073">
        <v>15.316000000000001</v>
      </c>
      <c r="F1073">
        <v>23.5</v>
      </c>
      <c r="G1073">
        <v>32</v>
      </c>
      <c r="H1073">
        <v>57</v>
      </c>
      <c r="I1073">
        <v>95</v>
      </c>
      <c r="J1073" t="s">
        <v>14</v>
      </c>
      <c r="K1073">
        <v>76.300976480000003</v>
      </c>
      <c r="L1073" t="s">
        <v>14</v>
      </c>
      <c r="M1073" t="s">
        <v>13</v>
      </c>
      <c r="N1073">
        <v>-1.328004E-2</v>
      </c>
      <c r="O1073">
        <v>1.0132800399999999</v>
      </c>
    </row>
    <row r="1074" spans="1:15" x14ac:dyDescent="0.25">
      <c r="A1074" s="1">
        <v>41616</v>
      </c>
      <c r="B1074">
        <v>8</v>
      </c>
      <c r="C1074">
        <v>12</v>
      </c>
      <c r="D1074">
        <v>2013</v>
      </c>
      <c r="E1074">
        <v>17.613399999999999</v>
      </c>
      <c r="F1074">
        <v>22</v>
      </c>
      <c r="G1074">
        <v>31.5</v>
      </c>
      <c r="H1074">
        <v>50</v>
      </c>
      <c r="I1074">
        <v>95</v>
      </c>
      <c r="J1074" t="s">
        <v>14</v>
      </c>
      <c r="K1074">
        <v>28.487090240000001</v>
      </c>
      <c r="L1074" t="s">
        <v>14</v>
      </c>
      <c r="M1074" t="s">
        <v>13</v>
      </c>
      <c r="N1074">
        <v>-3.6380715000000001E-2</v>
      </c>
      <c r="O1074">
        <v>1.036380715</v>
      </c>
    </row>
    <row r="1075" spans="1:15" x14ac:dyDescent="0.25">
      <c r="A1075" s="1">
        <v>41617</v>
      </c>
      <c r="B1075">
        <v>9</v>
      </c>
      <c r="C1075">
        <v>12</v>
      </c>
      <c r="D1075">
        <v>2013</v>
      </c>
      <c r="E1075">
        <v>13.7844</v>
      </c>
      <c r="F1075">
        <v>21</v>
      </c>
      <c r="G1075">
        <v>32</v>
      </c>
      <c r="H1075">
        <v>40</v>
      </c>
      <c r="I1075">
        <v>95</v>
      </c>
      <c r="J1075" t="s">
        <v>13</v>
      </c>
      <c r="K1075">
        <v>-13.122116549999999</v>
      </c>
      <c r="L1075" t="s">
        <v>13</v>
      </c>
      <c r="M1075" t="s">
        <v>14</v>
      </c>
      <c r="N1075">
        <v>7.0810915000000002E-2</v>
      </c>
      <c r="O1075">
        <v>0.92918908499999997</v>
      </c>
    </row>
    <row r="1076" spans="1:15" x14ac:dyDescent="0.25">
      <c r="A1076" s="1">
        <v>41618</v>
      </c>
      <c r="B1076">
        <v>10</v>
      </c>
      <c r="C1076">
        <v>12</v>
      </c>
      <c r="D1076">
        <v>2013</v>
      </c>
      <c r="E1076">
        <v>16.8476</v>
      </c>
      <c r="F1076">
        <v>21</v>
      </c>
      <c r="G1076">
        <v>32</v>
      </c>
      <c r="H1076">
        <v>45</v>
      </c>
      <c r="I1076">
        <v>93</v>
      </c>
      <c r="J1076" t="s">
        <v>13</v>
      </c>
      <c r="K1076">
        <v>-3.3097984729999999</v>
      </c>
      <c r="L1076" t="s">
        <v>13</v>
      </c>
      <c r="M1076" t="s">
        <v>14</v>
      </c>
      <c r="N1076">
        <v>0.23202941099999999</v>
      </c>
      <c r="O1076">
        <v>0.76797058900000004</v>
      </c>
    </row>
    <row r="1077" spans="1:15" x14ac:dyDescent="0.25">
      <c r="A1077" s="1">
        <v>41619</v>
      </c>
      <c r="B1077">
        <v>11</v>
      </c>
      <c r="C1077">
        <v>12</v>
      </c>
      <c r="D1077">
        <v>2013</v>
      </c>
      <c r="E1077">
        <v>19.145</v>
      </c>
      <c r="F1077">
        <v>24</v>
      </c>
      <c r="G1077">
        <v>32</v>
      </c>
      <c r="H1077">
        <v>45</v>
      </c>
      <c r="I1077">
        <v>94</v>
      </c>
      <c r="J1077" t="s">
        <v>14</v>
      </c>
      <c r="K1077">
        <v>41.787382049999998</v>
      </c>
      <c r="L1077" t="s">
        <v>14</v>
      </c>
      <c r="M1077" t="s">
        <v>13</v>
      </c>
      <c r="N1077">
        <v>-2.4517385999999999E-2</v>
      </c>
      <c r="O1077">
        <v>1.0245173860000001</v>
      </c>
    </row>
    <row r="1078" spans="1:15" x14ac:dyDescent="0.25">
      <c r="A1078" s="1">
        <v>41620</v>
      </c>
      <c r="B1078">
        <v>12</v>
      </c>
      <c r="C1078">
        <v>12</v>
      </c>
      <c r="D1078">
        <v>2013</v>
      </c>
      <c r="E1078">
        <v>17.613399999999999</v>
      </c>
      <c r="F1078">
        <v>24</v>
      </c>
      <c r="G1078">
        <v>33</v>
      </c>
      <c r="H1078">
        <v>40</v>
      </c>
      <c r="I1078">
        <v>93</v>
      </c>
      <c r="J1078" t="s">
        <v>14</v>
      </c>
      <c r="K1078">
        <v>25.52320495</v>
      </c>
      <c r="L1078" t="s">
        <v>14</v>
      </c>
      <c r="M1078" t="s">
        <v>13</v>
      </c>
      <c r="N1078">
        <v>-4.0777703999999998E-2</v>
      </c>
      <c r="O1078">
        <v>1.0407777039999999</v>
      </c>
    </row>
    <row r="1079" spans="1:15" x14ac:dyDescent="0.25">
      <c r="A1079" s="1">
        <v>41621</v>
      </c>
      <c r="B1079">
        <v>13</v>
      </c>
      <c r="C1079">
        <v>12</v>
      </c>
      <c r="D1079">
        <v>2013</v>
      </c>
      <c r="E1079">
        <v>16.081800000000001</v>
      </c>
      <c r="F1079">
        <v>24</v>
      </c>
      <c r="G1079">
        <v>33</v>
      </c>
      <c r="H1079">
        <v>38</v>
      </c>
      <c r="I1079">
        <v>98</v>
      </c>
      <c r="J1079" t="s">
        <v>14</v>
      </c>
      <c r="K1079">
        <v>28.54416221</v>
      </c>
      <c r="L1079" t="s">
        <v>14</v>
      </c>
      <c r="M1079" t="s">
        <v>13</v>
      </c>
      <c r="N1079">
        <v>-3.6305334000000002E-2</v>
      </c>
      <c r="O1079">
        <v>1.0363053339999999</v>
      </c>
    </row>
    <row r="1080" spans="1:15" x14ac:dyDescent="0.25">
      <c r="A1080" s="1">
        <v>41622</v>
      </c>
      <c r="B1080">
        <v>14</v>
      </c>
      <c r="C1080">
        <v>12</v>
      </c>
      <c r="D1080">
        <v>2013</v>
      </c>
      <c r="E1080">
        <v>19.145</v>
      </c>
      <c r="F1080">
        <v>21</v>
      </c>
      <c r="G1080">
        <v>30</v>
      </c>
      <c r="H1080">
        <v>41</v>
      </c>
      <c r="I1080">
        <v>94</v>
      </c>
      <c r="J1080" t="s">
        <v>13</v>
      </c>
      <c r="K1080">
        <v>-40.653990210000003</v>
      </c>
      <c r="L1080" t="s">
        <v>13</v>
      </c>
      <c r="M1080" t="s">
        <v>14</v>
      </c>
      <c r="N1080">
        <v>2.4007304E-2</v>
      </c>
      <c r="O1080">
        <v>0.97599269600000005</v>
      </c>
    </row>
    <row r="1081" spans="1:15" x14ac:dyDescent="0.25">
      <c r="A1081" s="1">
        <v>41623</v>
      </c>
      <c r="B1081">
        <v>15</v>
      </c>
      <c r="C1081">
        <v>12</v>
      </c>
      <c r="D1081">
        <v>2013</v>
      </c>
      <c r="E1081">
        <v>17.613399999999999</v>
      </c>
      <c r="F1081">
        <v>20.5</v>
      </c>
      <c r="G1081">
        <v>29</v>
      </c>
      <c r="H1081">
        <v>38</v>
      </c>
      <c r="I1081">
        <v>86</v>
      </c>
      <c r="J1081" t="s">
        <v>13</v>
      </c>
      <c r="K1081">
        <v>-77.059587789999995</v>
      </c>
      <c r="L1081" t="s">
        <v>14</v>
      </c>
      <c r="M1081" t="s">
        <v>14</v>
      </c>
      <c r="N1081">
        <v>1.2810726E-2</v>
      </c>
      <c r="O1081">
        <v>0.98718927400000001</v>
      </c>
    </row>
    <row r="1082" spans="1:15" x14ac:dyDescent="0.25">
      <c r="A1082" s="1">
        <v>41624</v>
      </c>
      <c r="B1082">
        <v>16</v>
      </c>
      <c r="C1082">
        <v>12</v>
      </c>
      <c r="D1082">
        <v>2013</v>
      </c>
      <c r="E1082">
        <v>13.7844</v>
      </c>
      <c r="F1082">
        <v>19</v>
      </c>
      <c r="G1082">
        <v>31</v>
      </c>
      <c r="H1082">
        <v>23</v>
      </c>
      <c r="I1082">
        <v>72</v>
      </c>
      <c r="J1082" t="s">
        <v>13</v>
      </c>
      <c r="K1082">
        <v>-123.8560695</v>
      </c>
      <c r="L1082" t="s">
        <v>14</v>
      </c>
      <c r="M1082" t="s">
        <v>13</v>
      </c>
      <c r="N1082">
        <v>8.0092219999999999E-3</v>
      </c>
      <c r="O1082">
        <v>0.99199077800000002</v>
      </c>
    </row>
    <row r="1083" spans="1:15" x14ac:dyDescent="0.25">
      <c r="A1083" s="1">
        <v>41625</v>
      </c>
      <c r="B1083">
        <v>17</v>
      </c>
      <c r="C1083">
        <v>12</v>
      </c>
      <c r="D1083">
        <v>2013</v>
      </c>
      <c r="E1083">
        <v>17.613399999999999</v>
      </c>
      <c r="F1083">
        <v>18</v>
      </c>
      <c r="G1083">
        <v>31.5</v>
      </c>
      <c r="H1083">
        <v>21</v>
      </c>
      <c r="I1083">
        <v>77</v>
      </c>
      <c r="J1083" t="s">
        <v>13</v>
      </c>
      <c r="K1083">
        <v>-166.32391329999999</v>
      </c>
      <c r="L1083" t="s">
        <v>14</v>
      </c>
      <c r="M1083" t="s">
        <v>13</v>
      </c>
      <c r="N1083">
        <v>5.9764320000000003E-3</v>
      </c>
      <c r="O1083">
        <v>0.99402356800000002</v>
      </c>
    </row>
    <row r="1084" spans="1:15" x14ac:dyDescent="0.25">
      <c r="A1084" s="1">
        <v>41626</v>
      </c>
      <c r="B1084">
        <v>18</v>
      </c>
      <c r="C1084">
        <v>12</v>
      </c>
      <c r="D1084">
        <v>2013</v>
      </c>
      <c r="E1084">
        <v>20.676600000000001</v>
      </c>
      <c r="F1084">
        <v>17</v>
      </c>
      <c r="G1084">
        <v>32</v>
      </c>
      <c r="H1084">
        <v>23</v>
      </c>
      <c r="I1084">
        <v>80</v>
      </c>
      <c r="J1084" t="s">
        <v>13</v>
      </c>
      <c r="K1084">
        <v>-188.5914166</v>
      </c>
      <c r="L1084" t="s">
        <v>14</v>
      </c>
      <c r="M1084" t="s">
        <v>13</v>
      </c>
      <c r="N1084">
        <v>5.2744999999999997E-3</v>
      </c>
      <c r="O1084">
        <v>0.99472550000000004</v>
      </c>
    </row>
    <row r="1085" spans="1:15" x14ac:dyDescent="0.25">
      <c r="A1085" s="1">
        <v>41627</v>
      </c>
      <c r="B1085">
        <v>19</v>
      </c>
      <c r="C1085">
        <v>12</v>
      </c>
      <c r="D1085">
        <v>2013</v>
      </c>
      <c r="E1085">
        <v>19.145</v>
      </c>
      <c r="F1085">
        <v>16</v>
      </c>
      <c r="G1085">
        <v>31.5</v>
      </c>
      <c r="H1085">
        <v>24</v>
      </c>
      <c r="I1085">
        <v>90</v>
      </c>
      <c r="J1085" t="s">
        <v>13</v>
      </c>
      <c r="K1085">
        <v>-162.32637299999999</v>
      </c>
      <c r="L1085" t="s">
        <v>14</v>
      </c>
      <c r="M1085" t="s">
        <v>13</v>
      </c>
      <c r="N1085">
        <v>6.12271E-3</v>
      </c>
      <c r="O1085">
        <v>0.99387729000000002</v>
      </c>
    </row>
    <row r="1086" spans="1:15" x14ac:dyDescent="0.25">
      <c r="A1086" s="1">
        <v>41628</v>
      </c>
      <c r="B1086">
        <v>20</v>
      </c>
      <c r="C1086">
        <v>12</v>
      </c>
      <c r="D1086">
        <v>2013</v>
      </c>
      <c r="E1086">
        <v>18.379200000000001</v>
      </c>
      <c r="F1086">
        <v>16.5</v>
      </c>
      <c r="G1086">
        <v>33</v>
      </c>
      <c r="H1086">
        <v>21</v>
      </c>
      <c r="I1086">
        <v>95</v>
      </c>
      <c r="J1086" t="s">
        <v>13</v>
      </c>
      <c r="K1086">
        <v>-149.3035122</v>
      </c>
      <c r="L1086" t="s">
        <v>14</v>
      </c>
      <c r="M1086" t="s">
        <v>13</v>
      </c>
      <c r="N1086">
        <v>6.6532040000000002E-3</v>
      </c>
      <c r="O1086">
        <v>0.99334679599999998</v>
      </c>
    </row>
    <row r="1087" spans="1:15" x14ac:dyDescent="0.25">
      <c r="A1087" s="1">
        <v>41629</v>
      </c>
      <c r="B1087">
        <v>21</v>
      </c>
      <c r="C1087">
        <v>12</v>
      </c>
      <c r="D1087">
        <v>2013</v>
      </c>
      <c r="E1087">
        <v>18.379200000000001</v>
      </c>
      <c r="F1087">
        <v>17</v>
      </c>
      <c r="G1087">
        <v>32</v>
      </c>
      <c r="H1087">
        <v>37</v>
      </c>
      <c r="I1087">
        <v>98</v>
      </c>
      <c r="J1087" t="s">
        <v>13</v>
      </c>
      <c r="K1087">
        <v>-75.367466480000004</v>
      </c>
      <c r="L1087" t="s">
        <v>14</v>
      </c>
      <c r="M1087" t="s">
        <v>14</v>
      </c>
      <c r="N1087">
        <v>1.3094580999999999E-2</v>
      </c>
      <c r="O1087">
        <v>0.98690541899999995</v>
      </c>
    </row>
    <row r="1088" spans="1:15" x14ac:dyDescent="0.25">
      <c r="A1088" s="1">
        <v>41630</v>
      </c>
      <c r="B1088">
        <v>22</v>
      </c>
      <c r="C1088">
        <v>12</v>
      </c>
      <c r="D1088">
        <v>2013</v>
      </c>
      <c r="E1088">
        <v>18.379200000000001</v>
      </c>
      <c r="F1088">
        <v>17</v>
      </c>
      <c r="G1088">
        <v>33</v>
      </c>
      <c r="H1088">
        <v>28</v>
      </c>
      <c r="I1088">
        <v>90</v>
      </c>
      <c r="J1088" t="s">
        <v>13</v>
      </c>
      <c r="K1088">
        <v>-121.63437070000001</v>
      </c>
      <c r="L1088" t="s">
        <v>14</v>
      </c>
      <c r="M1088" t="s">
        <v>13</v>
      </c>
      <c r="N1088">
        <v>8.1543210000000008E-3</v>
      </c>
      <c r="O1088">
        <v>0.99184567899999998</v>
      </c>
    </row>
    <row r="1089" spans="1:15" x14ac:dyDescent="0.25">
      <c r="A1089" s="1">
        <v>41631</v>
      </c>
      <c r="B1089">
        <v>23</v>
      </c>
      <c r="C1089">
        <v>12</v>
      </c>
      <c r="D1089">
        <v>2013</v>
      </c>
      <c r="E1089">
        <v>16.8476</v>
      </c>
      <c r="F1089">
        <v>18</v>
      </c>
      <c r="G1089">
        <v>33</v>
      </c>
      <c r="H1089">
        <v>29</v>
      </c>
      <c r="I1089">
        <v>91</v>
      </c>
      <c r="J1089" t="s">
        <v>13</v>
      </c>
      <c r="K1089">
        <v>-95.807863879999999</v>
      </c>
      <c r="L1089" t="s">
        <v>14</v>
      </c>
      <c r="M1089" t="s">
        <v>14</v>
      </c>
      <c r="N1089">
        <v>1.0329738999999999E-2</v>
      </c>
      <c r="O1089">
        <v>0.989670261</v>
      </c>
    </row>
    <row r="1090" spans="1:15" x14ac:dyDescent="0.25">
      <c r="A1090" s="1">
        <v>41632</v>
      </c>
      <c r="B1090">
        <v>24</v>
      </c>
      <c r="C1090">
        <v>12</v>
      </c>
      <c r="D1090">
        <v>2013</v>
      </c>
      <c r="E1090">
        <v>16.081800000000001</v>
      </c>
      <c r="F1090">
        <v>23</v>
      </c>
      <c r="G1090">
        <v>33</v>
      </c>
      <c r="H1090">
        <v>40</v>
      </c>
      <c r="I1090">
        <v>90</v>
      </c>
      <c r="J1090" t="s">
        <v>14</v>
      </c>
      <c r="K1090">
        <v>4.3052099479999999</v>
      </c>
      <c r="L1090" t="s">
        <v>14</v>
      </c>
      <c r="M1090" t="s">
        <v>13</v>
      </c>
      <c r="N1090">
        <v>-0.30255264100000001</v>
      </c>
      <c r="O1090">
        <v>1.3025526409999999</v>
      </c>
    </row>
    <row r="1091" spans="1:15" x14ac:dyDescent="0.25">
      <c r="A1091" s="1">
        <v>41633</v>
      </c>
      <c r="B1091">
        <v>25</v>
      </c>
      <c r="C1091">
        <v>12</v>
      </c>
      <c r="D1091">
        <v>2013</v>
      </c>
      <c r="E1091">
        <v>12.252800000000001</v>
      </c>
      <c r="F1091">
        <v>24</v>
      </c>
      <c r="G1091">
        <v>32</v>
      </c>
      <c r="H1091">
        <v>54</v>
      </c>
      <c r="I1091">
        <v>92</v>
      </c>
      <c r="J1091" t="s">
        <v>14</v>
      </c>
      <c r="K1091">
        <v>54.785280980000003</v>
      </c>
      <c r="L1091" t="s">
        <v>14</v>
      </c>
      <c r="M1091" t="s">
        <v>13</v>
      </c>
      <c r="N1091">
        <v>-1.8592447000000002E-2</v>
      </c>
      <c r="O1091">
        <v>1.0185924470000001</v>
      </c>
    </row>
    <row r="1092" spans="1:15" x14ac:dyDescent="0.25">
      <c r="A1092" s="1">
        <v>41634</v>
      </c>
      <c r="B1092">
        <v>26</v>
      </c>
      <c r="C1092">
        <v>12</v>
      </c>
      <c r="D1092">
        <v>2013</v>
      </c>
      <c r="E1092">
        <v>17.613399999999999</v>
      </c>
      <c r="F1092">
        <v>24</v>
      </c>
      <c r="G1092">
        <v>33</v>
      </c>
      <c r="H1092">
        <v>44</v>
      </c>
      <c r="I1092">
        <v>97</v>
      </c>
      <c r="J1092" t="s">
        <v>14</v>
      </c>
      <c r="K1092">
        <v>54.445909899999997</v>
      </c>
      <c r="L1092" t="s">
        <v>14</v>
      </c>
      <c r="M1092" t="s">
        <v>13</v>
      </c>
      <c r="N1092">
        <v>-1.8710505999999998E-2</v>
      </c>
      <c r="O1092">
        <v>1.0187105059999999</v>
      </c>
    </row>
    <row r="1093" spans="1:15" x14ac:dyDescent="0.25">
      <c r="A1093" s="1">
        <v>41635</v>
      </c>
      <c r="B1093">
        <v>27</v>
      </c>
      <c r="C1093">
        <v>12</v>
      </c>
      <c r="D1093">
        <v>2013</v>
      </c>
      <c r="E1093">
        <v>16.8476</v>
      </c>
      <c r="F1093">
        <v>24</v>
      </c>
      <c r="G1093">
        <v>33</v>
      </c>
      <c r="H1093">
        <v>40</v>
      </c>
      <c r="I1093">
        <v>95</v>
      </c>
      <c r="J1093" t="s">
        <v>14</v>
      </c>
      <c r="K1093">
        <v>30.18252227</v>
      </c>
      <c r="L1093" t="s">
        <v>14</v>
      </c>
      <c r="M1093" t="s">
        <v>13</v>
      </c>
      <c r="N1093">
        <v>-3.4267086000000002E-2</v>
      </c>
      <c r="O1093">
        <v>1.0342670860000001</v>
      </c>
    </row>
    <row r="1094" spans="1:15" x14ac:dyDescent="0.25">
      <c r="A1094" s="1">
        <v>41636</v>
      </c>
      <c r="B1094">
        <v>28</v>
      </c>
      <c r="C1094">
        <v>12</v>
      </c>
      <c r="D1094">
        <v>2013</v>
      </c>
      <c r="E1094">
        <v>14.5502</v>
      </c>
      <c r="F1094">
        <v>24</v>
      </c>
      <c r="G1094">
        <v>33</v>
      </c>
      <c r="H1094">
        <v>40</v>
      </c>
      <c r="I1094">
        <v>92</v>
      </c>
      <c r="J1094" t="s">
        <v>14</v>
      </c>
      <c r="K1094">
        <v>21.335009750000001</v>
      </c>
      <c r="L1094" t="s">
        <v>14</v>
      </c>
      <c r="M1094" t="s">
        <v>13</v>
      </c>
      <c r="N1094">
        <v>-4.9176273E-2</v>
      </c>
      <c r="O1094">
        <v>1.049176273</v>
      </c>
    </row>
    <row r="1095" spans="1:15" x14ac:dyDescent="0.25">
      <c r="A1095" s="1">
        <v>41637</v>
      </c>
      <c r="B1095">
        <v>29</v>
      </c>
      <c r="C1095">
        <v>12</v>
      </c>
      <c r="D1095">
        <v>2013</v>
      </c>
      <c r="E1095">
        <v>16.8476</v>
      </c>
      <c r="F1095">
        <v>24</v>
      </c>
      <c r="G1095">
        <v>33</v>
      </c>
      <c r="H1095">
        <v>37</v>
      </c>
      <c r="I1095">
        <v>92</v>
      </c>
      <c r="J1095" t="s">
        <v>14</v>
      </c>
      <c r="K1095">
        <v>9.4336252419999997</v>
      </c>
      <c r="L1095" t="s">
        <v>14</v>
      </c>
      <c r="M1095" t="s">
        <v>13</v>
      </c>
      <c r="N1095">
        <v>-0.118572971</v>
      </c>
      <c r="O1095">
        <v>1.1185729710000001</v>
      </c>
    </row>
    <row r="1096" spans="1:15" x14ac:dyDescent="0.25">
      <c r="A1096" s="1">
        <v>41638</v>
      </c>
      <c r="B1096">
        <v>30</v>
      </c>
      <c r="C1096">
        <v>12</v>
      </c>
      <c r="D1096">
        <v>2013</v>
      </c>
      <c r="E1096">
        <v>15.316000000000001</v>
      </c>
      <c r="F1096">
        <v>24</v>
      </c>
      <c r="G1096">
        <v>34</v>
      </c>
      <c r="H1096">
        <v>40</v>
      </c>
      <c r="I1096">
        <v>98</v>
      </c>
      <c r="J1096" t="s">
        <v>14</v>
      </c>
      <c r="K1096">
        <v>45.03380928</v>
      </c>
      <c r="L1096" t="s">
        <v>14</v>
      </c>
      <c r="M1096" t="s">
        <v>13</v>
      </c>
      <c r="N1096">
        <v>-2.2709823000000001E-2</v>
      </c>
      <c r="O1096">
        <v>1.022709823</v>
      </c>
    </row>
    <row r="1097" spans="1:15" x14ac:dyDescent="0.25">
      <c r="A1097" s="1">
        <v>41639</v>
      </c>
      <c r="B1097">
        <v>31</v>
      </c>
      <c r="C1097">
        <v>12</v>
      </c>
      <c r="D1097">
        <v>2013</v>
      </c>
      <c r="E1097">
        <v>16.081800000000001</v>
      </c>
      <c r="F1097">
        <v>24</v>
      </c>
      <c r="G1097">
        <v>34</v>
      </c>
      <c r="H1097">
        <v>33</v>
      </c>
      <c r="I1097">
        <v>97</v>
      </c>
      <c r="J1097" t="s">
        <v>14</v>
      </c>
      <c r="K1097">
        <v>13.206759809999999</v>
      </c>
      <c r="L1097" t="s">
        <v>14</v>
      </c>
      <c r="M1097" t="s">
        <v>13</v>
      </c>
      <c r="N1097">
        <v>-8.1921822000000005E-2</v>
      </c>
      <c r="O1097">
        <v>1.081921822</v>
      </c>
    </row>
    <row r="1098" spans="1:15" x14ac:dyDescent="0.25">
      <c r="A1098" s="1">
        <v>41640</v>
      </c>
      <c r="B1098">
        <v>1</v>
      </c>
      <c r="C1098">
        <v>1</v>
      </c>
      <c r="D1098">
        <v>2014</v>
      </c>
      <c r="E1098">
        <v>13.7844</v>
      </c>
      <c r="F1098">
        <v>22</v>
      </c>
      <c r="G1098">
        <v>33</v>
      </c>
      <c r="H1098">
        <v>41</v>
      </c>
      <c r="I1098">
        <v>96</v>
      </c>
      <c r="J1098" t="s">
        <v>14</v>
      </c>
      <c r="K1098">
        <v>9.9430422719999996</v>
      </c>
      <c r="L1098" t="s">
        <v>14</v>
      </c>
      <c r="M1098" t="s">
        <v>13</v>
      </c>
      <c r="N1098">
        <v>-0.111818771</v>
      </c>
      <c r="O1098">
        <v>1.111818771</v>
      </c>
    </row>
    <row r="1099" spans="1:15" x14ac:dyDescent="0.25">
      <c r="A1099" s="1">
        <v>41641</v>
      </c>
      <c r="B1099">
        <v>2</v>
      </c>
      <c r="C1099">
        <v>1</v>
      </c>
      <c r="D1099">
        <v>2014</v>
      </c>
      <c r="E1099">
        <v>14.5502</v>
      </c>
      <c r="F1099">
        <v>22</v>
      </c>
      <c r="G1099">
        <v>32</v>
      </c>
      <c r="H1099">
        <v>40</v>
      </c>
      <c r="I1099">
        <v>100</v>
      </c>
      <c r="J1099" t="s">
        <v>14</v>
      </c>
      <c r="K1099">
        <v>5.751242382</v>
      </c>
      <c r="L1099" t="s">
        <v>14</v>
      </c>
      <c r="M1099" t="s">
        <v>13</v>
      </c>
      <c r="N1099">
        <v>-0.21047126599999999</v>
      </c>
      <c r="O1099">
        <v>1.2104712660000001</v>
      </c>
    </row>
    <row r="1100" spans="1:15" x14ac:dyDescent="0.25">
      <c r="A1100" s="1">
        <v>41642</v>
      </c>
      <c r="B1100">
        <v>3</v>
      </c>
      <c r="C1100">
        <v>1</v>
      </c>
      <c r="D1100">
        <v>2014</v>
      </c>
      <c r="E1100">
        <v>17.613399999999999</v>
      </c>
      <c r="F1100">
        <v>23</v>
      </c>
      <c r="G1100">
        <v>34</v>
      </c>
      <c r="H1100">
        <v>14</v>
      </c>
      <c r="I1100">
        <v>100</v>
      </c>
      <c r="J1100" t="s">
        <v>13</v>
      </c>
      <c r="K1100">
        <v>-85.789193019999999</v>
      </c>
      <c r="L1100" t="s">
        <v>14</v>
      </c>
      <c r="M1100" t="s">
        <v>14</v>
      </c>
      <c r="N1100">
        <v>1.1522172000000001E-2</v>
      </c>
      <c r="O1100">
        <v>0.98847782799999995</v>
      </c>
    </row>
    <row r="1101" spans="1:15" x14ac:dyDescent="0.25">
      <c r="A1101" s="1">
        <v>41643</v>
      </c>
      <c r="B1101">
        <v>4</v>
      </c>
      <c r="C1101">
        <v>1</v>
      </c>
      <c r="D1101">
        <v>2014</v>
      </c>
      <c r="E1101">
        <v>17.613399999999999</v>
      </c>
      <c r="F1101">
        <v>21</v>
      </c>
      <c r="G1101">
        <v>34</v>
      </c>
      <c r="H1101">
        <v>10</v>
      </c>
      <c r="I1101">
        <v>100</v>
      </c>
      <c r="J1101" t="s">
        <v>13</v>
      </c>
      <c r="K1101">
        <v>-132.228713</v>
      </c>
      <c r="L1101" t="s">
        <v>14</v>
      </c>
      <c r="M1101" t="s">
        <v>13</v>
      </c>
      <c r="N1101">
        <v>7.5058900000000003E-3</v>
      </c>
      <c r="O1101">
        <v>0.99249410999999998</v>
      </c>
    </row>
    <row r="1102" spans="1:15" x14ac:dyDescent="0.25">
      <c r="A1102" s="1">
        <v>41644</v>
      </c>
      <c r="B1102">
        <v>5</v>
      </c>
      <c r="C1102">
        <v>1</v>
      </c>
      <c r="D1102">
        <v>2014</v>
      </c>
      <c r="E1102">
        <v>13.018599999999999</v>
      </c>
      <c r="F1102">
        <v>19</v>
      </c>
      <c r="G1102">
        <v>32.5</v>
      </c>
      <c r="H1102">
        <v>46</v>
      </c>
      <c r="I1102">
        <v>100</v>
      </c>
      <c r="J1102" t="s">
        <v>13</v>
      </c>
      <c r="K1102">
        <v>0.35620248100000002</v>
      </c>
      <c r="L1102" t="s">
        <v>13</v>
      </c>
      <c r="M1102" t="s">
        <v>14</v>
      </c>
      <c r="N1102">
        <v>1.5532834010000001</v>
      </c>
      <c r="O1102">
        <v>-0.55328340099999995</v>
      </c>
    </row>
    <row r="1103" spans="1:15" x14ac:dyDescent="0.25">
      <c r="A1103" s="1">
        <v>41645</v>
      </c>
      <c r="B1103">
        <v>6</v>
      </c>
      <c r="C1103">
        <v>1</v>
      </c>
      <c r="D1103">
        <v>2014</v>
      </c>
      <c r="E1103">
        <v>16.081800000000001</v>
      </c>
      <c r="F1103">
        <v>20</v>
      </c>
      <c r="G1103">
        <v>33.5</v>
      </c>
      <c r="H1103">
        <v>45</v>
      </c>
      <c r="I1103">
        <v>98</v>
      </c>
      <c r="J1103" t="s">
        <v>14</v>
      </c>
      <c r="K1103">
        <v>10.83569763</v>
      </c>
      <c r="L1103" t="s">
        <v>14</v>
      </c>
      <c r="M1103" t="s">
        <v>13</v>
      </c>
      <c r="N1103">
        <v>-0.10167047</v>
      </c>
      <c r="O1103">
        <v>1.10167047</v>
      </c>
    </row>
    <row r="1104" spans="1:15" x14ac:dyDescent="0.25">
      <c r="A1104" s="1">
        <v>41646</v>
      </c>
      <c r="B1104">
        <v>7</v>
      </c>
      <c r="C1104">
        <v>1</v>
      </c>
      <c r="D1104">
        <v>2014</v>
      </c>
      <c r="E1104">
        <v>13.7844</v>
      </c>
      <c r="F1104">
        <v>21</v>
      </c>
      <c r="G1104">
        <v>33</v>
      </c>
      <c r="H1104">
        <v>35</v>
      </c>
      <c r="I1104">
        <v>96</v>
      </c>
      <c r="J1104" t="s">
        <v>13</v>
      </c>
      <c r="K1104">
        <v>-21.38381609</v>
      </c>
      <c r="L1104" t="s">
        <v>13</v>
      </c>
      <c r="M1104" t="s">
        <v>14</v>
      </c>
      <c r="N1104">
        <v>4.4675134999999998E-2</v>
      </c>
      <c r="O1104">
        <v>0.95532486500000002</v>
      </c>
    </row>
    <row r="1105" spans="1:15" x14ac:dyDescent="0.25">
      <c r="A1105" s="1">
        <v>41647</v>
      </c>
      <c r="B1105">
        <v>8</v>
      </c>
      <c r="C1105">
        <v>1</v>
      </c>
      <c r="D1105">
        <v>2014</v>
      </c>
      <c r="E1105">
        <v>18.379200000000001</v>
      </c>
      <c r="F1105">
        <v>21</v>
      </c>
      <c r="G1105">
        <v>32.5</v>
      </c>
      <c r="H1105">
        <v>30</v>
      </c>
      <c r="I1105">
        <v>98</v>
      </c>
      <c r="J1105" t="s">
        <v>13</v>
      </c>
      <c r="K1105">
        <v>-55.40899829</v>
      </c>
      <c r="L1105" t="s">
        <v>14</v>
      </c>
      <c r="M1105" t="s">
        <v>14</v>
      </c>
      <c r="N1105">
        <v>1.7727667999999999E-2</v>
      </c>
      <c r="O1105">
        <v>0.98227233199999997</v>
      </c>
    </row>
    <row r="1106" spans="1:15" x14ac:dyDescent="0.25">
      <c r="A1106" s="1">
        <v>41648</v>
      </c>
      <c r="B1106">
        <v>9</v>
      </c>
      <c r="C1106">
        <v>1</v>
      </c>
      <c r="D1106">
        <v>2014</v>
      </c>
      <c r="E1106">
        <v>15.316000000000001</v>
      </c>
      <c r="F1106">
        <v>21.5</v>
      </c>
      <c r="G1106">
        <v>33</v>
      </c>
      <c r="H1106">
        <v>30</v>
      </c>
      <c r="I1106">
        <v>100</v>
      </c>
      <c r="J1106" t="s">
        <v>13</v>
      </c>
      <c r="K1106">
        <v>-31.201054729999999</v>
      </c>
      <c r="L1106" t="s">
        <v>13</v>
      </c>
      <c r="M1106" t="s">
        <v>14</v>
      </c>
      <c r="N1106">
        <v>3.1054882999999998E-2</v>
      </c>
      <c r="O1106">
        <v>0.96894511699999997</v>
      </c>
    </row>
    <row r="1107" spans="1:15" x14ac:dyDescent="0.25">
      <c r="A1107" s="1">
        <v>41649</v>
      </c>
      <c r="B1107">
        <v>10</v>
      </c>
      <c r="C1107">
        <v>1</v>
      </c>
      <c r="D1107">
        <v>2014</v>
      </c>
      <c r="E1107">
        <v>15.316000000000001</v>
      </c>
      <c r="F1107">
        <v>22</v>
      </c>
      <c r="G1107">
        <v>33</v>
      </c>
      <c r="H1107">
        <v>32</v>
      </c>
      <c r="I1107">
        <v>99</v>
      </c>
      <c r="J1107" t="s">
        <v>13</v>
      </c>
      <c r="K1107">
        <v>-19.441523620000002</v>
      </c>
      <c r="L1107" t="s">
        <v>13</v>
      </c>
      <c r="M1107" t="s">
        <v>14</v>
      </c>
      <c r="N1107">
        <v>4.8920033000000002E-2</v>
      </c>
      <c r="O1107">
        <v>0.95107996699999997</v>
      </c>
    </row>
    <row r="1108" spans="1:15" x14ac:dyDescent="0.25">
      <c r="A1108" s="1">
        <v>41944</v>
      </c>
      <c r="B1108">
        <v>1</v>
      </c>
      <c r="C1108">
        <v>11</v>
      </c>
      <c r="D1108">
        <v>2014</v>
      </c>
      <c r="E1108">
        <v>16.081800000000001</v>
      </c>
      <c r="F1108">
        <v>22</v>
      </c>
      <c r="G1108">
        <v>32</v>
      </c>
      <c r="H1108">
        <v>36</v>
      </c>
      <c r="I1108">
        <v>98</v>
      </c>
      <c r="J1108" t="s">
        <v>13</v>
      </c>
      <c r="K1108">
        <v>-14.747117080000001</v>
      </c>
      <c r="L1108" t="s">
        <v>13</v>
      </c>
      <c r="M1108" t="s">
        <v>14</v>
      </c>
      <c r="N1108">
        <v>6.3503687000000003E-2</v>
      </c>
      <c r="O1108">
        <v>0.93649631300000002</v>
      </c>
    </row>
    <row r="1109" spans="1:15" x14ac:dyDescent="0.25">
      <c r="A1109" s="1">
        <v>41945</v>
      </c>
      <c r="B1109">
        <v>2</v>
      </c>
      <c r="C1109">
        <v>11</v>
      </c>
      <c r="D1109">
        <v>2014</v>
      </c>
      <c r="E1109">
        <v>13.7844</v>
      </c>
      <c r="F1109">
        <v>21.5</v>
      </c>
      <c r="G1109">
        <v>33</v>
      </c>
      <c r="H1109">
        <v>32</v>
      </c>
      <c r="I1109">
        <v>97</v>
      </c>
      <c r="J1109" t="s">
        <v>13</v>
      </c>
      <c r="K1109">
        <v>-25.034994910000002</v>
      </c>
      <c r="L1109" t="s">
        <v>13</v>
      </c>
      <c r="M1109" t="s">
        <v>14</v>
      </c>
      <c r="N1109">
        <v>3.8409840000000001E-2</v>
      </c>
      <c r="O1109">
        <v>0.96159015999999997</v>
      </c>
    </row>
    <row r="1110" spans="1:15" x14ac:dyDescent="0.25">
      <c r="A1110" s="1">
        <v>41946</v>
      </c>
      <c r="B1110">
        <v>3</v>
      </c>
      <c r="C1110">
        <v>11</v>
      </c>
      <c r="D1110">
        <v>2014</v>
      </c>
      <c r="E1110">
        <v>19.910799999999998</v>
      </c>
      <c r="F1110">
        <v>22</v>
      </c>
      <c r="G1110">
        <v>33.5</v>
      </c>
      <c r="H1110">
        <v>21</v>
      </c>
      <c r="I1110">
        <v>95</v>
      </c>
      <c r="J1110" t="s">
        <v>13</v>
      </c>
      <c r="K1110">
        <v>-93.243801250000004</v>
      </c>
      <c r="L1110" t="s">
        <v>14</v>
      </c>
      <c r="M1110" t="s">
        <v>14</v>
      </c>
      <c r="N1110">
        <v>1.0610777E-2</v>
      </c>
      <c r="O1110">
        <v>0.98938922299999998</v>
      </c>
    </row>
    <row r="1111" spans="1:15" x14ac:dyDescent="0.25">
      <c r="A1111" s="1">
        <v>41947</v>
      </c>
      <c r="B1111">
        <v>4</v>
      </c>
      <c r="C1111">
        <v>11</v>
      </c>
      <c r="D1111">
        <v>2014</v>
      </c>
      <c r="E1111">
        <v>16.081800000000001</v>
      </c>
      <c r="F1111">
        <v>22.5</v>
      </c>
      <c r="G1111">
        <v>33.5</v>
      </c>
      <c r="H1111">
        <v>38</v>
      </c>
      <c r="I1111">
        <v>98</v>
      </c>
      <c r="J1111" t="s">
        <v>14</v>
      </c>
      <c r="K1111">
        <v>12.182465090000001</v>
      </c>
      <c r="L1111" t="s">
        <v>14</v>
      </c>
      <c r="M1111" t="s">
        <v>13</v>
      </c>
      <c r="N1111">
        <v>-8.9425721E-2</v>
      </c>
      <c r="O1111">
        <v>1.089425721</v>
      </c>
    </row>
    <row r="1112" spans="1:15" x14ac:dyDescent="0.25">
      <c r="A1112" s="1">
        <v>41948</v>
      </c>
      <c r="B1112">
        <v>5</v>
      </c>
      <c r="C1112">
        <v>11</v>
      </c>
      <c r="D1112">
        <v>2014</v>
      </c>
      <c r="E1112">
        <v>18.379200000000001</v>
      </c>
      <c r="F1112">
        <v>23.5</v>
      </c>
      <c r="G1112">
        <v>34</v>
      </c>
      <c r="H1112">
        <v>38</v>
      </c>
      <c r="I1112">
        <v>98</v>
      </c>
      <c r="J1112" t="s">
        <v>14</v>
      </c>
      <c r="K1112">
        <v>32.832204160000003</v>
      </c>
      <c r="L1112" t="s">
        <v>14</v>
      </c>
      <c r="M1112" t="s">
        <v>13</v>
      </c>
      <c r="N1112">
        <v>-3.1414727000000003E-2</v>
      </c>
      <c r="O1112">
        <v>1.031414727</v>
      </c>
    </row>
    <row r="1113" spans="1:15" x14ac:dyDescent="0.25">
      <c r="A1113" s="1">
        <v>41949</v>
      </c>
      <c r="B1113">
        <v>6</v>
      </c>
      <c r="C1113">
        <v>11</v>
      </c>
      <c r="D1113">
        <v>2014</v>
      </c>
      <c r="E1113">
        <v>16.8476</v>
      </c>
      <c r="F1113">
        <v>25.5</v>
      </c>
      <c r="G1113">
        <v>33</v>
      </c>
      <c r="H1113">
        <v>46</v>
      </c>
      <c r="I1113">
        <v>97</v>
      </c>
      <c r="J1113" t="s">
        <v>14</v>
      </c>
      <c r="K1113">
        <v>85.422032470000005</v>
      </c>
      <c r="L1113" t="s">
        <v>14</v>
      </c>
      <c r="M1113" t="s">
        <v>13</v>
      </c>
      <c r="N1113">
        <v>-1.1845249E-2</v>
      </c>
      <c r="O1113">
        <v>1.0118452490000001</v>
      </c>
    </row>
    <row r="1114" spans="1:15" x14ac:dyDescent="0.25">
      <c r="A1114" s="1">
        <v>41950</v>
      </c>
      <c r="B1114">
        <v>7</v>
      </c>
      <c r="C1114">
        <v>11</v>
      </c>
      <c r="D1114">
        <v>2014</v>
      </c>
      <c r="E1114">
        <v>14.5502</v>
      </c>
      <c r="F1114">
        <v>22</v>
      </c>
      <c r="G1114">
        <v>30</v>
      </c>
      <c r="H1114">
        <v>48</v>
      </c>
      <c r="I1114">
        <v>95</v>
      </c>
      <c r="J1114" t="s">
        <v>14</v>
      </c>
      <c r="K1114">
        <v>6.0578838800000003</v>
      </c>
      <c r="L1114" t="s">
        <v>14</v>
      </c>
      <c r="M1114" t="s">
        <v>13</v>
      </c>
      <c r="N1114">
        <v>-0.19771114200000001</v>
      </c>
      <c r="O1114">
        <v>1.197711142</v>
      </c>
    </row>
    <row r="1115" spans="1:15" x14ac:dyDescent="0.25">
      <c r="A1115" s="1">
        <v>41951</v>
      </c>
      <c r="B1115">
        <v>8</v>
      </c>
      <c r="C1115">
        <v>11</v>
      </c>
      <c r="D1115">
        <v>2014</v>
      </c>
      <c r="E1115">
        <v>17.613399999999999</v>
      </c>
      <c r="F1115">
        <v>22.5</v>
      </c>
      <c r="G1115">
        <v>32.5</v>
      </c>
      <c r="H1115">
        <v>45</v>
      </c>
      <c r="I1115">
        <v>93</v>
      </c>
      <c r="J1115" t="s">
        <v>14</v>
      </c>
      <c r="K1115">
        <v>20.838587629999999</v>
      </c>
      <c r="L1115" t="s">
        <v>14</v>
      </c>
      <c r="M1115" t="s">
        <v>13</v>
      </c>
      <c r="N1115">
        <v>-5.0406814000000001E-2</v>
      </c>
      <c r="O1115">
        <v>1.050406814</v>
      </c>
    </row>
    <row r="1116" spans="1:15" x14ac:dyDescent="0.25">
      <c r="A1116" s="1">
        <v>41952</v>
      </c>
      <c r="B1116">
        <v>9</v>
      </c>
      <c r="C1116">
        <v>11</v>
      </c>
      <c r="D1116">
        <v>2014</v>
      </c>
      <c r="E1116">
        <v>19.145</v>
      </c>
      <c r="F1116">
        <v>22.5</v>
      </c>
      <c r="G1116">
        <v>35.5</v>
      </c>
      <c r="H1116">
        <v>11</v>
      </c>
      <c r="I1116">
        <v>95</v>
      </c>
      <c r="J1116" t="s">
        <v>13</v>
      </c>
      <c r="K1116">
        <v>-127.8613928</v>
      </c>
      <c r="L1116" t="s">
        <v>14</v>
      </c>
      <c r="M1116" t="s">
        <v>13</v>
      </c>
      <c r="N1116">
        <v>7.760276E-3</v>
      </c>
      <c r="O1116">
        <v>0.99223972400000005</v>
      </c>
    </row>
    <row r="1117" spans="1:15" x14ac:dyDescent="0.25">
      <c r="A1117" s="1">
        <v>41659</v>
      </c>
      <c r="B1117">
        <v>20</v>
      </c>
      <c r="C1117">
        <v>1</v>
      </c>
      <c r="D1117">
        <v>2014</v>
      </c>
      <c r="E1117">
        <v>17.613399999999999</v>
      </c>
      <c r="F1117">
        <v>23.5</v>
      </c>
      <c r="G1117">
        <v>33.5</v>
      </c>
      <c r="H1117">
        <v>43</v>
      </c>
      <c r="I1117">
        <v>91</v>
      </c>
      <c r="J1117" t="s">
        <v>14</v>
      </c>
      <c r="K1117">
        <v>32.041924420000001</v>
      </c>
      <c r="L1117" t="s">
        <v>14</v>
      </c>
      <c r="M1117" t="s">
        <v>13</v>
      </c>
      <c r="N1117">
        <v>-3.2214498000000001E-2</v>
      </c>
      <c r="O1117">
        <v>1.0322144980000001</v>
      </c>
    </row>
    <row r="1118" spans="1:15" x14ac:dyDescent="0.25">
      <c r="A1118" s="1">
        <v>41974</v>
      </c>
      <c r="B1118">
        <v>1</v>
      </c>
      <c r="C1118">
        <v>12</v>
      </c>
      <c r="D1118">
        <v>2014</v>
      </c>
      <c r="E1118">
        <v>17.613399999999999</v>
      </c>
      <c r="F1118">
        <v>23.5</v>
      </c>
      <c r="G1118">
        <v>33.5</v>
      </c>
      <c r="H1118">
        <v>43</v>
      </c>
      <c r="I1118">
        <v>91</v>
      </c>
      <c r="J1118" t="s">
        <v>14</v>
      </c>
      <c r="K1118">
        <v>32.041924420000001</v>
      </c>
      <c r="L1118" t="s">
        <v>14</v>
      </c>
      <c r="M1118" t="s">
        <v>13</v>
      </c>
      <c r="N1118">
        <v>-3.2214498000000001E-2</v>
      </c>
      <c r="O1118">
        <v>1.0322144980000001</v>
      </c>
    </row>
    <row r="1119" spans="1:15" x14ac:dyDescent="0.25">
      <c r="A1119" s="1">
        <v>41975</v>
      </c>
      <c r="B1119">
        <v>2</v>
      </c>
      <c r="C1119">
        <v>12</v>
      </c>
      <c r="D1119">
        <v>2014</v>
      </c>
      <c r="E1119">
        <v>9.9553999999999991</v>
      </c>
      <c r="F1119">
        <v>24</v>
      </c>
      <c r="G1119">
        <v>33</v>
      </c>
      <c r="H1119">
        <v>49</v>
      </c>
      <c r="I1119">
        <v>95</v>
      </c>
      <c r="J1119" t="s">
        <v>14</v>
      </c>
      <c r="K1119">
        <v>46.743018210000002</v>
      </c>
      <c r="L1119" t="s">
        <v>14</v>
      </c>
      <c r="M1119" t="s">
        <v>13</v>
      </c>
      <c r="N1119">
        <v>-2.186126E-2</v>
      </c>
      <c r="O1119">
        <v>1.0218612600000001</v>
      </c>
    </row>
    <row r="1120" spans="1:15" x14ac:dyDescent="0.25">
      <c r="A1120" s="1">
        <v>41976</v>
      </c>
      <c r="B1120">
        <v>3</v>
      </c>
      <c r="C1120">
        <v>12</v>
      </c>
      <c r="D1120">
        <v>2014</v>
      </c>
      <c r="E1120">
        <v>17.613399999999999</v>
      </c>
      <c r="F1120">
        <v>23.5</v>
      </c>
      <c r="G1120">
        <v>33.5</v>
      </c>
      <c r="H1120">
        <v>44</v>
      </c>
      <c r="I1120">
        <v>90</v>
      </c>
      <c r="J1120" t="s">
        <v>14</v>
      </c>
      <c r="K1120">
        <v>34.097365879999998</v>
      </c>
      <c r="L1120" t="s">
        <v>14</v>
      </c>
      <c r="M1120" t="s">
        <v>13</v>
      </c>
      <c r="N1120">
        <v>-3.0213884999999999E-2</v>
      </c>
      <c r="O1120">
        <v>1.030213885</v>
      </c>
    </row>
    <row r="1121" spans="1:15" x14ac:dyDescent="0.25">
      <c r="A1121" s="1">
        <v>41977</v>
      </c>
      <c r="B1121">
        <v>4</v>
      </c>
      <c r="C1121">
        <v>12</v>
      </c>
      <c r="D1121">
        <v>2014</v>
      </c>
      <c r="E1121">
        <v>16.8476</v>
      </c>
      <c r="F1121">
        <v>22.5</v>
      </c>
      <c r="G1121">
        <v>34.5</v>
      </c>
      <c r="H1121">
        <v>38</v>
      </c>
      <c r="I1121">
        <v>88</v>
      </c>
      <c r="J1121" t="s">
        <v>13</v>
      </c>
      <c r="K1121">
        <v>-1.7674874089999999</v>
      </c>
      <c r="L1121" t="s">
        <v>13</v>
      </c>
      <c r="M1121" t="s">
        <v>14</v>
      </c>
      <c r="N1121">
        <v>0.36133859099999999</v>
      </c>
      <c r="O1121">
        <v>0.63866140900000001</v>
      </c>
    </row>
    <row r="1122" spans="1:15" x14ac:dyDescent="0.25">
      <c r="A1122" s="1">
        <v>41978</v>
      </c>
      <c r="B1122">
        <v>5</v>
      </c>
      <c r="C1122">
        <v>12</v>
      </c>
      <c r="D1122">
        <v>2014</v>
      </c>
      <c r="E1122">
        <v>13.7844</v>
      </c>
      <c r="F1122">
        <v>23</v>
      </c>
      <c r="G1122">
        <v>34.5</v>
      </c>
      <c r="H1122">
        <v>35</v>
      </c>
      <c r="I1122">
        <v>91</v>
      </c>
      <c r="J1122" t="s">
        <v>13</v>
      </c>
      <c r="K1122">
        <v>0.67856730399999998</v>
      </c>
      <c r="L1122" t="s">
        <v>13</v>
      </c>
      <c r="M1122" t="s">
        <v>14</v>
      </c>
      <c r="N1122">
        <v>3.1110711860000002</v>
      </c>
      <c r="O1122">
        <v>-2.1110711860000002</v>
      </c>
    </row>
    <row r="1123" spans="1:15" x14ac:dyDescent="0.25">
      <c r="A1123" s="1">
        <v>41979</v>
      </c>
      <c r="B1123">
        <v>6</v>
      </c>
      <c r="C1123">
        <v>12</v>
      </c>
      <c r="D1123">
        <v>2014</v>
      </c>
      <c r="E1123">
        <v>18.379200000000001</v>
      </c>
      <c r="F1123">
        <v>24</v>
      </c>
      <c r="G1123">
        <v>33.5</v>
      </c>
      <c r="H1123">
        <v>43</v>
      </c>
      <c r="I1123">
        <v>94</v>
      </c>
      <c r="J1123" t="s">
        <v>14</v>
      </c>
      <c r="K1123">
        <v>48.917605190000003</v>
      </c>
      <c r="L1123" t="s">
        <v>14</v>
      </c>
      <c r="M1123" t="s">
        <v>13</v>
      </c>
      <c r="N1123">
        <v>-2.0869156E-2</v>
      </c>
      <c r="O1123">
        <v>1.0208691560000001</v>
      </c>
    </row>
    <row r="1124" spans="1:15" x14ac:dyDescent="0.25">
      <c r="A1124" s="1">
        <v>41980</v>
      </c>
      <c r="B1124">
        <v>7</v>
      </c>
      <c r="C1124">
        <v>12</v>
      </c>
      <c r="D1124">
        <v>2014</v>
      </c>
      <c r="E1124">
        <v>16.8476</v>
      </c>
      <c r="F1124">
        <v>24</v>
      </c>
      <c r="G1124">
        <v>34.5</v>
      </c>
      <c r="H1124">
        <v>35</v>
      </c>
      <c r="I1124">
        <v>90</v>
      </c>
      <c r="J1124" t="s">
        <v>14</v>
      </c>
      <c r="K1124">
        <v>8.7777409609999992</v>
      </c>
      <c r="L1124" t="s">
        <v>14</v>
      </c>
      <c r="M1124" t="s">
        <v>13</v>
      </c>
      <c r="N1124">
        <v>-0.128572037</v>
      </c>
      <c r="O1124">
        <v>1.1285720370000001</v>
      </c>
    </row>
    <row r="1125" spans="1:15" x14ac:dyDescent="0.25">
      <c r="A1125" s="1">
        <v>41981</v>
      </c>
      <c r="B1125">
        <v>8</v>
      </c>
      <c r="C1125">
        <v>12</v>
      </c>
      <c r="D1125">
        <v>2014</v>
      </c>
      <c r="E1125">
        <v>18.379200000000001</v>
      </c>
      <c r="F1125">
        <v>23.5</v>
      </c>
      <c r="G1125">
        <v>34</v>
      </c>
      <c r="H1125">
        <v>38</v>
      </c>
      <c r="I1125">
        <v>94</v>
      </c>
      <c r="J1125" t="s">
        <v>14</v>
      </c>
      <c r="K1125">
        <v>21.886480290000002</v>
      </c>
      <c r="L1125" t="s">
        <v>14</v>
      </c>
      <c r="M1125" t="s">
        <v>13</v>
      </c>
      <c r="N1125">
        <v>-4.7877861000000001E-2</v>
      </c>
      <c r="O1125">
        <v>1.0478778609999999</v>
      </c>
    </row>
    <row r="1126" spans="1:15" x14ac:dyDescent="0.25">
      <c r="A1126" s="1">
        <v>41982</v>
      </c>
      <c r="B1126">
        <v>9</v>
      </c>
      <c r="C1126">
        <v>12</v>
      </c>
      <c r="D1126">
        <v>2014</v>
      </c>
      <c r="E1126">
        <v>10.7212</v>
      </c>
      <c r="F1126">
        <v>24</v>
      </c>
      <c r="G1126">
        <v>33.5</v>
      </c>
      <c r="H1126">
        <v>45</v>
      </c>
      <c r="I1126">
        <v>95</v>
      </c>
      <c r="J1126" t="s">
        <v>14</v>
      </c>
      <c r="K1126">
        <v>41.83073435</v>
      </c>
      <c r="L1126" t="s">
        <v>14</v>
      </c>
      <c r="M1126" t="s">
        <v>13</v>
      </c>
      <c r="N1126">
        <v>-2.4491354999999999E-2</v>
      </c>
      <c r="O1126">
        <v>1.0244913550000001</v>
      </c>
    </row>
    <row r="1127" spans="1:15" x14ac:dyDescent="0.25">
      <c r="A1127" s="1">
        <v>41669</v>
      </c>
      <c r="B1127">
        <v>30</v>
      </c>
      <c r="C1127">
        <v>1</v>
      </c>
      <c r="D1127">
        <v>2014</v>
      </c>
      <c r="E1127">
        <v>13.7844</v>
      </c>
      <c r="F1127">
        <v>24</v>
      </c>
      <c r="G1127">
        <v>32.5</v>
      </c>
      <c r="H1127">
        <v>49</v>
      </c>
      <c r="I1127">
        <v>94</v>
      </c>
      <c r="J1127" t="s">
        <v>14</v>
      </c>
      <c r="K1127">
        <v>52.186268439999999</v>
      </c>
      <c r="L1127" t="s">
        <v>14</v>
      </c>
      <c r="M1127" t="s">
        <v>13</v>
      </c>
      <c r="N1127">
        <v>-1.953649E-2</v>
      </c>
      <c r="O1127">
        <v>1.0195364899999999</v>
      </c>
    </row>
    <row r="1128" spans="1:15" x14ac:dyDescent="0.25">
      <c r="A1128" s="1">
        <v>41670</v>
      </c>
      <c r="B1128">
        <v>31</v>
      </c>
      <c r="C1128">
        <v>1</v>
      </c>
      <c r="D1128">
        <v>2014</v>
      </c>
      <c r="E1128">
        <v>9.9553999999999991</v>
      </c>
      <c r="F1128">
        <v>24</v>
      </c>
      <c r="G1128">
        <v>31.5</v>
      </c>
      <c r="H1128">
        <v>50</v>
      </c>
      <c r="I1128">
        <v>95</v>
      </c>
      <c r="J1128" t="s">
        <v>14</v>
      </c>
      <c r="K1128">
        <v>38.604542840000001</v>
      </c>
      <c r="L1128" t="s">
        <v>14</v>
      </c>
      <c r="M1128" t="s">
        <v>13</v>
      </c>
      <c r="N1128">
        <v>-2.6592531999999999E-2</v>
      </c>
      <c r="O1128">
        <v>1.026592532</v>
      </c>
    </row>
    <row r="1129" spans="1:15" x14ac:dyDescent="0.25">
      <c r="A1129" s="1">
        <v>41671</v>
      </c>
      <c r="B1129">
        <v>1</v>
      </c>
      <c r="C1129">
        <v>2</v>
      </c>
      <c r="D1129">
        <v>2014</v>
      </c>
      <c r="E1129">
        <v>14.5502</v>
      </c>
      <c r="F1129">
        <v>23</v>
      </c>
      <c r="G1129">
        <v>35</v>
      </c>
      <c r="H1129">
        <v>15</v>
      </c>
      <c r="I1129">
        <v>71</v>
      </c>
      <c r="J1129" t="s">
        <v>13</v>
      </c>
      <c r="K1129">
        <v>-122.7536393</v>
      </c>
      <c r="L1129" t="s">
        <v>14</v>
      </c>
      <c r="M1129" t="s">
        <v>13</v>
      </c>
      <c r="N1129">
        <v>8.0805700000000005E-3</v>
      </c>
      <c r="O1129">
        <v>0.99191943000000005</v>
      </c>
    </row>
    <row r="1130" spans="1:15" x14ac:dyDescent="0.25">
      <c r="A1130" s="1">
        <v>41672</v>
      </c>
      <c r="B1130">
        <v>2</v>
      </c>
      <c r="C1130">
        <v>2</v>
      </c>
      <c r="D1130">
        <v>2014</v>
      </c>
      <c r="E1130">
        <v>16.8476</v>
      </c>
      <c r="F1130">
        <v>21</v>
      </c>
      <c r="G1130">
        <v>29</v>
      </c>
      <c r="H1130">
        <v>7</v>
      </c>
      <c r="I1130">
        <v>64</v>
      </c>
      <c r="J1130" t="s">
        <v>13</v>
      </c>
      <c r="K1130">
        <v>-215.38028879999999</v>
      </c>
      <c r="L1130" t="s">
        <v>14</v>
      </c>
      <c r="M1130" t="s">
        <v>13</v>
      </c>
      <c r="N1130">
        <v>4.621493E-3</v>
      </c>
      <c r="O1130">
        <v>0.99537850699999997</v>
      </c>
    </row>
    <row r="1131" spans="1:15" x14ac:dyDescent="0.25">
      <c r="A1131" s="1">
        <v>41673</v>
      </c>
      <c r="B1131">
        <v>3</v>
      </c>
      <c r="C1131">
        <v>2</v>
      </c>
      <c r="D1131">
        <v>2014</v>
      </c>
      <c r="E1131">
        <v>19.145</v>
      </c>
      <c r="F1131">
        <v>19</v>
      </c>
      <c r="G1131">
        <v>35</v>
      </c>
      <c r="H1131">
        <v>20</v>
      </c>
      <c r="I1131">
        <v>82</v>
      </c>
      <c r="J1131" t="s">
        <v>13</v>
      </c>
      <c r="K1131">
        <v>-153.01939039999999</v>
      </c>
      <c r="L1131" t="s">
        <v>14</v>
      </c>
      <c r="M1131" t="s">
        <v>13</v>
      </c>
      <c r="N1131">
        <v>6.4926890000000003E-3</v>
      </c>
      <c r="O1131">
        <v>0.993507311</v>
      </c>
    </row>
    <row r="1132" spans="1:15" x14ac:dyDescent="0.25">
      <c r="A1132" s="1">
        <v>41674</v>
      </c>
      <c r="B1132">
        <v>4</v>
      </c>
      <c r="C1132">
        <v>2</v>
      </c>
      <c r="D1132">
        <v>2014</v>
      </c>
      <c r="E1132">
        <v>16.8476</v>
      </c>
      <c r="F1132">
        <v>19</v>
      </c>
      <c r="G1132">
        <v>35</v>
      </c>
      <c r="H1132">
        <v>30</v>
      </c>
      <c r="I1132">
        <v>95</v>
      </c>
      <c r="J1132" t="s">
        <v>13</v>
      </c>
      <c r="K1132">
        <v>-61.035355969999998</v>
      </c>
      <c r="L1132" t="s">
        <v>14</v>
      </c>
      <c r="M1132" t="s">
        <v>14</v>
      </c>
      <c r="N1132">
        <v>1.611984E-2</v>
      </c>
      <c r="O1132">
        <v>0.98388016</v>
      </c>
    </row>
    <row r="1133" spans="1:15" x14ac:dyDescent="0.25">
      <c r="A1133" s="1">
        <v>41675</v>
      </c>
      <c r="B1133">
        <v>5</v>
      </c>
      <c r="C1133">
        <v>2</v>
      </c>
      <c r="D1133">
        <v>2014</v>
      </c>
      <c r="E1133">
        <v>19.910799999999998</v>
      </c>
      <c r="F1133">
        <v>20</v>
      </c>
      <c r="G1133">
        <v>35</v>
      </c>
      <c r="H1133">
        <v>30</v>
      </c>
      <c r="I1133">
        <v>93</v>
      </c>
      <c r="J1133" t="s">
        <v>13</v>
      </c>
      <c r="K1133">
        <v>-66.472676559999996</v>
      </c>
      <c r="L1133" t="s">
        <v>14</v>
      </c>
      <c r="M1133" t="s">
        <v>14</v>
      </c>
      <c r="N1133">
        <v>1.4820814E-2</v>
      </c>
      <c r="O1133">
        <v>0.98517918599999998</v>
      </c>
    </row>
    <row r="1134" spans="1:15" x14ac:dyDescent="0.25">
      <c r="A1134" s="1">
        <v>41676</v>
      </c>
      <c r="B1134">
        <v>6</v>
      </c>
      <c r="C1134">
        <v>2</v>
      </c>
      <c r="D1134">
        <v>2014</v>
      </c>
      <c r="E1134">
        <v>18.379200000000001</v>
      </c>
      <c r="F1134">
        <v>23</v>
      </c>
      <c r="G1134">
        <v>36</v>
      </c>
      <c r="H1134">
        <v>15</v>
      </c>
      <c r="I1134">
        <v>95</v>
      </c>
      <c r="J1134" t="s">
        <v>13</v>
      </c>
      <c r="K1134">
        <v>-91.097710210000002</v>
      </c>
      <c r="L1134" t="s">
        <v>14</v>
      </c>
      <c r="M1134" t="s">
        <v>14</v>
      </c>
      <c r="N1134">
        <v>1.0858033E-2</v>
      </c>
      <c r="O1134">
        <v>0.98914196700000001</v>
      </c>
    </row>
    <row r="1135" spans="1:15" x14ac:dyDescent="0.25">
      <c r="A1135" s="1">
        <v>41677</v>
      </c>
      <c r="B1135">
        <v>7</v>
      </c>
      <c r="C1135">
        <v>2</v>
      </c>
      <c r="D1135">
        <v>2014</v>
      </c>
      <c r="E1135">
        <v>20.676600000000001</v>
      </c>
      <c r="F1135">
        <v>24</v>
      </c>
      <c r="G1135">
        <v>34</v>
      </c>
      <c r="H1135">
        <v>34</v>
      </c>
      <c r="I1135">
        <v>93</v>
      </c>
      <c r="J1135" t="s">
        <v>14</v>
      </c>
      <c r="K1135">
        <v>5.8297677060000002</v>
      </c>
      <c r="L1135" t="s">
        <v>14</v>
      </c>
      <c r="M1135" t="s">
        <v>13</v>
      </c>
      <c r="N1135">
        <v>-0.20704929499999999</v>
      </c>
      <c r="O1135">
        <v>1.207049295</v>
      </c>
    </row>
    <row r="1136" spans="1:15" x14ac:dyDescent="0.25">
      <c r="A1136" s="1">
        <v>41678</v>
      </c>
      <c r="B1136">
        <v>8</v>
      </c>
      <c r="C1136">
        <v>2</v>
      </c>
      <c r="D1136">
        <v>2014</v>
      </c>
      <c r="E1136">
        <v>17.613399999999999</v>
      </c>
      <c r="F1136">
        <v>24</v>
      </c>
      <c r="G1136">
        <v>34.5</v>
      </c>
      <c r="H1136">
        <v>35</v>
      </c>
      <c r="I1136">
        <v>94</v>
      </c>
      <c r="J1136" t="s">
        <v>14</v>
      </c>
      <c r="K1136">
        <v>19.404756299999999</v>
      </c>
      <c r="L1136" t="s">
        <v>14</v>
      </c>
      <c r="M1136" t="s">
        <v>13</v>
      </c>
      <c r="N1136">
        <v>-5.4333780999999998E-2</v>
      </c>
      <c r="O1136">
        <v>1.054333781</v>
      </c>
    </row>
    <row r="1137" spans="1:15" x14ac:dyDescent="0.25">
      <c r="A1137" s="1">
        <v>41679</v>
      </c>
      <c r="B1137">
        <v>9</v>
      </c>
      <c r="C1137">
        <v>2</v>
      </c>
      <c r="D1137">
        <v>2014</v>
      </c>
      <c r="E1137">
        <v>15.316000000000001</v>
      </c>
      <c r="F1137">
        <v>23.5</v>
      </c>
      <c r="G1137">
        <v>34.5</v>
      </c>
      <c r="H1137">
        <v>35</v>
      </c>
      <c r="I1137">
        <v>94</v>
      </c>
      <c r="J1137" t="s">
        <v>14</v>
      </c>
      <c r="K1137">
        <v>12.172338379999999</v>
      </c>
      <c r="L1137" t="s">
        <v>14</v>
      </c>
      <c r="M1137" t="s">
        <v>13</v>
      </c>
      <c r="N1137">
        <v>-8.9506776999999996E-2</v>
      </c>
      <c r="O1137">
        <v>1.089506777</v>
      </c>
    </row>
    <row r="1138" spans="1:15" x14ac:dyDescent="0.25">
      <c r="A1138" s="1">
        <v>41680</v>
      </c>
      <c r="B1138">
        <v>10</v>
      </c>
      <c r="C1138">
        <v>2</v>
      </c>
      <c r="D1138">
        <v>2014</v>
      </c>
      <c r="E1138">
        <v>17.613399999999999</v>
      </c>
      <c r="F1138">
        <v>24</v>
      </c>
      <c r="G1138">
        <v>34</v>
      </c>
      <c r="H1138">
        <v>34</v>
      </c>
      <c r="I1138">
        <v>94</v>
      </c>
      <c r="J1138" t="s">
        <v>14</v>
      </c>
      <c r="K1138">
        <v>9.7997516900000008</v>
      </c>
      <c r="L1138" t="s">
        <v>14</v>
      </c>
      <c r="M1138" t="s">
        <v>13</v>
      </c>
      <c r="N1138">
        <v>-0.11363957</v>
      </c>
      <c r="O1138">
        <v>1.1136395699999999</v>
      </c>
    </row>
    <row r="1139" spans="1:15" x14ac:dyDescent="0.25">
      <c r="A1139" s="1">
        <v>41681</v>
      </c>
      <c r="B1139">
        <v>11</v>
      </c>
      <c r="C1139">
        <v>2</v>
      </c>
      <c r="D1139">
        <v>2014</v>
      </c>
      <c r="E1139">
        <v>16.8476</v>
      </c>
      <c r="F1139">
        <v>23.5</v>
      </c>
      <c r="G1139">
        <v>34.5</v>
      </c>
      <c r="H1139">
        <v>29</v>
      </c>
      <c r="I1139">
        <v>92</v>
      </c>
      <c r="J1139" t="s">
        <v>13</v>
      </c>
      <c r="K1139">
        <v>-21.604747339999999</v>
      </c>
      <c r="L1139" t="s">
        <v>13</v>
      </c>
      <c r="M1139" t="s">
        <v>14</v>
      </c>
      <c r="N1139">
        <v>4.4238495000000003E-2</v>
      </c>
      <c r="O1139">
        <v>0.95576150500000001</v>
      </c>
    </row>
    <row r="1140" spans="1:15" x14ac:dyDescent="0.25">
      <c r="A1140" s="1">
        <v>41682</v>
      </c>
      <c r="B1140">
        <v>12</v>
      </c>
      <c r="C1140">
        <v>2</v>
      </c>
      <c r="D1140">
        <v>2014</v>
      </c>
      <c r="E1140">
        <v>14.5502</v>
      </c>
      <c r="F1140">
        <v>24</v>
      </c>
      <c r="G1140">
        <v>34.5</v>
      </c>
      <c r="H1140">
        <v>40</v>
      </c>
      <c r="I1140">
        <v>95</v>
      </c>
      <c r="J1140" t="s">
        <v>14</v>
      </c>
      <c r="K1140">
        <v>41.37274713</v>
      </c>
      <c r="L1140" t="s">
        <v>14</v>
      </c>
      <c r="M1140" t="s">
        <v>13</v>
      </c>
      <c r="N1140">
        <v>-2.4769184E-2</v>
      </c>
      <c r="O1140">
        <v>1.0247691839999999</v>
      </c>
    </row>
    <row r="1141" spans="1:15" x14ac:dyDescent="0.25">
      <c r="A1141" s="1">
        <v>41683</v>
      </c>
      <c r="B1141">
        <v>13</v>
      </c>
      <c r="C1141">
        <v>2</v>
      </c>
      <c r="D1141">
        <v>2014</v>
      </c>
      <c r="E1141">
        <v>16.8476</v>
      </c>
      <c r="F1141">
        <v>23</v>
      </c>
      <c r="G1141">
        <v>34.5</v>
      </c>
      <c r="H1141">
        <v>35</v>
      </c>
      <c r="I1141">
        <v>97</v>
      </c>
      <c r="J1141" t="s">
        <v>14</v>
      </c>
      <c r="K1141">
        <v>12.26230983</v>
      </c>
      <c r="L1141" t="s">
        <v>14</v>
      </c>
      <c r="M1141" t="s">
        <v>13</v>
      </c>
      <c r="N1141">
        <v>-8.8791731999999998E-2</v>
      </c>
      <c r="O1141">
        <v>1.088791732</v>
      </c>
    </row>
    <row r="1142" spans="1:15" x14ac:dyDescent="0.25">
      <c r="A1142" s="1">
        <v>41684</v>
      </c>
      <c r="B1142">
        <v>14</v>
      </c>
      <c r="C1142">
        <v>2</v>
      </c>
      <c r="D1142">
        <v>2014</v>
      </c>
      <c r="E1142">
        <v>21.442399999999999</v>
      </c>
      <c r="F1142">
        <v>23</v>
      </c>
      <c r="G1142">
        <v>35.5</v>
      </c>
      <c r="H1142">
        <v>20</v>
      </c>
      <c r="I1142">
        <v>95</v>
      </c>
      <c r="J1142" t="s">
        <v>13</v>
      </c>
      <c r="K1142">
        <v>-78.815394589999997</v>
      </c>
      <c r="L1142" t="s">
        <v>14</v>
      </c>
      <c r="M1142" t="s">
        <v>14</v>
      </c>
      <c r="N1142">
        <v>1.2528911E-2</v>
      </c>
      <c r="O1142">
        <v>0.98747108900000002</v>
      </c>
    </row>
    <row r="1143" spans="1:15" x14ac:dyDescent="0.25">
      <c r="A1143" s="1">
        <v>41685</v>
      </c>
      <c r="B1143">
        <v>15</v>
      </c>
      <c r="C1143">
        <v>2</v>
      </c>
      <c r="D1143">
        <v>2014</v>
      </c>
      <c r="E1143">
        <v>15.316000000000001</v>
      </c>
      <c r="F1143">
        <v>21.5</v>
      </c>
      <c r="G1143">
        <v>33</v>
      </c>
      <c r="H1143">
        <v>34</v>
      </c>
      <c r="I1143">
        <v>98</v>
      </c>
      <c r="J1143" t="s">
        <v>13</v>
      </c>
      <c r="K1143">
        <v>-19.62284597</v>
      </c>
      <c r="L1143" t="s">
        <v>13</v>
      </c>
      <c r="M1143" t="s">
        <v>14</v>
      </c>
      <c r="N1143">
        <v>4.8489913000000003E-2</v>
      </c>
      <c r="O1143">
        <v>0.95151008699999995</v>
      </c>
    </row>
    <row r="1144" spans="1:15" x14ac:dyDescent="0.25">
      <c r="A1144" s="1">
        <v>41686</v>
      </c>
      <c r="B1144">
        <v>16</v>
      </c>
      <c r="C1144">
        <v>2</v>
      </c>
      <c r="D1144">
        <v>2014</v>
      </c>
      <c r="E1144">
        <v>17.613399999999999</v>
      </c>
      <c r="F1144">
        <v>21</v>
      </c>
      <c r="G1144">
        <v>34</v>
      </c>
      <c r="H1144">
        <v>30</v>
      </c>
      <c r="I1144">
        <v>91</v>
      </c>
      <c r="J1144" t="s">
        <v>13</v>
      </c>
      <c r="K1144">
        <v>-57.32816965</v>
      </c>
      <c r="L1144" t="s">
        <v>14</v>
      </c>
      <c r="M1144" t="s">
        <v>14</v>
      </c>
      <c r="N1144">
        <v>1.7144375E-2</v>
      </c>
      <c r="O1144">
        <v>0.98285562500000001</v>
      </c>
    </row>
    <row r="1145" spans="1:15" x14ac:dyDescent="0.25">
      <c r="A1145" s="1">
        <v>41687</v>
      </c>
      <c r="B1145">
        <v>17</v>
      </c>
      <c r="C1145">
        <v>2</v>
      </c>
      <c r="D1145">
        <v>2014</v>
      </c>
      <c r="E1145">
        <v>16.8476</v>
      </c>
      <c r="F1145">
        <v>22</v>
      </c>
      <c r="G1145">
        <v>34.5</v>
      </c>
      <c r="H1145">
        <v>20</v>
      </c>
      <c r="I1145">
        <v>90</v>
      </c>
      <c r="J1145" t="s">
        <v>13</v>
      </c>
      <c r="K1145">
        <v>-88.127870150000007</v>
      </c>
      <c r="L1145" t="s">
        <v>14</v>
      </c>
      <c r="M1145" t="s">
        <v>14</v>
      </c>
      <c r="N1145">
        <v>1.1219834999999999E-2</v>
      </c>
      <c r="O1145">
        <v>0.98878016499999999</v>
      </c>
    </row>
    <row r="1146" spans="1:15" x14ac:dyDescent="0.25">
      <c r="A1146" s="1">
        <v>41688</v>
      </c>
      <c r="B1146">
        <v>18</v>
      </c>
      <c r="C1146">
        <v>2</v>
      </c>
      <c r="D1146">
        <v>2014</v>
      </c>
      <c r="E1146">
        <v>19.145</v>
      </c>
      <c r="F1146">
        <v>23</v>
      </c>
      <c r="G1146">
        <v>34.5</v>
      </c>
      <c r="H1146">
        <v>25</v>
      </c>
      <c r="I1146">
        <v>94</v>
      </c>
      <c r="J1146" t="s">
        <v>13</v>
      </c>
      <c r="K1146">
        <v>-50.17346671</v>
      </c>
      <c r="L1146" t="s">
        <v>14</v>
      </c>
      <c r="M1146" t="s">
        <v>14</v>
      </c>
      <c r="N1146">
        <v>1.9541376999999999E-2</v>
      </c>
      <c r="O1146">
        <v>0.98045862299999997</v>
      </c>
    </row>
    <row r="1147" spans="1:15" x14ac:dyDescent="0.25">
      <c r="A1147" s="1">
        <v>41689</v>
      </c>
      <c r="B1147">
        <v>19</v>
      </c>
      <c r="C1147">
        <v>2</v>
      </c>
      <c r="D1147">
        <v>2014</v>
      </c>
      <c r="E1147">
        <v>17.613399999999999</v>
      </c>
      <c r="F1147">
        <v>23</v>
      </c>
      <c r="G1147">
        <v>36</v>
      </c>
      <c r="H1147">
        <v>28</v>
      </c>
      <c r="I1147">
        <v>98</v>
      </c>
      <c r="J1147" t="s">
        <v>13</v>
      </c>
      <c r="K1147">
        <v>-8.2706188740000002</v>
      </c>
      <c r="L1147" t="s">
        <v>13</v>
      </c>
      <c r="M1147" t="s">
        <v>14</v>
      </c>
      <c r="N1147">
        <v>0.107867664</v>
      </c>
      <c r="O1147">
        <v>0.89213233599999997</v>
      </c>
    </row>
    <row r="1148" spans="1:15" x14ac:dyDescent="0.25">
      <c r="A1148" s="1">
        <v>41690</v>
      </c>
      <c r="B1148">
        <v>20</v>
      </c>
      <c r="C1148">
        <v>2</v>
      </c>
      <c r="D1148">
        <v>2014</v>
      </c>
      <c r="E1148">
        <v>16.8476</v>
      </c>
      <c r="F1148">
        <v>23.5</v>
      </c>
      <c r="G1148">
        <v>36</v>
      </c>
      <c r="H1148">
        <v>28</v>
      </c>
      <c r="I1148">
        <v>98</v>
      </c>
      <c r="J1148" t="s">
        <v>13</v>
      </c>
      <c r="K1148">
        <v>5.3957399000000003E-2</v>
      </c>
      <c r="L1148" t="s">
        <v>13</v>
      </c>
      <c r="M1148" t="s">
        <v>14</v>
      </c>
      <c r="N1148">
        <v>1.0570348510000001</v>
      </c>
      <c r="O1148">
        <v>-5.7034850999999998E-2</v>
      </c>
    </row>
    <row r="1149" spans="1:15" x14ac:dyDescent="0.25">
      <c r="A1149" s="1">
        <v>41691</v>
      </c>
      <c r="B1149">
        <v>21</v>
      </c>
      <c r="C1149">
        <v>2</v>
      </c>
      <c r="D1149">
        <v>2014</v>
      </c>
      <c r="E1149">
        <v>19.145</v>
      </c>
      <c r="F1149">
        <v>24</v>
      </c>
      <c r="G1149">
        <v>36.5</v>
      </c>
      <c r="H1149">
        <v>27</v>
      </c>
      <c r="I1149">
        <v>95</v>
      </c>
      <c r="J1149" t="s">
        <v>13</v>
      </c>
      <c r="K1149">
        <v>-3.8393444730000001</v>
      </c>
      <c r="L1149" t="s">
        <v>13</v>
      </c>
      <c r="M1149" t="s">
        <v>14</v>
      </c>
      <c r="N1149">
        <v>0.206639557</v>
      </c>
      <c r="O1149">
        <v>0.79336044299999997</v>
      </c>
    </row>
    <row r="1150" spans="1:15" x14ac:dyDescent="0.25">
      <c r="A1150" s="1">
        <v>41692</v>
      </c>
      <c r="B1150">
        <v>22</v>
      </c>
      <c r="C1150">
        <v>2</v>
      </c>
      <c r="D1150">
        <v>2014</v>
      </c>
      <c r="E1150">
        <v>19.910799999999998</v>
      </c>
      <c r="F1150">
        <v>23.5</v>
      </c>
      <c r="G1150">
        <v>37</v>
      </c>
      <c r="H1150">
        <v>15</v>
      </c>
      <c r="I1150">
        <v>95</v>
      </c>
      <c r="J1150" t="s">
        <v>13</v>
      </c>
      <c r="K1150">
        <v>-87.322581479999997</v>
      </c>
      <c r="L1150" t="s">
        <v>14</v>
      </c>
      <c r="M1150" t="s">
        <v>14</v>
      </c>
      <c r="N1150">
        <v>1.1322133E-2</v>
      </c>
      <c r="O1150">
        <v>0.98867786700000004</v>
      </c>
    </row>
    <row r="1151" spans="1:15" x14ac:dyDescent="0.25">
      <c r="A1151" s="1">
        <v>41693</v>
      </c>
      <c r="B1151">
        <v>23</v>
      </c>
      <c r="C1151">
        <v>2</v>
      </c>
      <c r="D1151">
        <v>2014</v>
      </c>
      <c r="E1151">
        <v>18.379200000000001</v>
      </c>
      <c r="F1151">
        <v>26</v>
      </c>
      <c r="G1151">
        <v>36</v>
      </c>
      <c r="H1151">
        <v>32</v>
      </c>
      <c r="I1151">
        <v>95</v>
      </c>
      <c r="J1151" t="s">
        <v>14</v>
      </c>
      <c r="K1151">
        <v>56.192201869999998</v>
      </c>
      <c r="L1151" t="s">
        <v>14</v>
      </c>
      <c r="M1151" t="s">
        <v>13</v>
      </c>
      <c r="N1151">
        <v>-1.8118502000000002E-2</v>
      </c>
      <c r="O1151">
        <v>1.0181185020000001</v>
      </c>
    </row>
    <row r="1152" spans="1:15" x14ac:dyDescent="0.25">
      <c r="A1152" s="1">
        <v>41694</v>
      </c>
      <c r="B1152">
        <v>24</v>
      </c>
      <c r="C1152">
        <v>2</v>
      </c>
      <c r="D1152">
        <v>2014</v>
      </c>
      <c r="E1152">
        <v>15.316000000000001</v>
      </c>
      <c r="F1152">
        <v>25.5</v>
      </c>
      <c r="G1152">
        <v>35</v>
      </c>
      <c r="H1152">
        <v>47</v>
      </c>
      <c r="I1152">
        <v>95</v>
      </c>
      <c r="J1152" t="s">
        <v>14</v>
      </c>
      <c r="K1152">
        <v>101.00571549999999</v>
      </c>
      <c r="L1152" t="s">
        <v>14</v>
      </c>
      <c r="M1152" t="s">
        <v>13</v>
      </c>
      <c r="N1152">
        <v>-9.9994279999999994E-3</v>
      </c>
      <c r="O1152">
        <v>1.009999428</v>
      </c>
    </row>
    <row r="1153" spans="1:15" x14ac:dyDescent="0.25">
      <c r="A1153" s="1">
        <v>41695</v>
      </c>
      <c r="B1153">
        <v>25</v>
      </c>
      <c r="C1153">
        <v>2</v>
      </c>
      <c r="D1153">
        <v>2014</v>
      </c>
      <c r="E1153">
        <v>20.676600000000001</v>
      </c>
      <c r="F1153">
        <v>22</v>
      </c>
      <c r="G1153">
        <v>34</v>
      </c>
      <c r="H1153">
        <v>40</v>
      </c>
      <c r="I1153">
        <v>95</v>
      </c>
      <c r="J1153" t="s">
        <v>14</v>
      </c>
      <c r="K1153">
        <v>11.89664823</v>
      </c>
      <c r="L1153" t="s">
        <v>14</v>
      </c>
      <c r="M1153" t="s">
        <v>13</v>
      </c>
      <c r="N1153">
        <v>-9.1771338999999993E-2</v>
      </c>
      <c r="O1153">
        <v>1.0917713389999999</v>
      </c>
    </row>
    <row r="1154" spans="1:15" x14ac:dyDescent="0.25">
      <c r="A1154" s="1">
        <v>41696</v>
      </c>
      <c r="B1154">
        <v>26</v>
      </c>
      <c r="C1154">
        <v>2</v>
      </c>
      <c r="D1154">
        <v>2014</v>
      </c>
      <c r="E1154">
        <v>13.7844</v>
      </c>
      <c r="F1154">
        <v>22</v>
      </c>
      <c r="G1154">
        <v>34</v>
      </c>
      <c r="H1154">
        <v>40</v>
      </c>
      <c r="I1154">
        <v>98</v>
      </c>
      <c r="J1154" t="s">
        <v>14</v>
      </c>
      <c r="K1154">
        <v>18.217191289999999</v>
      </c>
      <c r="L1154" t="s">
        <v>14</v>
      </c>
      <c r="M1154" t="s">
        <v>13</v>
      </c>
      <c r="N1154">
        <v>-5.8081483000000003E-2</v>
      </c>
      <c r="O1154">
        <v>1.058081483</v>
      </c>
    </row>
    <row r="1155" spans="1:15" x14ac:dyDescent="0.25">
      <c r="A1155" s="1">
        <v>41697</v>
      </c>
      <c r="B1155">
        <v>27</v>
      </c>
      <c r="C1155">
        <v>2</v>
      </c>
      <c r="D1155">
        <v>2014</v>
      </c>
      <c r="E1155">
        <v>15.316000000000001</v>
      </c>
      <c r="F1155">
        <v>21.5</v>
      </c>
      <c r="G1155">
        <v>36</v>
      </c>
      <c r="H1155">
        <v>37</v>
      </c>
      <c r="I1155">
        <v>87</v>
      </c>
      <c r="J1155" t="s">
        <v>13</v>
      </c>
      <c r="K1155">
        <v>-4.1339211359999997</v>
      </c>
      <c r="L1155" t="s">
        <v>13</v>
      </c>
      <c r="M1155" t="s">
        <v>14</v>
      </c>
      <c r="N1155">
        <v>0.19478289100000001</v>
      </c>
      <c r="O1155">
        <v>0.80521710899999999</v>
      </c>
    </row>
    <row r="1156" spans="1:15" x14ac:dyDescent="0.25">
      <c r="A1156" s="1">
        <v>41698</v>
      </c>
      <c r="B1156">
        <v>28</v>
      </c>
      <c r="C1156">
        <v>2</v>
      </c>
      <c r="D1156">
        <v>2014</v>
      </c>
      <c r="E1156">
        <v>13.018599999999999</v>
      </c>
      <c r="F1156">
        <v>23.5</v>
      </c>
      <c r="G1156">
        <v>32</v>
      </c>
      <c r="H1156">
        <v>48</v>
      </c>
      <c r="I1156">
        <v>98</v>
      </c>
      <c r="J1156" t="s">
        <v>14</v>
      </c>
      <c r="K1156">
        <v>44.4523978</v>
      </c>
      <c r="L1156" t="s">
        <v>14</v>
      </c>
      <c r="M1156" t="s">
        <v>13</v>
      </c>
      <c r="N1156">
        <v>-2.301369E-2</v>
      </c>
      <c r="O1156">
        <v>1.02301369</v>
      </c>
    </row>
    <row r="1157" spans="1:15" x14ac:dyDescent="0.25">
      <c r="A1157" s="1">
        <v>41699</v>
      </c>
      <c r="B1157">
        <v>1</v>
      </c>
      <c r="C1157">
        <v>3</v>
      </c>
      <c r="D1157">
        <v>2014</v>
      </c>
      <c r="E1157">
        <v>17.613399999999999</v>
      </c>
      <c r="F1157">
        <v>23</v>
      </c>
      <c r="G1157">
        <v>35</v>
      </c>
      <c r="H1157">
        <v>36</v>
      </c>
      <c r="I1157">
        <v>95</v>
      </c>
      <c r="J1157" t="s">
        <v>14</v>
      </c>
      <c r="K1157">
        <v>17.040283850000002</v>
      </c>
      <c r="L1157" t="s">
        <v>14</v>
      </c>
      <c r="M1157" t="s">
        <v>13</v>
      </c>
      <c r="N1157">
        <v>-6.2343035999999998E-2</v>
      </c>
      <c r="O1157">
        <v>1.0623430359999999</v>
      </c>
    </row>
    <row r="1158" spans="1:15" x14ac:dyDescent="0.25">
      <c r="A1158" s="1">
        <v>41700</v>
      </c>
      <c r="B1158">
        <v>2</v>
      </c>
      <c r="C1158">
        <v>3</v>
      </c>
      <c r="D1158">
        <v>2014</v>
      </c>
      <c r="E1158">
        <v>15.316000000000001</v>
      </c>
      <c r="F1158">
        <v>22</v>
      </c>
      <c r="G1158">
        <v>35</v>
      </c>
      <c r="H1158">
        <v>5</v>
      </c>
      <c r="I1158">
        <v>95</v>
      </c>
      <c r="J1158" t="s">
        <v>13</v>
      </c>
      <c r="K1158">
        <v>-132.6242843</v>
      </c>
      <c r="L1158" t="s">
        <v>14</v>
      </c>
      <c r="M1158" t="s">
        <v>13</v>
      </c>
      <c r="N1158">
        <v>7.4836700000000004E-3</v>
      </c>
      <c r="O1158">
        <v>0.99251632999999995</v>
      </c>
    </row>
    <row r="1159" spans="1:15" x14ac:dyDescent="0.25">
      <c r="A1159" s="1">
        <v>41701</v>
      </c>
      <c r="B1159">
        <v>3</v>
      </c>
      <c r="C1159">
        <v>3</v>
      </c>
      <c r="D1159">
        <v>2014</v>
      </c>
      <c r="E1159">
        <v>17.613399999999999</v>
      </c>
      <c r="F1159">
        <v>23</v>
      </c>
      <c r="G1159">
        <v>34</v>
      </c>
      <c r="H1159">
        <v>20</v>
      </c>
      <c r="I1159">
        <v>94</v>
      </c>
      <c r="J1159" t="s">
        <v>13</v>
      </c>
      <c r="K1159">
        <v>-72.193347639999999</v>
      </c>
      <c r="L1159" t="s">
        <v>14</v>
      </c>
      <c r="M1159" t="s">
        <v>14</v>
      </c>
      <c r="N1159">
        <v>1.3662443999999999E-2</v>
      </c>
      <c r="O1159">
        <v>0.98633755599999995</v>
      </c>
    </row>
    <row r="1160" spans="1:15" x14ac:dyDescent="0.25">
      <c r="A1160" s="1">
        <v>41702</v>
      </c>
      <c r="B1160">
        <v>4</v>
      </c>
      <c r="C1160">
        <v>3</v>
      </c>
      <c r="D1160">
        <v>2014</v>
      </c>
      <c r="E1160">
        <v>14.5502</v>
      </c>
      <c r="F1160">
        <v>34</v>
      </c>
      <c r="G1160">
        <v>34</v>
      </c>
      <c r="H1160">
        <v>36</v>
      </c>
      <c r="I1160">
        <v>96</v>
      </c>
      <c r="J1160" t="s">
        <v>14</v>
      </c>
      <c r="K1160">
        <v>202.99583770000001</v>
      </c>
      <c r="L1160" t="s">
        <v>14</v>
      </c>
      <c r="M1160" t="s">
        <v>13</v>
      </c>
      <c r="N1160">
        <v>-4.9505970000000002E-3</v>
      </c>
      <c r="O1160">
        <v>1.0049505969999999</v>
      </c>
    </row>
    <row r="1161" spans="1:15" x14ac:dyDescent="0.25">
      <c r="A1161" s="1">
        <v>41703</v>
      </c>
      <c r="B1161">
        <v>5</v>
      </c>
      <c r="C1161">
        <v>3</v>
      </c>
      <c r="D1161">
        <v>2014</v>
      </c>
      <c r="E1161">
        <v>12.252800000000001</v>
      </c>
      <c r="F1161">
        <v>25</v>
      </c>
      <c r="G1161">
        <v>35</v>
      </c>
      <c r="H1161">
        <v>43</v>
      </c>
      <c r="I1161">
        <v>100</v>
      </c>
      <c r="J1161" t="s">
        <v>14</v>
      </c>
      <c r="K1161">
        <v>73.418712990000003</v>
      </c>
      <c r="L1161" t="s">
        <v>14</v>
      </c>
      <c r="M1161" t="s">
        <v>13</v>
      </c>
      <c r="N1161">
        <v>-1.3808585999999999E-2</v>
      </c>
      <c r="O1161">
        <v>1.0138085859999999</v>
      </c>
    </row>
    <row r="1162" spans="1:15" x14ac:dyDescent="0.25">
      <c r="A1162" s="1">
        <v>41704</v>
      </c>
      <c r="B1162">
        <v>6</v>
      </c>
      <c r="C1162">
        <v>3</v>
      </c>
      <c r="D1162">
        <v>2014</v>
      </c>
      <c r="E1162">
        <v>14.5502</v>
      </c>
      <c r="F1162">
        <v>22.2</v>
      </c>
      <c r="G1162">
        <v>30.5</v>
      </c>
      <c r="H1162">
        <v>50</v>
      </c>
      <c r="I1162">
        <v>98</v>
      </c>
      <c r="J1162" t="s">
        <v>14</v>
      </c>
      <c r="K1162">
        <v>24.66799305</v>
      </c>
      <c r="L1162" t="s">
        <v>14</v>
      </c>
      <c r="M1162" t="s">
        <v>13</v>
      </c>
      <c r="N1162">
        <v>-4.2251153E-2</v>
      </c>
      <c r="O1162">
        <v>1.042251153</v>
      </c>
    </row>
    <row r="1163" spans="1:15" x14ac:dyDescent="0.25">
      <c r="A1163" s="1">
        <v>41705</v>
      </c>
      <c r="B1163">
        <v>7</v>
      </c>
      <c r="C1163">
        <v>3</v>
      </c>
      <c r="D1163">
        <v>2014</v>
      </c>
      <c r="E1163">
        <v>19.145</v>
      </c>
      <c r="F1163">
        <v>22</v>
      </c>
      <c r="G1163">
        <v>33</v>
      </c>
      <c r="H1163">
        <v>50</v>
      </c>
      <c r="I1163">
        <v>95</v>
      </c>
      <c r="J1163" t="s">
        <v>14</v>
      </c>
      <c r="K1163">
        <v>49.626567129999998</v>
      </c>
      <c r="L1163" t="s">
        <v>14</v>
      </c>
      <c r="M1163" t="s">
        <v>13</v>
      </c>
      <c r="N1163">
        <v>-2.0564889999999999E-2</v>
      </c>
      <c r="O1163">
        <v>1.0205648899999999</v>
      </c>
    </row>
    <row r="1164" spans="1:15" x14ac:dyDescent="0.25">
      <c r="A1164" s="1">
        <v>41706</v>
      </c>
      <c r="B1164">
        <v>8</v>
      </c>
      <c r="C1164">
        <v>3</v>
      </c>
      <c r="D1164">
        <v>2014</v>
      </c>
      <c r="E1164">
        <v>18.379200000000001</v>
      </c>
      <c r="F1164">
        <v>22.5</v>
      </c>
      <c r="G1164">
        <v>35</v>
      </c>
      <c r="H1164">
        <v>38</v>
      </c>
      <c r="I1164">
        <v>95</v>
      </c>
      <c r="J1164" t="s">
        <v>14</v>
      </c>
      <c r="K1164">
        <v>20.263289360000002</v>
      </c>
      <c r="L1164" t="s">
        <v>14</v>
      </c>
      <c r="M1164" t="s">
        <v>13</v>
      </c>
      <c r="N1164">
        <v>-5.1912213999999998E-2</v>
      </c>
      <c r="O1164">
        <v>1.0519122139999999</v>
      </c>
    </row>
    <row r="1165" spans="1:15" x14ac:dyDescent="0.25">
      <c r="A1165" s="1">
        <v>41707</v>
      </c>
      <c r="B1165">
        <v>9</v>
      </c>
      <c r="C1165">
        <v>3</v>
      </c>
      <c r="D1165">
        <v>2014</v>
      </c>
      <c r="E1165">
        <v>15.316000000000001</v>
      </c>
      <c r="F1165">
        <v>24</v>
      </c>
      <c r="G1165">
        <v>35.5</v>
      </c>
      <c r="H1165">
        <v>32</v>
      </c>
      <c r="I1165">
        <v>93</v>
      </c>
      <c r="J1165" t="s">
        <v>14</v>
      </c>
      <c r="K1165">
        <v>11.23231227</v>
      </c>
      <c r="L1165" t="s">
        <v>14</v>
      </c>
      <c r="M1165" t="s">
        <v>13</v>
      </c>
      <c r="N1165">
        <v>-9.7729621000000003E-2</v>
      </c>
      <c r="O1165">
        <v>1.097729621</v>
      </c>
    </row>
    <row r="1166" spans="1:15" x14ac:dyDescent="0.25">
      <c r="A1166" s="1">
        <v>41708</v>
      </c>
      <c r="B1166">
        <v>10</v>
      </c>
      <c r="C1166">
        <v>3</v>
      </c>
      <c r="D1166">
        <v>2014</v>
      </c>
      <c r="E1166">
        <v>12.252800000000001</v>
      </c>
      <c r="F1166">
        <v>24.2</v>
      </c>
      <c r="G1166">
        <v>33.5</v>
      </c>
      <c r="H1166">
        <v>45</v>
      </c>
      <c r="I1166">
        <v>94</v>
      </c>
      <c r="J1166" t="s">
        <v>14</v>
      </c>
      <c r="K1166">
        <v>46.061874420000002</v>
      </c>
      <c r="L1166" t="s">
        <v>14</v>
      </c>
      <c r="M1166" t="s">
        <v>13</v>
      </c>
      <c r="N1166">
        <v>-2.2191709E-2</v>
      </c>
      <c r="O1166">
        <v>1.0221917089999999</v>
      </c>
    </row>
    <row r="1167" spans="1:15" x14ac:dyDescent="0.25">
      <c r="A1167" s="1">
        <v>41709</v>
      </c>
      <c r="B1167">
        <v>11</v>
      </c>
      <c r="C1167">
        <v>3</v>
      </c>
      <c r="D1167">
        <v>2014</v>
      </c>
      <c r="E1167">
        <v>17.613399999999999</v>
      </c>
      <c r="F1167">
        <v>25</v>
      </c>
      <c r="G1167">
        <v>32</v>
      </c>
      <c r="H1167">
        <v>53</v>
      </c>
      <c r="I1167">
        <v>98</v>
      </c>
      <c r="J1167" t="s">
        <v>14</v>
      </c>
      <c r="K1167">
        <v>101.0290614</v>
      </c>
      <c r="L1167" t="s">
        <v>14</v>
      </c>
      <c r="M1167" t="s">
        <v>13</v>
      </c>
      <c r="N1167">
        <v>-9.9970949999999992E-3</v>
      </c>
      <c r="O1167">
        <v>1.0099970949999999</v>
      </c>
    </row>
    <row r="1168" spans="1:15" x14ac:dyDescent="0.25">
      <c r="A1168" s="1">
        <v>41710</v>
      </c>
      <c r="B1168">
        <v>12</v>
      </c>
      <c r="C1168">
        <v>3</v>
      </c>
      <c r="D1168">
        <v>2014</v>
      </c>
      <c r="E1168">
        <v>19.910799999999998</v>
      </c>
      <c r="F1168">
        <v>25</v>
      </c>
      <c r="G1168">
        <v>34</v>
      </c>
      <c r="H1168">
        <v>45</v>
      </c>
      <c r="I1168">
        <v>98</v>
      </c>
      <c r="J1168" t="s">
        <v>14</v>
      </c>
      <c r="K1168">
        <v>100.57228240000001</v>
      </c>
      <c r="L1168" t="s">
        <v>14</v>
      </c>
      <c r="M1168" t="s">
        <v>13</v>
      </c>
      <c r="N1168">
        <v>-1.0042954999999999E-2</v>
      </c>
      <c r="O1168">
        <v>1.0100429550000001</v>
      </c>
    </row>
    <row r="1169" spans="1:15" x14ac:dyDescent="0.25">
      <c r="A1169" s="1">
        <v>41711</v>
      </c>
      <c r="B1169">
        <v>13</v>
      </c>
      <c r="C1169">
        <v>3</v>
      </c>
      <c r="D1169">
        <v>2014</v>
      </c>
      <c r="E1169">
        <v>18.379200000000001</v>
      </c>
      <c r="F1169">
        <v>23</v>
      </c>
      <c r="G1169">
        <v>30</v>
      </c>
      <c r="H1169">
        <v>38</v>
      </c>
      <c r="I1169">
        <v>95</v>
      </c>
      <c r="J1169" t="s">
        <v>13</v>
      </c>
      <c r="K1169">
        <v>-20.533068289999999</v>
      </c>
      <c r="L1169" t="s">
        <v>13</v>
      </c>
      <c r="M1169" t="s">
        <v>14</v>
      </c>
      <c r="N1169">
        <v>4.6440200000000001E-2</v>
      </c>
      <c r="O1169">
        <v>0.95355979999999996</v>
      </c>
    </row>
    <row r="1170" spans="1:15" x14ac:dyDescent="0.25">
      <c r="A1170" s="1">
        <v>41712</v>
      </c>
      <c r="B1170">
        <v>14</v>
      </c>
      <c r="C1170">
        <v>3</v>
      </c>
      <c r="D1170">
        <v>2014</v>
      </c>
      <c r="E1170">
        <v>18.379200000000001</v>
      </c>
      <c r="F1170">
        <v>20</v>
      </c>
      <c r="G1170">
        <v>34</v>
      </c>
      <c r="H1170">
        <v>43</v>
      </c>
      <c r="I1170">
        <v>95</v>
      </c>
      <c r="J1170" t="s">
        <v>13</v>
      </c>
      <c r="K1170">
        <v>0.130276799</v>
      </c>
      <c r="L1170" t="s">
        <v>13</v>
      </c>
      <c r="M1170" t="s">
        <v>14</v>
      </c>
      <c r="N1170">
        <v>1.149791105</v>
      </c>
      <c r="O1170">
        <v>-0.14979110500000001</v>
      </c>
    </row>
    <row r="1171" spans="1:15" x14ac:dyDescent="0.25">
      <c r="A1171" s="1">
        <v>41713</v>
      </c>
      <c r="B1171">
        <v>15</v>
      </c>
      <c r="C1171">
        <v>3</v>
      </c>
      <c r="D1171">
        <v>2014</v>
      </c>
      <c r="E1171">
        <v>13.7844</v>
      </c>
      <c r="F1171">
        <v>25</v>
      </c>
      <c r="G1171">
        <v>34.5</v>
      </c>
      <c r="H1171">
        <v>47</v>
      </c>
      <c r="I1171">
        <v>96</v>
      </c>
      <c r="J1171" t="s">
        <v>14</v>
      </c>
      <c r="K1171">
        <v>82.419292560000002</v>
      </c>
      <c r="L1171" t="s">
        <v>14</v>
      </c>
      <c r="M1171" t="s">
        <v>13</v>
      </c>
      <c r="N1171">
        <v>-1.2282101E-2</v>
      </c>
      <c r="O1171">
        <v>1.012282101</v>
      </c>
    </row>
    <row r="1172" spans="1:15" x14ac:dyDescent="0.25">
      <c r="A1172" s="1">
        <v>41714</v>
      </c>
      <c r="B1172">
        <v>16</v>
      </c>
      <c r="C1172">
        <v>3</v>
      </c>
      <c r="D1172">
        <v>2014</v>
      </c>
      <c r="E1172">
        <v>17.613399999999999</v>
      </c>
      <c r="F1172">
        <v>25.5</v>
      </c>
      <c r="G1172">
        <v>34</v>
      </c>
      <c r="H1172">
        <v>50</v>
      </c>
      <c r="I1172">
        <v>99</v>
      </c>
      <c r="J1172" t="s">
        <v>14</v>
      </c>
      <c r="K1172">
        <v>126.8390916</v>
      </c>
      <c r="L1172" t="s">
        <v>14</v>
      </c>
      <c r="M1172" t="s">
        <v>13</v>
      </c>
      <c r="N1172">
        <v>-7.9466559999999999E-3</v>
      </c>
      <c r="O1172">
        <v>1.0079466560000001</v>
      </c>
    </row>
    <row r="1173" spans="1:15" x14ac:dyDescent="0.25">
      <c r="A1173" s="1">
        <v>41715</v>
      </c>
      <c r="B1173">
        <v>17</v>
      </c>
      <c r="C1173">
        <v>3</v>
      </c>
      <c r="D1173">
        <v>2014</v>
      </c>
      <c r="E1173">
        <v>18.379200000000001</v>
      </c>
      <c r="F1173">
        <v>23</v>
      </c>
      <c r="G1173">
        <v>33</v>
      </c>
      <c r="H1173">
        <v>55</v>
      </c>
      <c r="I1173">
        <v>93</v>
      </c>
      <c r="J1173" t="s">
        <v>14</v>
      </c>
      <c r="K1173">
        <v>81.374527970000003</v>
      </c>
      <c r="L1173" t="s">
        <v>14</v>
      </c>
      <c r="M1173" t="s">
        <v>13</v>
      </c>
      <c r="N1173">
        <v>-1.2441753E-2</v>
      </c>
      <c r="O1173">
        <v>1.0124417530000001</v>
      </c>
    </row>
    <row r="1174" spans="1:15" x14ac:dyDescent="0.25">
      <c r="A1174" s="1">
        <v>41716</v>
      </c>
      <c r="B1174">
        <v>18</v>
      </c>
      <c r="C1174">
        <v>3</v>
      </c>
      <c r="D1174">
        <v>2014</v>
      </c>
      <c r="E1174">
        <v>11.487</v>
      </c>
      <c r="F1174">
        <v>25</v>
      </c>
      <c r="G1174">
        <v>34</v>
      </c>
      <c r="H1174">
        <v>48</v>
      </c>
      <c r="I1174">
        <v>98</v>
      </c>
      <c r="J1174" t="s">
        <v>14</v>
      </c>
      <c r="K1174">
        <v>73.637652639999999</v>
      </c>
      <c r="L1174" t="s">
        <v>14</v>
      </c>
      <c r="M1174" t="s">
        <v>13</v>
      </c>
      <c r="N1174">
        <v>-1.3766965000000001E-2</v>
      </c>
      <c r="O1174">
        <v>1.0137669650000001</v>
      </c>
    </row>
    <row r="1175" spans="1:15" x14ac:dyDescent="0.25">
      <c r="A1175" s="1">
        <v>41717</v>
      </c>
      <c r="B1175">
        <v>19</v>
      </c>
      <c r="C1175">
        <v>3</v>
      </c>
      <c r="D1175">
        <v>2014</v>
      </c>
      <c r="E1175">
        <v>20.676600000000001</v>
      </c>
      <c r="F1175">
        <v>24</v>
      </c>
      <c r="G1175">
        <v>34</v>
      </c>
      <c r="H1175">
        <v>53</v>
      </c>
      <c r="I1175">
        <v>96</v>
      </c>
      <c r="J1175" t="s">
        <v>14</v>
      </c>
      <c r="K1175">
        <v>123.1667619</v>
      </c>
      <c r="L1175" t="s">
        <v>14</v>
      </c>
      <c r="M1175" t="s">
        <v>13</v>
      </c>
      <c r="N1175">
        <v>-8.185533E-3</v>
      </c>
      <c r="O1175">
        <v>1.008185533</v>
      </c>
    </row>
    <row r="1176" spans="1:15" x14ac:dyDescent="0.25">
      <c r="A1176" s="1">
        <v>41718</v>
      </c>
      <c r="B1176">
        <v>20</v>
      </c>
      <c r="C1176">
        <v>3</v>
      </c>
      <c r="D1176">
        <v>2014</v>
      </c>
      <c r="E1176">
        <v>17.613399999999999</v>
      </c>
      <c r="F1176">
        <v>23.5</v>
      </c>
      <c r="G1176">
        <v>35</v>
      </c>
      <c r="H1176">
        <v>52</v>
      </c>
      <c r="I1176">
        <v>95</v>
      </c>
      <c r="J1176" t="s">
        <v>14</v>
      </c>
      <c r="K1176">
        <v>106.5451099</v>
      </c>
      <c r="L1176" t="s">
        <v>14</v>
      </c>
      <c r="M1176" t="s">
        <v>13</v>
      </c>
      <c r="N1176">
        <v>-9.4746220000000003E-3</v>
      </c>
      <c r="O1176">
        <v>1.0094746219999999</v>
      </c>
    </row>
    <row r="1177" spans="1:15" x14ac:dyDescent="0.25">
      <c r="A1177" s="1">
        <v>41719</v>
      </c>
      <c r="B1177">
        <v>21</v>
      </c>
      <c r="C1177">
        <v>3</v>
      </c>
      <c r="D1177">
        <v>2014</v>
      </c>
      <c r="E1177">
        <v>16.8476</v>
      </c>
      <c r="F1177">
        <v>24.5</v>
      </c>
      <c r="G1177">
        <v>33.5</v>
      </c>
      <c r="H1177">
        <v>51</v>
      </c>
      <c r="I1177">
        <v>95</v>
      </c>
      <c r="J1177" t="s">
        <v>14</v>
      </c>
      <c r="K1177">
        <v>92.155886519999996</v>
      </c>
      <c r="L1177" t="s">
        <v>14</v>
      </c>
      <c r="M1177" t="s">
        <v>13</v>
      </c>
      <c r="N1177">
        <v>-1.0970219E-2</v>
      </c>
      <c r="O1177">
        <v>1.0109702190000001</v>
      </c>
    </row>
    <row r="1178" spans="1:15" x14ac:dyDescent="0.25">
      <c r="A1178" s="1">
        <v>41720</v>
      </c>
      <c r="B1178">
        <v>22</v>
      </c>
      <c r="C1178">
        <v>3</v>
      </c>
      <c r="D1178">
        <v>2014</v>
      </c>
      <c r="E1178">
        <v>19.910799999999998</v>
      </c>
      <c r="F1178">
        <v>24</v>
      </c>
      <c r="G1178">
        <v>35</v>
      </c>
      <c r="H1178">
        <v>47</v>
      </c>
      <c r="I1178">
        <v>94</v>
      </c>
      <c r="J1178" t="s">
        <v>14</v>
      </c>
      <c r="K1178">
        <v>95.397559389999998</v>
      </c>
      <c r="L1178" t="s">
        <v>14</v>
      </c>
      <c r="M1178" t="s">
        <v>13</v>
      </c>
      <c r="N1178">
        <v>-1.0593494E-2</v>
      </c>
      <c r="O1178">
        <v>1.0105934940000001</v>
      </c>
    </row>
    <row r="1179" spans="1:15" x14ac:dyDescent="0.25">
      <c r="A1179" s="1">
        <v>41721</v>
      </c>
      <c r="B1179">
        <v>23</v>
      </c>
      <c r="C1179">
        <v>3</v>
      </c>
      <c r="D1179">
        <v>2014</v>
      </c>
      <c r="E1179">
        <v>16.8476</v>
      </c>
      <c r="F1179">
        <v>24</v>
      </c>
      <c r="G1179">
        <v>34</v>
      </c>
      <c r="H1179">
        <v>52</v>
      </c>
      <c r="I1179">
        <v>99</v>
      </c>
      <c r="J1179" t="s">
        <v>14</v>
      </c>
      <c r="K1179">
        <v>106.16818720000001</v>
      </c>
      <c r="L1179" t="s">
        <v>14</v>
      </c>
      <c r="M1179" t="s">
        <v>13</v>
      </c>
      <c r="N1179">
        <v>-9.5085789999999996E-3</v>
      </c>
      <c r="O1179">
        <v>1.009508579</v>
      </c>
    </row>
    <row r="1180" spans="1:15" x14ac:dyDescent="0.25">
      <c r="A1180" s="1">
        <v>41722</v>
      </c>
      <c r="B1180">
        <v>24</v>
      </c>
      <c r="C1180">
        <v>3</v>
      </c>
      <c r="D1180">
        <v>2014</v>
      </c>
      <c r="E1180">
        <v>15.316000000000001</v>
      </c>
      <c r="F1180">
        <v>21</v>
      </c>
      <c r="G1180">
        <v>31</v>
      </c>
      <c r="H1180">
        <v>60</v>
      </c>
      <c r="I1180">
        <v>96</v>
      </c>
      <c r="J1180" t="s">
        <v>14</v>
      </c>
      <c r="K1180">
        <v>46.235743290000002</v>
      </c>
      <c r="L1180" t="s">
        <v>14</v>
      </c>
      <c r="M1180" t="s">
        <v>13</v>
      </c>
      <c r="N1180">
        <v>-2.2106411999999999E-2</v>
      </c>
      <c r="O1180">
        <v>1.0221064120000001</v>
      </c>
    </row>
    <row r="1181" spans="1:15" x14ac:dyDescent="0.25">
      <c r="A1181" s="1">
        <v>41723</v>
      </c>
      <c r="B1181">
        <v>25</v>
      </c>
      <c r="C1181">
        <v>3</v>
      </c>
      <c r="D1181">
        <v>2014</v>
      </c>
      <c r="E1181">
        <v>19.910799999999998</v>
      </c>
      <c r="F1181">
        <v>23</v>
      </c>
      <c r="G1181">
        <v>33</v>
      </c>
      <c r="H1181">
        <v>50</v>
      </c>
      <c r="I1181">
        <v>90</v>
      </c>
      <c r="J1181" t="s">
        <v>14</v>
      </c>
      <c r="K1181">
        <v>52.944737629999999</v>
      </c>
      <c r="L1181" t="s">
        <v>14</v>
      </c>
      <c r="M1181" t="s">
        <v>13</v>
      </c>
      <c r="N1181">
        <v>-1.9251227999999999E-2</v>
      </c>
      <c r="O1181">
        <v>1.0192512279999999</v>
      </c>
    </row>
    <row r="1182" spans="1:15" x14ac:dyDescent="0.25">
      <c r="A1182" s="1">
        <v>41724</v>
      </c>
      <c r="B1182">
        <v>26</v>
      </c>
      <c r="C1182">
        <v>3</v>
      </c>
      <c r="D1182">
        <v>2014</v>
      </c>
      <c r="E1182">
        <v>20.676600000000001</v>
      </c>
      <c r="F1182">
        <v>23</v>
      </c>
      <c r="G1182">
        <v>33.5</v>
      </c>
      <c r="H1182">
        <v>45</v>
      </c>
      <c r="I1182">
        <v>91</v>
      </c>
      <c r="J1182" t="s">
        <v>14</v>
      </c>
      <c r="K1182">
        <v>37.746090369999997</v>
      </c>
      <c r="L1182" t="s">
        <v>14</v>
      </c>
      <c r="M1182" t="s">
        <v>13</v>
      </c>
      <c r="N1182">
        <v>-2.7213779E-2</v>
      </c>
      <c r="O1182">
        <v>1.027213779</v>
      </c>
    </row>
    <row r="1183" spans="1:15" x14ac:dyDescent="0.25">
      <c r="A1183" s="1">
        <v>41725</v>
      </c>
      <c r="B1183">
        <v>27</v>
      </c>
      <c r="C1183">
        <v>3</v>
      </c>
      <c r="D1183">
        <v>2014</v>
      </c>
      <c r="E1183">
        <v>16.8476</v>
      </c>
      <c r="F1183">
        <v>24</v>
      </c>
      <c r="G1183">
        <v>34</v>
      </c>
      <c r="H1183">
        <v>48</v>
      </c>
      <c r="I1183">
        <v>95</v>
      </c>
      <c r="J1183" t="s">
        <v>14</v>
      </c>
      <c r="K1183">
        <v>77.30557383</v>
      </c>
      <c r="L1183" t="s">
        <v>14</v>
      </c>
      <c r="M1183" t="s">
        <v>13</v>
      </c>
      <c r="N1183">
        <v>-1.3105202999999999E-2</v>
      </c>
      <c r="O1183">
        <v>1.0131052030000001</v>
      </c>
    </row>
    <row r="1184" spans="1:15" x14ac:dyDescent="0.25">
      <c r="A1184" s="1">
        <v>41726</v>
      </c>
      <c r="B1184">
        <v>28</v>
      </c>
      <c r="C1184">
        <v>3</v>
      </c>
      <c r="D1184">
        <v>2014</v>
      </c>
      <c r="E1184">
        <v>18.379200000000001</v>
      </c>
      <c r="F1184">
        <v>21.5</v>
      </c>
      <c r="G1184">
        <v>31.2</v>
      </c>
      <c r="H1184">
        <v>55</v>
      </c>
      <c r="I1184">
        <v>94</v>
      </c>
      <c r="J1184" t="s">
        <v>14</v>
      </c>
      <c r="K1184">
        <v>37.025021070000001</v>
      </c>
      <c r="L1184" t="s">
        <v>14</v>
      </c>
      <c r="M1184" t="s">
        <v>13</v>
      </c>
      <c r="N1184">
        <v>-2.7758484999999999E-2</v>
      </c>
      <c r="O1184">
        <v>1.0277584850000001</v>
      </c>
    </row>
    <row r="1185" spans="1:15" x14ac:dyDescent="0.25">
      <c r="A1185" s="1">
        <v>41727</v>
      </c>
      <c r="B1185">
        <v>29</v>
      </c>
      <c r="C1185">
        <v>3</v>
      </c>
      <c r="D1185">
        <v>2014</v>
      </c>
      <c r="E1185">
        <v>19.145</v>
      </c>
      <c r="F1185">
        <v>21.5</v>
      </c>
      <c r="G1185">
        <v>32</v>
      </c>
      <c r="H1185">
        <v>57</v>
      </c>
      <c r="I1185">
        <v>92</v>
      </c>
      <c r="J1185" t="s">
        <v>14</v>
      </c>
      <c r="K1185">
        <v>53.409837779999997</v>
      </c>
      <c r="L1185" t="s">
        <v>14</v>
      </c>
      <c r="M1185" t="s">
        <v>13</v>
      </c>
      <c r="N1185">
        <v>-1.9080387000000001E-2</v>
      </c>
      <c r="O1185">
        <v>1.019080387</v>
      </c>
    </row>
    <row r="1186" spans="1:15" x14ac:dyDescent="0.25">
      <c r="A1186" s="1">
        <v>41728</v>
      </c>
      <c r="B1186">
        <v>30</v>
      </c>
      <c r="C1186">
        <v>3</v>
      </c>
      <c r="D1186">
        <v>2014</v>
      </c>
      <c r="E1186">
        <v>20.676600000000001</v>
      </c>
      <c r="F1186">
        <v>25</v>
      </c>
      <c r="G1186">
        <v>33</v>
      </c>
      <c r="H1186">
        <v>53</v>
      </c>
      <c r="I1186">
        <v>98</v>
      </c>
      <c r="J1186" t="s">
        <v>14</v>
      </c>
      <c r="K1186">
        <v>132.34031039999999</v>
      </c>
      <c r="L1186" t="s">
        <v>14</v>
      </c>
      <c r="M1186" t="s">
        <v>13</v>
      </c>
      <c r="N1186">
        <v>-7.613809E-3</v>
      </c>
      <c r="O1186">
        <v>1.007613809</v>
      </c>
    </row>
    <row r="1187" spans="1:15" x14ac:dyDescent="0.25">
      <c r="A1187" s="1">
        <v>41729</v>
      </c>
      <c r="B1187">
        <v>31</v>
      </c>
      <c r="C1187">
        <v>3</v>
      </c>
      <c r="D1187">
        <v>2014</v>
      </c>
      <c r="E1187">
        <v>16.8476</v>
      </c>
      <c r="F1187">
        <v>21</v>
      </c>
      <c r="G1187">
        <v>33.5</v>
      </c>
      <c r="H1187">
        <v>44</v>
      </c>
      <c r="I1187">
        <v>94</v>
      </c>
      <c r="J1187" t="s">
        <v>14</v>
      </c>
      <c r="K1187">
        <v>10.186083</v>
      </c>
      <c r="L1187" t="s">
        <v>14</v>
      </c>
      <c r="M1187" t="s">
        <v>13</v>
      </c>
      <c r="N1187">
        <v>-0.10886032700000001</v>
      </c>
      <c r="O1187">
        <v>1.1088603269999999</v>
      </c>
    </row>
    <row r="1188" spans="1:15" x14ac:dyDescent="0.25">
      <c r="A1188" s="1">
        <v>41730</v>
      </c>
      <c r="B1188">
        <v>1</v>
      </c>
      <c r="C1188">
        <v>4</v>
      </c>
      <c r="D1188">
        <v>2014</v>
      </c>
      <c r="E1188">
        <v>20.676600000000001</v>
      </c>
      <c r="F1188">
        <v>20.5</v>
      </c>
      <c r="G1188">
        <v>33</v>
      </c>
      <c r="H1188">
        <v>47</v>
      </c>
      <c r="I1188">
        <v>86</v>
      </c>
      <c r="J1188" t="s">
        <v>13</v>
      </c>
      <c r="K1188">
        <v>-8.8129243240000008</v>
      </c>
      <c r="L1188" t="s">
        <v>13</v>
      </c>
      <c r="M1188" t="s">
        <v>14</v>
      </c>
      <c r="N1188">
        <v>0.101906421</v>
      </c>
      <c r="O1188">
        <v>0.89809357899999998</v>
      </c>
    </row>
    <row r="1189" spans="1:15" x14ac:dyDescent="0.25">
      <c r="A1189" s="1">
        <v>41731</v>
      </c>
      <c r="B1189">
        <v>2</v>
      </c>
      <c r="C1189">
        <v>4</v>
      </c>
      <c r="D1189">
        <v>2014</v>
      </c>
      <c r="E1189">
        <v>16.081800000000001</v>
      </c>
      <c r="F1189">
        <v>25.5</v>
      </c>
      <c r="G1189">
        <v>34.5</v>
      </c>
      <c r="H1189">
        <v>46</v>
      </c>
      <c r="I1189">
        <v>94</v>
      </c>
      <c r="J1189" t="s">
        <v>14</v>
      </c>
      <c r="K1189">
        <v>91.61933483</v>
      </c>
      <c r="L1189" t="s">
        <v>14</v>
      </c>
      <c r="M1189" t="s">
        <v>13</v>
      </c>
      <c r="N1189">
        <v>-1.1035173000000001E-2</v>
      </c>
      <c r="O1189">
        <v>1.011035173</v>
      </c>
    </row>
    <row r="1190" spans="1:15" x14ac:dyDescent="0.25">
      <c r="A1190" s="1">
        <v>41732</v>
      </c>
      <c r="B1190">
        <v>3</v>
      </c>
      <c r="C1190">
        <v>4</v>
      </c>
      <c r="D1190">
        <v>2014</v>
      </c>
      <c r="E1190">
        <v>15.316000000000001</v>
      </c>
      <c r="F1190">
        <v>24</v>
      </c>
      <c r="G1190">
        <v>32.5</v>
      </c>
      <c r="H1190">
        <v>57</v>
      </c>
      <c r="I1190">
        <v>95</v>
      </c>
      <c r="J1190" t="s">
        <v>14</v>
      </c>
      <c r="K1190">
        <v>89.333209629999999</v>
      </c>
      <c r="L1190" t="s">
        <v>14</v>
      </c>
      <c r="M1190" t="s">
        <v>13</v>
      </c>
      <c r="N1190">
        <v>-1.1320771E-2</v>
      </c>
      <c r="O1190">
        <v>1.0113207710000001</v>
      </c>
    </row>
    <row r="1191" spans="1:15" x14ac:dyDescent="0.25">
      <c r="A1191" s="1">
        <v>41733</v>
      </c>
      <c r="B1191">
        <v>4</v>
      </c>
      <c r="C1191">
        <v>4</v>
      </c>
      <c r="D1191">
        <v>2014</v>
      </c>
      <c r="E1191">
        <v>21.442399999999999</v>
      </c>
      <c r="F1191">
        <v>24</v>
      </c>
      <c r="G1191">
        <v>34</v>
      </c>
      <c r="H1191">
        <v>48</v>
      </c>
      <c r="I1191">
        <v>92</v>
      </c>
      <c r="J1191" t="s">
        <v>14</v>
      </c>
      <c r="K1191">
        <v>84.580327350000005</v>
      </c>
      <c r="L1191" t="s">
        <v>14</v>
      </c>
      <c r="M1191" t="s">
        <v>13</v>
      </c>
      <c r="N1191">
        <v>-1.1964538E-2</v>
      </c>
      <c r="O1191">
        <v>1.011964538</v>
      </c>
    </row>
    <row r="1192" spans="1:15" x14ac:dyDescent="0.25">
      <c r="A1192" s="1">
        <v>41734</v>
      </c>
      <c r="B1192">
        <v>5</v>
      </c>
      <c r="C1192">
        <v>4</v>
      </c>
      <c r="D1192">
        <v>2014</v>
      </c>
      <c r="E1192">
        <v>21.442399999999999</v>
      </c>
      <c r="F1192">
        <v>23</v>
      </c>
      <c r="G1192">
        <v>34</v>
      </c>
      <c r="H1192">
        <v>44</v>
      </c>
      <c r="I1192">
        <v>93</v>
      </c>
      <c r="J1192" t="s">
        <v>14</v>
      </c>
      <c r="K1192">
        <v>46.244384510000003</v>
      </c>
      <c r="L1192" t="s">
        <v>14</v>
      </c>
      <c r="M1192" t="s">
        <v>13</v>
      </c>
      <c r="N1192">
        <v>-2.2102190000000001E-2</v>
      </c>
      <c r="O1192">
        <v>1.02210219</v>
      </c>
    </row>
    <row r="1193" spans="1:15" x14ac:dyDescent="0.25">
      <c r="A1193" s="1">
        <v>41735</v>
      </c>
      <c r="B1193">
        <v>6</v>
      </c>
      <c r="C1193">
        <v>4</v>
      </c>
      <c r="D1193">
        <v>2014</v>
      </c>
      <c r="E1193">
        <v>19.910799999999998</v>
      </c>
      <c r="F1193">
        <v>25.5</v>
      </c>
      <c r="G1193">
        <v>34</v>
      </c>
      <c r="H1193">
        <v>49</v>
      </c>
      <c r="I1193">
        <v>94</v>
      </c>
      <c r="J1193" t="s">
        <v>14</v>
      </c>
      <c r="K1193">
        <v>119.064772</v>
      </c>
      <c r="L1193" t="s">
        <v>14</v>
      </c>
      <c r="M1193" t="s">
        <v>13</v>
      </c>
      <c r="N1193">
        <v>-8.4699270000000004E-3</v>
      </c>
      <c r="O1193">
        <v>1.0084699269999999</v>
      </c>
    </row>
    <row r="1194" spans="1:15" x14ac:dyDescent="0.25">
      <c r="A1194" s="1">
        <v>41736</v>
      </c>
      <c r="B1194">
        <v>7</v>
      </c>
      <c r="C1194">
        <v>4</v>
      </c>
      <c r="D1194">
        <v>2014</v>
      </c>
      <c r="E1194">
        <v>21.442399999999999</v>
      </c>
      <c r="F1194">
        <v>24.5</v>
      </c>
      <c r="G1194">
        <v>34</v>
      </c>
      <c r="H1194">
        <v>46</v>
      </c>
      <c r="I1194">
        <v>92</v>
      </c>
      <c r="J1194" t="s">
        <v>14</v>
      </c>
      <c r="K1194">
        <v>82.237119370000002</v>
      </c>
      <c r="L1194" t="s">
        <v>14</v>
      </c>
      <c r="M1194" t="s">
        <v>13</v>
      </c>
      <c r="N1194">
        <v>-1.2309644E-2</v>
      </c>
      <c r="O1194">
        <v>1.0123096439999999</v>
      </c>
    </row>
    <row r="1195" spans="1:15" x14ac:dyDescent="0.25">
      <c r="A1195" s="1">
        <v>41737</v>
      </c>
      <c r="B1195">
        <v>8</v>
      </c>
      <c r="C1195">
        <v>4</v>
      </c>
      <c r="D1195">
        <v>2014</v>
      </c>
      <c r="E1195">
        <v>18.379200000000001</v>
      </c>
      <c r="F1195">
        <v>22</v>
      </c>
      <c r="G1195">
        <v>34</v>
      </c>
      <c r="H1195">
        <v>57</v>
      </c>
      <c r="I1195">
        <v>94</v>
      </c>
      <c r="J1195" t="s">
        <v>14</v>
      </c>
      <c r="K1195">
        <v>94.332312450000003</v>
      </c>
      <c r="L1195" t="s">
        <v>14</v>
      </c>
      <c r="M1195" t="s">
        <v>13</v>
      </c>
      <c r="N1195">
        <v>-1.0714403000000001E-2</v>
      </c>
      <c r="O1195">
        <v>1.0107144029999999</v>
      </c>
    </row>
    <row r="1196" spans="1:15" x14ac:dyDescent="0.25">
      <c r="A1196" s="1">
        <v>41738</v>
      </c>
      <c r="B1196">
        <v>9</v>
      </c>
      <c r="C1196">
        <v>4</v>
      </c>
      <c r="D1196">
        <v>2014</v>
      </c>
      <c r="E1196">
        <v>19.145</v>
      </c>
      <c r="F1196">
        <v>25</v>
      </c>
      <c r="G1196">
        <v>34</v>
      </c>
      <c r="H1196">
        <v>40</v>
      </c>
      <c r="I1196">
        <v>100</v>
      </c>
      <c r="J1196" t="s">
        <v>14</v>
      </c>
      <c r="K1196">
        <v>77.124267399999994</v>
      </c>
      <c r="L1196" t="s">
        <v>14</v>
      </c>
      <c r="M1196" t="s">
        <v>13</v>
      </c>
      <c r="N1196">
        <v>-1.3136415E-2</v>
      </c>
      <c r="O1196">
        <v>1.013136415</v>
      </c>
    </row>
    <row r="1197" spans="1:15" x14ac:dyDescent="0.25">
      <c r="A1197" s="1">
        <v>41739</v>
      </c>
      <c r="B1197">
        <v>10</v>
      </c>
      <c r="C1197">
        <v>4</v>
      </c>
      <c r="D1197">
        <v>2014</v>
      </c>
      <c r="E1197">
        <v>20.676600000000001</v>
      </c>
      <c r="F1197">
        <v>21</v>
      </c>
      <c r="G1197">
        <v>32</v>
      </c>
      <c r="H1197">
        <v>53</v>
      </c>
      <c r="I1197">
        <v>95</v>
      </c>
      <c r="J1197" t="s">
        <v>14</v>
      </c>
      <c r="K1197">
        <v>37.177875149999998</v>
      </c>
      <c r="L1197" t="s">
        <v>14</v>
      </c>
      <c r="M1197" t="s">
        <v>13</v>
      </c>
      <c r="N1197">
        <v>-2.7641203E-2</v>
      </c>
      <c r="O1197">
        <v>1.0276412029999999</v>
      </c>
    </row>
    <row r="1198" spans="1:15" x14ac:dyDescent="0.25">
      <c r="A1198" s="1">
        <v>41740</v>
      </c>
      <c r="B1198">
        <v>11</v>
      </c>
      <c r="C1198">
        <v>4</v>
      </c>
      <c r="D1198">
        <v>2014</v>
      </c>
      <c r="E1198">
        <v>17.613399999999999</v>
      </c>
      <c r="F1198">
        <v>21</v>
      </c>
      <c r="G1198">
        <v>31</v>
      </c>
      <c r="H1198">
        <v>55</v>
      </c>
      <c r="I1198">
        <v>95</v>
      </c>
      <c r="J1198" t="s">
        <v>14</v>
      </c>
      <c r="K1198">
        <v>29.324440599999999</v>
      </c>
      <c r="L1198" t="s">
        <v>14</v>
      </c>
      <c r="M1198" t="s">
        <v>13</v>
      </c>
      <c r="N1198">
        <v>-3.5305199000000002E-2</v>
      </c>
      <c r="O1198">
        <v>1.035305199</v>
      </c>
    </row>
    <row r="1199" spans="1:15" x14ac:dyDescent="0.25">
      <c r="A1199" s="1">
        <v>41741</v>
      </c>
      <c r="B1199">
        <v>12</v>
      </c>
      <c r="C1199">
        <v>4</v>
      </c>
      <c r="D1199">
        <v>2014</v>
      </c>
      <c r="E1199">
        <v>21.442399999999999</v>
      </c>
      <c r="F1199">
        <v>20.5</v>
      </c>
      <c r="G1199">
        <v>33</v>
      </c>
      <c r="H1199">
        <v>55</v>
      </c>
      <c r="I1199">
        <v>95</v>
      </c>
      <c r="J1199" t="s">
        <v>14</v>
      </c>
      <c r="K1199">
        <v>56.905059229999999</v>
      </c>
      <c r="L1199" t="s">
        <v>14</v>
      </c>
      <c r="M1199" t="s">
        <v>13</v>
      </c>
      <c r="N1199">
        <v>-1.7887469E-2</v>
      </c>
      <c r="O1199">
        <v>1.0178874689999999</v>
      </c>
    </row>
    <row r="1200" spans="1:15" x14ac:dyDescent="0.25">
      <c r="A1200" s="1">
        <v>41742</v>
      </c>
      <c r="B1200">
        <v>13</v>
      </c>
      <c r="C1200">
        <v>4</v>
      </c>
      <c r="D1200">
        <v>2014</v>
      </c>
      <c r="E1200">
        <v>9.9553999999999991</v>
      </c>
      <c r="F1200">
        <v>22</v>
      </c>
      <c r="G1200">
        <v>28</v>
      </c>
      <c r="H1200">
        <v>74</v>
      </c>
      <c r="I1200">
        <v>97</v>
      </c>
      <c r="J1200" t="s">
        <v>14</v>
      </c>
      <c r="K1200">
        <v>48.068089460000003</v>
      </c>
      <c r="L1200" t="s">
        <v>14</v>
      </c>
      <c r="M1200" t="s">
        <v>13</v>
      </c>
      <c r="N1200">
        <v>-2.1245817E-2</v>
      </c>
      <c r="O1200">
        <v>1.0212458170000001</v>
      </c>
    </row>
    <row r="1201" spans="1:15" x14ac:dyDescent="0.25">
      <c r="A1201" s="1">
        <v>41743</v>
      </c>
      <c r="B1201">
        <v>14</v>
      </c>
      <c r="C1201">
        <v>4</v>
      </c>
      <c r="D1201">
        <v>2014</v>
      </c>
      <c r="E1201">
        <v>22.208200000000001</v>
      </c>
      <c r="F1201">
        <v>21</v>
      </c>
      <c r="G1201">
        <v>33</v>
      </c>
      <c r="H1201">
        <v>50</v>
      </c>
      <c r="I1201">
        <v>94</v>
      </c>
      <c r="J1201" t="s">
        <v>14</v>
      </c>
      <c r="K1201">
        <v>35.693051930000003</v>
      </c>
      <c r="L1201" t="s">
        <v>14</v>
      </c>
      <c r="M1201" t="s">
        <v>13</v>
      </c>
      <c r="N1201">
        <v>-2.8824215E-2</v>
      </c>
      <c r="O1201">
        <v>1.028824215</v>
      </c>
    </row>
    <row r="1202" spans="1:15" x14ac:dyDescent="0.25">
      <c r="A1202" s="1">
        <v>41744</v>
      </c>
      <c r="B1202">
        <v>15</v>
      </c>
      <c r="C1202">
        <v>4</v>
      </c>
      <c r="D1202">
        <v>2014</v>
      </c>
      <c r="E1202">
        <v>22.208200000000001</v>
      </c>
      <c r="F1202">
        <v>22</v>
      </c>
      <c r="G1202">
        <v>33.5</v>
      </c>
      <c r="H1202">
        <v>53</v>
      </c>
      <c r="I1202">
        <v>96</v>
      </c>
      <c r="J1202" t="s">
        <v>14</v>
      </c>
      <c r="K1202">
        <v>83.959255420000005</v>
      </c>
      <c r="L1202" t="s">
        <v>14</v>
      </c>
      <c r="M1202" t="s">
        <v>13</v>
      </c>
      <c r="N1202">
        <v>-1.205411E-2</v>
      </c>
      <c r="O1202">
        <v>1.01205411</v>
      </c>
    </row>
    <row r="1203" spans="1:15" x14ac:dyDescent="0.25">
      <c r="A1203" s="1">
        <v>41745</v>
      </c>
      <c r="B1203">
        <v>16</v>
      </c>
      <c r="C1203">
        <v>4</v>
      </c>
      <c r="D1203">
        <v>2014</v>
      </c>
      <c r="E1203">
        <v>15.316000000000001</v>
      </c>
      <c r="F1203">
        <v>23</v>
      </c>
      <c r="G1203">
        <v>33.5</v>
      </c>
      <c r="H1203">
        <v>52</v>
      </c>
      <c r="I1203">
        <v>96</v>
      </c>
      <c r="J1203" t="s">
        <v>14</v>
      </c>
      <c r="K1203">
        <v>70.95766132</v>
      </c>
      <c r="L1203" t="s">
        <v>14</v>
      </c>
      <c r="M1203" t="s">
        <v>13</v>
      </c>
      <c r="N1203">
        <v>-1.4294360000000001E-2</v>
      </c>
      <c r="O1203">
        <v>1.0142943600000001</v>
      </c>
    </row>
    <row r="1204" spans="1:15" x14ac:dyDescent="0.25">
      <c r="A1204" s="1">
        <v>41746</v>
      </c>
      <c r="B1204">
        <v>17</v>
      </c>
      <c r="C1204">
        <v>4</v>
      </c>
      <c r="D1204">
        <v>2014</v>
      </c>
      <c r="E1204">
        <v>14.5502</v>
      </c>
      <c r="F1204">
        <v>24</v>
      </c>
      <c r="G1204">
        <v>34</v>
      </c>
      <c r="H1204">
        <v>54</v>
      </c>
      <c r="I1204">
        <v>94</v>
      </c>
      <c r="J1204" t="s">
        <v>14</v>
      </c>
      <c r="K1204">
        <v>90.4315225</v>
      </c>
      <c r="L1204" t="s">
        <v>14</v>
      </c>
      <c r="M1204" t="s">
        <v>13</v>
      </c>
      <c r="N1204">
        <v>-1.1181740000000001E-2</v>
      </c>
      <c r="O1204">
        <v>1.0111817400000001</v>
      </c>
    </row>
    <row r="1205" spans="1:15" x14ac:dyDescent="0.25">
      <c r="A1205" s="1">
        <v>41747</v>
      </c>
      <c r="B1205">
        <v>18</v>
      </c>
      <c r="C1205">
        <v>4</v>
      </c>
      <c r="D1205">
        <v>2014</v>
      </c>
      <c r="E1205">
        <v>6.8921999999999999</v>
      </c>
      <c r="F1205">
        <v>24.5</v>
      </c>
      <c r="G1205">
        <v>27</v>
      </c>
      <c r="H1205">
        <v>73</v>
      </c>
      <c r="I1205">
        <v>96</v>
      </c>
      <c r="J1205" t="s">
        <v>14</v>
      </c>
      <c r="K1205">
        <v>44.293723210000003</v>
      </c>
      <c r="L1205" t="s">
        <v>14</v>
      </c>
      <c r="M1205" t="s">
        <v>13</v>
      </c>
      <c r="N1205">
        <v>-2.3098036999999998E-2</v>
      </c>
      <c r="O1205">
        <v>1.023098037</v>
      </c>
    </row>
    <row r="1206" spans="1:15" x14ac:dyDescent="0.25">
      <c r="A1206" s="1">
        <v>41748</v>
      </c>
      <c r="B1206">
        <v>19</v>
      </c>
      <c r="C1206">
        <v>4</v>
      </c>
      <c r="D1206">
        <v>2014</v>
      </c>
      <c r="E1206">
        <v>20.676600000000001</v>
      </c>
      <c r="F1206">
        <v>22</v>
      </c>
      <c r="G1206">
        <v>32</v>
      </c>
      <c r="H1206">
        <v>56</v>
      </c>
      <c r="I1206">
        <v>95</v>
      </c>
      <c r="J1206" t="s">
        <v>14</v>
      </c>
      <c r="K1206">
        <v>67.580493250000004</v>
      </c>
      <c r="L1206" t="s">
        <v>14</v>
      </c>
      <c r="M1206" t="s">
        <v>13</v>
      </c>
      <c r="N1206">
        <v>-1.5019414E-2</v>
      </c>
      <c r="O1206">
        <v>1.015019414</v>
      </c>
    </row>
    <row r="1207" spans="1:15" x14ac:dyDescent="0.25">
      <c r="A1207" s="1">
        <v>41749</v>
      </c>
      <c r="B1207">
        <v>20</v>
      </c>
      <c r="C1207">
        <v>4</v>
      </c>
      <c r="D1207">
        <v>2014</v>
      </c>
      <c r="E1207">
        <v>16.081800000000001</v>
      </c>
      <c r="F1207">
        <v>21.8</v>
      </c>
      <c r="G1207">
        <v>32.5</v>
      </c>
      <c r="H1207">
        <v>55</v>
      </c>
      <c r="I1207">
        <v>94</v>
      </c>
      <c r="J1207" t="s">
        <v>14</v>
      </c>
      <c r="K1207">
        <v>53.378074990000002</v>
      </c>
      <c r="L1207" t="s">
        <v>14</v>
      </c>
      <c r="M1207" t="s">
        <v>13</v>
      </c>
      <c r="N1207">
        <v>-1.9091957999999999E-2</v>
      </c>
      <c r="O1207">
        <v>1.019091958</v>
      </c>
    </row>
    <row r="1208" spans="1:15" x14ac:dyDescent="0.25">
      <c r="A1208" s="1">
        <v>41750</v>
      </c>
      <c r="B1208">
        <v>21</v>
      </c>
      <c r="C1208">
        <v>4</v>
      </c>
      <c r="D1208">
        <v>2014</v>
      </c>
      <c r="E1208">
        <v>20.676600000000001</v>
      </c>
      <c r="F1208">
        <v>22</v>
      </c>
      <c r="G1208">
        <v>32.5</v>
      </c>
      <c r="H1208">
        <v>50</v>
      </c>
      <c r="I1208">
        <v>95</v>
      </c>
      <c r="J1208" t="s">
        <v>14</v>
      </c>
      <c r="K1208">
        <v>45.098721359999999</v>
      </c>
      <c r="L1208" t="s">
        <v>14</v>
      </c>
      <c r="M1208" t="s">
        <v>13</v>
      </c>
      <c r="N1208">
        <v>-2.2676393999999999E-2</v>
      </c>
      <c r="O1208">
        <v>1.0226763940000001</v>
      </c>
    </row>
    <row r="1209" spans="1:15" x14ac:dyDescent="0.25">
      <c r="A1209" s="1">
        <v>41751</v>
      </c>
      <c r="B1209">
        <v>22</v>
      </c>
      <c r="C1209">
        <v>4</v>
      </c>
      <c r="D1209">
        <v>2014</v>
      </c>
      <c r="E1209">
        <v>17.613399999999999</v>
      </c>
      <c r="F1209">
        <v>23.5</v>
      </c>
      <c r="G1209">
        <v>32</v>
      </c>
      <c r="H1209">
        <v>62</v>
      </c>
      <c r="I1209">
        <v>92</v>
      </c>
      <c r="J1209" t="s">
        <v>14</v>
      </c>
      <c r="K1209">
        <v>99.108925670000005</v>
      </c>
      <c r="L1209" t="s">
        <v>14</v>
      </c>
      <c r="M1209" t="s">
        <v>13</v>
      </c>
      <c r="N1209">
        <v>-1.0192753000000001E-2</v>
      </c>
      <c r="O1209">
        <v>1.0101927530000001</v>
      </c>
    </row>
    <row r="1210" spans="1:15" x14ac:dyDescent="0.25">
      <c r="A1210" s="1">
        <v>41752</v>
      </c>
      <c r="B1210">
        <v>23</v>
      </c>
      <c r="C1210">
        <v>4</v>
      </c>
      <c r="D1210">
        <v>2014</v>
      </c>
      <c r="E1210">
        <v>16.8476</v>
      </c>
      <c r="F1210">
        <v>25</v>
      </c>
      <c r="G1210">
        <v>32</v>
      </c>
      <c r="H1210">
        <v>62</v>
      </c>
      <c r="I1210">
        <v>95</v>
      </c>
      <c r="J1210" t="s">
        <v>14</v>
      </c>
      <c r="K1210">
        <v>125.9693247</v>
      </c>
      <c r="L1210" t="s">
        <v>14</v>
      </c>
      <c r="M1210" t="s">
        <v>13</v>
      </c>
      <c r="N1210">
        <v>-8.0019640000000003E-3</v>
      </c>
      <c r="O1210">
        <v>1.008001964</v>
      </c>
    </row>
    <row r="1211" spans="1:15" x14ac:dyDescent="0.25">
      <c r="A1211" s="1">
        <v>41753</v>
      </c>
      <c r="B1211">
        <v>24</v>
      </c>
      <c r="C1211">
        <v>4</v>
      </c>
      <c r="D1211">
        <v>2014</v>
      </c>
      <c r="E1211">
        <v>15.316000000000001</v>
      </c>
      <c r="F1211">
        <v>21.5</v>
      </c>
      <c r="G1211">
        <v>26</v>
      </c>
      <c r="H1211">
        <v>63</v>
      </c>
      <c r="I1211">
        <v>90</v>
      </c>
      <c r="J1211" t="s">
        <v>13</v>
      </c>
      <c r="K1211">
        <v>-3.080247693</v>
      </c>
      <c r="L1211" t="s">
        <v>13</v>
      </c>
      <c r="M1211" t="s">
        <v>14</v>
      </c>
      <c r="N1211">
        <v>0.24508315999999999</v>
      </c>
      <c r="O1211">
        <v>0.75491684000000003</v>
      </c>
    </row>
    <row r="1212" spans="1:15" x14ac:dyDescent="0.25">
      <c r="A1212" s="1">
        <v>41754</v>
      </c>
      <c r="B1212">
        <v>25</v>
      </c>
      <c r="C1212">
        <v>4</v>
      </c>
      <c r="D1212">
        <v>2014</v>
      </c>
      <c r="E1212">
        <v>19.145</v>
      </c>
      <c r="F1212">
        <v>25</v>
      </c>
      <c r="G1212">
        <v>32</v>
      </c>
      <c r="H1212">
        <v>58</v>
      </c>
      <c r="I1212">
        <v>95</v>
      </c>
      <c r="J1212" t="s">
        <v>14</v>
      </c>
      <c r="K1212">
        <v>122.5653429</v>
      </c>
      <c r="L1212" t="s">
        <v>14</v>
      </c>
      <c r="M1212" t="s">
        <v>13</v>
      </c>
      <c r="N1212">
        <v>-8.2260289999999993E-3</v>
      </c>
      <c r="O1212">
        <v>1.008226029</v>
      </c>
    </row>
    <row r="1213" spans="1:15" x14ac:dyDescent="0.25">
      <c r="A1213" s="1">
        <v>41755</v>
      </c>
      <c r="B1213">
        <v>26</v>
      </c>
      <c r="C1213">
        <v>4</v>
      </c>
      <c r="D1213">
        <v>2014</v>
      </c>
      <c r="E1213">
        <v>21.442399999999999</v>
      </c>
      <c r="F1213">
        <v>23</v>
      </c>
      <c r="G1213">
        <v>32</v>
      </c>
      <c r="H1213">
        <v>55</v>
      </c>
      <c r="I1213">
        <v>95</v>
      </c>
      <c r="J1213" t="s">
        <v>14</v>
      </c>
      <c r="K1213">
        <v>81.761293289999998</v>
      </c>
      <c r="L1213" t="s">
        <v>14</v>
      </c>
      <c r="M1213" t="s">
        <v>13</v>
      </c>
      <c r="N1213">
        <v>-1.2382169E-2</v>
      </c>
      <c r="O1213">
        <v>1.0123821690000001</v>
      </c>
    </row>
    <row r="1214" spans="1:15" x14ac:dyDescent="0.25">
      <c r="A1214" s="1">
        <v>41756</v>
      </c>
      <c r="B1214">
        <v>27</v>
      </c>
      <c r="C1214">
        <v>4</v>
      </c>
      <c r="D1214">
        <v>2014</v>
      </c>
      <c r="E1214">
        <v>20.676600000000001</v>
      </c>
      <c r="F1214">
        <v>23</v>
      </c>
      <c r="G1214">
        <v>33</v>
      </c>
      <c r="H1214">
        <v>50</v>
      </c>
      <c r="I1214">
        <v>96</v>
      </c>
      <c r="J1214" t="s">
        <v>14</v>
      </c>
      <c r="K1214">
        <v>72.178691279999995</v>
      </c>
      <c r="L1214" t="s">
        <v>14</v>
      </c>
      <c r="M1214" t="s">
        <v>13</v>
      </c>
      <c r="N1214">
        <v>-1.4049147999999999E-2</v>
      </c>
      <c r="O1214">
        <v>1.014049148</v>
      </c>
    </row>
    <row r="1215" spans="1:15" x14ac:dyDescent="0.25">
      <c r="A1215" s="1">
        <v>41757</v>
      </c>
      <c r="B1215">
        <v>28</v>
      </c>
      <c r="C1215">
        <v>4</v>
      </c>
      <c r="D1215">
        <v>2014</v>
      </c>
      <c r="E1215">
        <v>21.442399999999999</v>
      </c>
      <c r="F1215">
        <v>24</v>
      </c>
      <c r="G1215">
        <v>32</v>
      </c>
      <c r="H1215">
        <v>47</v>
      </c>
      <c r="I1215">
        <v>93</v>
      </c>
      <c r="J1215" t="s">
        <v>14</v>
      </c>
      <c r="K1215">
        <v>52.224439279999999</v>
      </c>
      <c r="L1215" t="s">
        <v>14</v>
      </c>
      <c r="M1215" t="s">
        <v>13</v>
      </c>
      <c r="N1215">
        <v>-1.9521931999999999E-2</v>
      </c>
      <c r="O1215">
        <v>1.019521932</v>
      </c>
    </row>
    <row r="1216" spans="1:15" x14ac:dyDescent="0.25">
      <c r="A1216" s="1">
        <v>41758</v>
      </c>
      <c r="B1216">
        <v>29</v>
      </c>
      <c r="C1216">
        <v>4</v>
      </c>
      <c r="D1216">
        <v>2014</v>
      </c>
      <c r="E1216">
        <v>14.5502</v>
      </c>
      <c r="F1216">
        <v>25</v>
      </c>
      <c r="G1216">
        <v>32</v>
      </c>
      <c r="H1216">
        <v>54</v>
      </c>
      <c r="I1216">
        <v>91</v>
      </c>
      <c r="J1216" t="s">
        <v>14</v>
      </c>
      <c r="K1216">
        <v>72.955471290000006</v>
      </c>
      <c r="L1216" t="s">
        <v>14</v>
      </c>
      <c r="M1216" t="s">
        <v>13</v>
      </c>
      <c r="N1216">
        <v>-1.3897484E-2</v>
      </c>
      <c r="O1216">
        <v>1.0138974839999999</v>
      </c>
    </row>
    <row r="1217" spans="1:15" x14ac:dyDescent="0.25">
      <c r="A1217" s="1">
        <v>41759</v>
      </c>
      <c r="B1217">
        <v>30</v>
      </c>
      <c r="C1217">
        <v>4</v>
      </c>
      <c r="D1217">
        <v>2014</v>
      </c>
      <c r="E1217">
        <v>16.081800000000001</v>
      </c>
      <c r="F1217">
        <v>25</v>
      </c>
      <c r="G1217">
        <v>32.5</v>
      </c>
      <c r="H1217">
        <v>52</v>
      </c>
      <c r="I1217">
        <v>91</v>
      </c>
      <c r="J1217" t="s">
        <v>14</v>
      </c>
      <c r="K1217">
        <v>77.340998510000006</v>
      </c>
      <c r="L1217" t="s">
        <v>14</v>
      </c>
      <c r="M1217" t="s">
        <v>13</v>
      </c>
      <c r="N1217">
        <v>-1.3099121E-2</v>
      </c>
      <c r="O1217">
        <v>1.013099121</v>
      </c>
    </row>
    <row r="1218" spans="1:15" x14ac:dyDescent="0.25">
      <c r="A1218" s="1">
        <v>41760</v>
      </c>
      <c r="B1218">
        <v>1</v>
      </c>
      <c r="C1218">
        <v>5</v>
      </c>
      <c r="D1218">
        <v>2014</v>
      </c>
      <c r="E1218">
        <v>11.487</v>
      </c>
      <c r="F1218">
        <v>22</v>
      </c>
      <c r="G1218">
        <v>32</v>
      </c>
      <c r="H1218">
        <v>53</v>
      </c>
      <c r="I1218">
        <v>95</v>
      </c>
      <c r="J1218" t="s">
        <v>14</v>
      </c>
      <c r="K1218">
        <v>35.515536730000001</v>
      </c>
      <c r="L1218" t="s">
        <v>14</v>
      </c>
      <c r="M1218" t="s">
        <v>13</v>
      </c>
      <c r="N1218">
        <v>-2.8972459999999998E-2</v>
      </c>
      <c r="O1218">
        <v>1.0289724600000001</v>
      </c>
    </row>
    <row r="1219" spans="1:15" x14ac:dyDescent="0.25">
      <c r="A1219" s="1">
        <v>41761</v>
      </c>
      <c r="B1219">
        <v>2</v>
      </c>
      <c r="C1219">
        <v>5</v>
      </c>
      <c r="D1219">
        <v>2014</v>
      </c>
      <c r="E1219">
        <v>17.613399999999999</v>
      </c>
      <c r="F1219">
        <v>23</v>
      </c>
      <c r="G1219">
        <v>32</v>
      </c>
      <c r="H1219">
        <v>48</v>
      </c>
      <c r="I1219">
        <v>92</v>
      </c>
      <c r="J1219" t="s">
        <v>14</v>
      </c>
      <c r="K1219">
        <v>32.530366639999997</v>
      </c>
      <c r="L1219" t="s">
        <v>14</v>
      </c>
      <c r="M1219" t="s">
        <v>13</v>
      </c>
      <c r="N1219">
        <v>-3.1715457000000002E-2</v>
      </c>
      <c r="O1219">
        <v>1.031715457</v>
      </c>
    </row>
    <row r="1220" spans="1:15" x14ac:dyDescent="0.25">
      <c r="A1220" s="1">
        <v>41762</v>
      </c>
      <c r="B1220">
        <v>3</v>
      </c>
      <c r="C1220">
        <v>5</v>
      </c>
      <c r="D1220">
        <v>2014</v>
      </c>
      <c r="E1220">
        <v>19.145</v>
      </c>
      <c r="F1220">
        <v>23</v>
      </c>
      <c r="G1220">
        <v>32</v>
      </c>
      <c r="H1220">
        <v>55</v>
      </c>
      <c r="I1220">
        <v>95</v>
      </c>
      <c r="J1220" t="s">
        <v>14</v>
      </c>
      <c r="K1220">
        <v>74.505609469999996</v>
      </c>
      <c r="L1220" t="s">
        <v>14</v>
      </c>
      <c r="M1220" t="s">
        <v>13</v>
      </c>
      <c r="N1220">
        <v>-1.3604404E-2</v>
      </c>
      <c r="O1220">
        <v>1.0136044040000001</v>
      </c>
    </row>
    <row r="1221" spans="1:15" x14ac:dyDescent="0.25">
      <c r="A1221" s="1">
        <v>41763</v>
      </c>
      <c r="B1221">
        <v>4</v>
      </c>
      <c r="C1221">
        <v>5</v>
      </c>
      <c r="D1221">
        <v>2014</v>
      </c>
      <c r="E1221">
        <v>20.676600000000001</v>
      </c>
      <c r="F1221">
        <v>23</v>
      </c>
      <c r="G1221">
        <v>32</v>
      </c>
      <c r="H1221">
        <v>48</v>
      </c>
      <c r="I1221">
        <v>93</v>
      </c>
      <c r="J1221" t="s">
        <v>14</v>
      </c>
      <c r="K1221">
        <v>38.682219770000003</v>
      </c>
      <c r="L1221" t="s">
        <v>14</v>
      </c>
      <c r="M1221" t="s">
        <v>13</v>
      </c>
      <c r="N1221">
        <v>-2.6537715E-2</v>
      </c>
      <c r="O1221">
        <v>1.0265377149999999</v>
      </c>
    </row>
    <row r="1222" spans="1:15" x14ac:dyDescent="0.25">
      <c r="A1222" s="1">
        <v>41764</v>
      </c>
      <c r="B1222">
        <v>5</v>
      </c>
      <c r="C1222">
        <v>5</v>
      </c>
      <c r="D1222">
        <v>2014</v>
      </c>
      <c r="E1222">
        <v>18.379200000000001</v>
      </c>
      <c r="F1222">
        <v>25</v>
      </c>
      <c r="G1222">
        <v>33</v>
      </c>
      <c r="H1222">
        <v>50</v>
      </c>
      <c r="I1222">
        <v>94</v>
      </c>
      <c r="J1222" t="s">
        <v>14</v>
      </c>
      <c r="K1222">
        <v>92.923798809999994</v>
      </c>
      <c r="L1222" t="s">
        <v>14</v>
      </c>
      <c r="M1222" t="s">
        <v>13</v>
      </c>
      <c r="N1222">
        <v>-1.0878575999999999E-2</v>
      </c>
      <c r="O1222">
        <v>1.0108785760000001</v>
      </c>
    </row>
    <row r="1223" spans="1:15" x14ac:dyDescent="0.25">
      <c r="A1223" s="1">
        <v>41765</v>
      </c>
      <c r="B1223">
        <v>6</v>
      </c>
      <c r="C1223">
        <v>5</v>
      </c>
      <c r="D1223">
        <v>2014</v>
      </c>
      <c r="E1223">
        <v>14.5502</v>
      </c>
      <c r="F1223">
        <v>23</v>
      </c>
      <c r="G1223">
        <v>30</v>
      </c>
      <c r="H1223">
        <v>67</v>
      </c>
      <c r="I1223">
        <v>95</v>
      </c>
      <c r="J1223" t="s">
        <v>14</v>
      </c>
      <c r="K1223">
        <v>75.888232189999997</v>
      </c>
      <c r="L1223" t="s">
        <v>14</v>
      </c>
      <c r="M1223" t="s">
        <v>13</v>
      </c>
      <c r="N1223">
        <v>-1.3353233000000001E-2</v>
      </c>
      <c r="O1223">
        <v>1.0133532329999999</v>
      </c>
    </row>
    <row r="1224" spans="1:15" x14ac:dyDescent="0.25">
      <c r="A1224" s="1">
        <v>41766</v>
      </c>
      <c r="B1224">
        <v>7</v>
      </c>
      <c r="C1224">
        <v>5</v>
      </c>
      <c r="D1224">
        <v>2014</v>
      </c>
      <c r="E1224">
        <v>16.8476</v>
      </c>
      <c r="F1224">
        <v>24</v>
      </c>
      <c r="G1224">
        <v>29</v>
      </c>
      <c r="H1224">
        <v>65</v>
      </c>
      <c r="I1224">
        <v>95</v>
      </c>
      <c r="J1224" t="s">
        <v>14</v>
      </c>
      <c r="K1224">
        <v>79.493218229999997</v>
      </c>
      <c r="L1224" t="s">
        <v>14</v>
      </c>
      <c r="M1224" t="s">
        <v>13</v>
      </c>
      <c r="N1224">
        <v>-1.2739954E-2</v>
      </c>
      <c r="O1224">
        <v>1.0127399539999999</v>
      </c>
    </row>
    <row r="1225" spans="1:15" x14ac:dyDescent="0.25">
      <c r="A1225" s="1">
        <v>41767</v>
      </c>
      <c r="B1225">
        <v>8</v>
      </c>
      <c r="C1225">
        <v>5</v>
      </c>
      <c r="D1225">
        <v>2014</v>
      </c>
      <c r="E1225">
        <v>13.018599999999999</v>
      </c>
      <c r="F1225">
        <v>23.5</v>
      </c>
      <c r="G1225">
        <v>30</v>
      </c>
      <c r="H1225">
        <v>67</v>
      </c>
      <c r="I1225">
        <v>96</v>
      </c>
      <c r="J1225" t="s">
        <v>14</v>
      </c>
      <c r="K1225">
        <v>76.750376000000003</v>
      </c>
      <c r="L1225" t="s">
        <v>14</v>
      </c>
      <c r="M1225" t="s">
        <v>13</v>
      </c>
      <c r="N1225">
        <v>-1.3201255E-2</v>
      </c>
      <c r="O1225">
        <v>1.013201255</v>
      </c>
    </row>
    <row r="1226" spans="1:15" x14ac:dyDescent="0.25">
      <c r="A1226" s="1">
        <v>41768</v>
      </c>
      <c r="B1226">
        <v>9</v>
      </c>
      <c r="C1226">
        <v>5</v>
      </c>
      <c r="D1226">
        <v>2014</v>
      </c>
      <c r="E1226">
        <v>22.208200000000001</v>
      </c>
      <c r="F1226">
        <v>22</v>
      </c>
      <c r="G1226">
        <v>31.5</v>
      </c>
      <c r="H1226">
        <v>55</v>
      </c>
      <c r="I1226">
        <v>94</v>
      </c>
      <c r="J1226" t="s">
        <v>14</v>
      </c>
      <c r="K1226">
        <v>55.042525300000001</v>
      </c>
      <c r="L1226" t="s">
        <v>14</v>
      </c>
      <c r="M1226" t="s">
        <v>13</v>
      </c>
      <c r="N1226">
        <v>-1.8503947E-2</v>
      </c>
      <c r="O1226">
        <v>1.0185039469999999</v>
      </c>
    </row>
    <row r="1227" spans="1:15" x14ac:dyDescent="0.25">
      <c r="A1227" s="1">
        <v>41769</v>
      </c>
      <c r="B1227">
        <v>10</v>
      </c>
      <c r="C1227">
        <v>5</v>
      </c>
      <c r="D1227">
        <v>2014</v>
      </c>
      <c r="E1227">
        <v>22.974</v>
      </c>
      <c r="F1227">
        <v>23</v>
      </c>
      <c r="G1227">
        <v>32</v>
      </c>
      <c r="H1227">
        <v>56</v>
      </c>
      <c r="I1227">
        <v>92</v>
      </c>
      <c r="J1227" t="s">
        <v>14</v>
      </c>
      <c r="K1227">
        <v>82.332232660000003</v>
      </c>
      <c r="L1227" t="s">
        <v>14</v>
      </c>
      <c r="M1227" t="s">
        <v>13</v>
      </c>
      <c r="N1227">
        <v>-1.2295248E-2</v>
      </c>
      <c r="O1227">
        <v>1.012295248</v>
      </c>
    </row>
    <row r="1228" spans="1:15" x14ac:dyDescent="0.25">
      <c r="A1228" s="1">
        <v>41770</v>
      </c>
      <c r="B1228">
        <v>11</v>
      </c>
      <c r="C1228">
        <v>5</v>
      </c>
      <c r="D1228">
        <v>2014</v>
      </c>
      <c r="E1228">
        <v>22.974</v>
      </c>
      <c r="F1228">
        <v>22</v>
      </c>
      <c r="G1228">
        <v>32</v>
      </c>
      <c r="H1228">
        <v>58</v>
      </c>
      <c r="I1228">
        <v>95</v>
      </c>
      <c r="J1228" t="s">
        <v>14</v>
      </c>
      <c r="K1228">
        <v>84.513063310000007</v>
      </c>
      <c r="L1228" t="s">
        <v>14</v>
      </c>
      <c r="M1228" t="s">
        <v>13</v>
      </c>
      <c r="N1228">
        <v>-1.1974175E-2</v>
      </c>
      <c r="O1228">
        <v>1.011974175</v>
      </c>
    </row>
    <row r="1229" spans="1:15" x14ac:dyDescent="0.25">
      <c r="A1229" s="1">
        <v>41771</v>
      </c>
      <c r="B1229">
        <v>12</v>
      </c>
      <c r="C1229">
        <v>5</v>
      </c>
      <c r="D1229">
        <v>2014</v>
      </c>
      <c r="E1229">
        <v>23.739799999999999</v>
      </c>
      <c r="F1229">
        <v>23</v>
      </c>
      <c r="G1229">
        <v>33</v>
      </c>
      <c r="H1229">
        <v>56</v>
      </c>
      <c r="I1229">
        <v>95</v>
      </c>
      <c r="J1229" t="s">
        <v>14</v>
      </c>
      <c r="K1229">
        <v>113.85316469999999</v>
      </c>
      <c r="L1229" t="s">
        <v>14</v>
      </c>
      <c r="M1229" t="s">
        <v>13</v>
      </c>
      <c r="N1229">
        <v>-8.8610719999999994E-3</v>
      </c>
      <c r="O1229">
        <v>1.008861072</v>
      </c>
    </row>
    <row r="1230" spans="1:15" x14ac:dyDescent="0.25">
      <c r="A1230" s="1">
        <v>41772</v>
      </c>
      <c r="B1230">
        <v>13</v>
      </c>
      <c r="C1230">
        <v>5</v>
      </c>
      <c r="D1230">
        <v>2014</v>
      </c>
      <c r="E1230">
        <v>19.145</v>
      </c>
      <c r="F1230">
        <v>22</v>
      </c>
      <c r="G1230">
        <v>32</v>
      </c>
      <c r="H1230">
        <v>60</v>
      </c>
      <c r="I1230">
        <v>94</v>
      </c>
      <c r="J1230" t="s">
        <v>14</v>
      </c>
      <c r="K1230">
        <v>79.355423720000005</v>
      </c>
      <c r="L1230" t="s">
        <v>14</v>
      </c>
      <c r="M1230" t="s">
        <v>13</v>
      </c>
      <c r="N1230">
        <v>-1.2762358E-2</v>
      </c>
      <c r="O1230">
        <v>1.012762358</v>
      </c>
    </row>
    <row r="1231" spans="1:15" x14ac:dyDescent="0.25">
      <c r="A1231" s="1">
        <v>41773</v>
      </c>
      <c r="B1231">
        <v>14</v>
      </c>
      <c r="C1231">
        <v>5</v>
      </c>
      <c r="D1231">
        <v>2014</v>
      </c>
      <c r="E1231">
        <v>13.7844</v>
      </c>
      <c r="F1231">
        <v>23</v>
      </c>
      <c r="G1231">
        <v>32</v>
      </c>
      <c r="H1231">
        <v>56</v>
      </c>
      <c r="I1231">
        <v>95</v>
      </c>
      <c r="J1231" t="s">
        <v>14</v>
      </c>
      <c r="K1231">
        <v>60.888793810000003</v>
      </c>
      <c r="L1231" t="s">
        <v>14</v>
      </c>
      <c r="M1231" t="s">
        <v>13</v>
      </c>
      <c r="N1231">
        <v>-1.6697614999999999E-2</v>
      </c>
      <c r="O1231">
        <v>1.016697615</v>
      </c>
    </row>
    <row r="1232" spans="1:15" x14ac:dyDescent="0.25">
      <c r="A1232" s="1">
        <v>41774</v>
      </c>
      <c r="B1232">
        <v>15</v>
      </c>
      <c r="C1232">
        <v>5</v>
      </c>
      <c r="D1232">
        <v>2014</v>
      </c>
      <c r="E1232">
        <v>19.910799999999998</v>
      </c>
      <c r="F1232">
        <v>22</v>
      </c>
      <c r="G1232">
        <v>32</v>
      </c>
      <c r="H1232">
        <v>57</v>
      </c>
      <c r="I1232">
        <v>93</v>
      </c>
      <c r="J1232" t="s">
        <v>14</v>
      </c>
      <c r="K1232">
        <v>65.061130770000005</v>
      </c>
      <c r="L1232" t="s">
        <v>14</v>
      </c>
      <c r="M1232" t="s">
        <v>13</v>
      </c>
      <c r="N1232">
        <v>-1.561009E-2</v>
      </c>
      <c r="O1232">
        <v>1.01561009</v>
      </c>
    </row>
    <row r="1233" spans="1:15" x14ac:dyDescent="0.25">
      <c r="A1233" s="1">
        <v>41775</v>
      </c>
      <c r="B1233">
        <v>16</v>
      </c>
      <c r="C1233">
        <v>5</v>
      </c>
      <c r="D1233">
        <v>2014</v>
      </c>
      <c r="E1233">
        <v>19.145</v>
      </c>
      <c r="F1233">
        <v>22</v>
      </c>
      <c r="G1233">
        <v>32</v>
      </c>
      <c r="H1233">
        <v>55</v>
      </c>
      <c r="I1233">
        <v>95</v>
      </c>
      <c r="J1233" t="s">
        <v>14</v>
      </c>
      <c r="K1233">
        <v>59.035599650000002</v>
      </c>
      <c r="L1233" t="s">
        <v>14</v>
      </c>
      <c r="M1233" t="s">
        <v>13</v>
      </c>
      <c r="N1233">
        <v>-1.7230802999999999E-2</v>
      </c>
      <c r="O1233">
        <v>1.0172308029999999</v>
      </c>
    </row>
    <row r="1234" spans="1:15" x14ac:dyDescent="0.25">
      <c r="A1234" s="1">
        <v>41776</v>
      </c>
      <c r="B1234">
        <v>17</v>
      </c>
      <c r="C1234">
        <v>5</v>
      </c>
      <c r="D1234">
        <v>2014</v>
      </c>
      <c r="E1234">
        <v>20.676600000000001</v>
      </c>
      <c r="F1234">
        <v>22.5</v>
      </c>
      <c r="G1234">
        <v>32.5</v>
      </c>
      <c r="H1234">
        <v>55</v>
      </c>
      <c r="I1234">
        <v>95</v>
      </c>
      <c r="J1234" t="s">
        <v>14</v>
      </c>
      <c r="K1234">
        <v>78.853542930000003</v>
      </c>
      <c r="L1234" t="s">
        <v>14</v>
      </c>
      <c r="M1234" t="s">
        <v>13</v>
      </c>
      <c r="N1234">
        <v>-1.2844631E-2</v>
      </c>
      <c r="O1234">
        <v>1.0128446310000001</v>
      </c>
    </row>
    <row r="1235" spans="1:15" x14ac:dyDescent="0.25">
      <c r="A1235" s="1">
        <v>41777</v>
      </c>
      <c r="B1235">
        <v>18</v>
      </c>
      <c r="C1235">
        <v>5</v>
      </c>
      <c r="D1235">
        <v>2014</v>
      </c>
      <c r="E1235">
        <v>20.676600000000001</v>
      </c>
      <c r="F1235">
        <v>23.5</v>
      </c>
      <c r="G1235">
        <v>33.5</v>
      </c>
      <c r="H1235">
        <v>50</v>
      </c>
      <c r="I1235">
        <v>95</v>
      </c>
      <c r="J1235" t="s">
        <v>14</v>
      </c>
      <c r="K1235">
        <v>85.775100449999996</v>
      </c>
      <c r="L1235" t="s">
        <v>14</v>
      </c>
      <c r="M1235" t="s">
        <v>13</v>
      </c>
      <c r="N1235">
        <v>-1.1795916E-2</v>
      </c>
      <c r="O1235">
        <v>1.0117959160000001</v>
      </c>
    </row>
    <row r="1236" spans="1:15" x14ac:dyDescent="0.25">
      <c r="A1236" s="1">
        <v>41778</v>
      </c>
      <c r="B1236">
        <v>19</v>
      </c>
      <c r="C1236">
        <v>5</v>
      </c>
      <c r="D1236">
        <v>2014</v>
      </c>
      <c r="E1236">
        <v>16.8476</v>
      </c>
      <c r="F1236">
        <v>23</v>
      </c>
      <c r="G1236">
        <v>30.5</v>
      </c>
      <c r="H1236">
        <v>54</v>
      </c>
      <c r="I1236">
        <v>95</v>
      </c>
      <c r="J1236" t="s">
        <v>14</v>
      </c>
      <c r="K1236">
        <v>45.039558509999999</v>
      </c>
      <c r="L1236" t="s">
        <v>14</v>
      </c>
      <c r="M1236" t="s">
        <v>13</v>
      </c>
      <c r="N1236">
        <v>-2.2706858E-2</v>
      </c>
      <c r="O1236">
        <v>1.0227068580000001</v>
      </c>
    </row>
    <row r="1237" spans="1:15" x14ac:dyDescent="0.25">
      <c r="A1237" s="1">
        <v>41779</v>
      </c>
      <c r="B1237">
        <v>20</v>
      </c>
      <c r="C1237">
        <v>5</v>
      </c>
      <c r="D1237">
        <v>2014</v>
      </c>
      <c r="E1237">
        <v>12.252800000000001</v>
      </c>
      <c r="F1237">
        <v>23</v>
      </c>
      <c r="G1237">
        <v>30</v>
      </c>
      <c r="H1237">
        <v>69</v>
      </c>
      <c r="I1237">
        <v>96</v>
      </c>
      <c r="J1237" t="s">
        <v>14</v>
      </c>
      <c r="K1237">
        <v>72.99242864</v>
      </c>
      <c r="L1237" t="s">
        <v>14</v>
      </c>
      <c r="M1237" t="s">
        <v>13</v>
      </c>
      <c r="N1237">
        <v>-1.3890349999999999E-2</v>
      </c>
      <c r="O1237">
        <v>1.0138903500000001</v>
      </c>
    </row>
    <row r="1238" spans="1:15" x14ac:dyDescent="0.25">
      <c r="A1238" s="1">
        <v>41780</v>
      </c>
      <c r="B1238">
        <v>21</v>
      </c>
      <c r="C1238">
        <v>5</v>
      </c>
      <c r="D1238">
        <v>2014</v>
      </c>
      <c r="E1238">
        <v>16.081800000000001</v>
      </c>
      <c r="F1238">
        <v>23</v>
      </c>
      <c r="G1238">
        <v>32.5</v>
      </c>
      <c r="H1238">
        <v>54</v>
      </c>
      <c r="I1238">
        <v>94</v>
      </c>
      <c r="J1238" t="s">
        <v>14</v>
      </c>
      <c r="K1238">
        <v>64.82159978</v>
      </c>
      <c r="L1238" t="s">
        <v>14</v>
      </c>
      <c r="M1238" t="s">
        <v>13</v>
      </c>
      <c r="N1238">
        <v>-1.5668675999999999E-2</v>
      </c>
      <c r="O1238">
        <v>1.015668676</v>
      </c>
    </row>
    <row r="1239" spans="1:15" x14ac:dyDescent="0.25">
      <c r="A1239" s="1">
        <v>41781</v>
      </c>
      <c r="B1239">
        <v>22</v>
      </c>
      <c r="C1239">
        <v>5</v>
      </c>
      <c r="D1239">
        <v>2014</v>
      </c>
      <c r="E1239">
        <v>18.379200000000001</v>
      </c>
      <c r="F1239">
        <v>23.8</v>
      </c>
      <c r="G1239">
        <v>33</v>
      </c>
      <c r="H1239">
        <v>52</v>
      </c>
      <c r="I1239">
        <v>89</v>
      </c>
      <c r="J1239" t="s">
        <v>14</v>
      </c>
      <c r="K1239">
        <v>68.556996440000006</v>
      </c>
      <c r="L1239" t="s">
        <v>14</v>
      </c>
      <c r="M1239" t="s">
        <v>13</v>
      </c>
      <c r="N1239">
        <v>-1.4802315999999999E-2</v>
      </c>
      <c r="O1239">
        <v>1.0148023159999999</v>
      </c>
    </row>
    <row r="1240" spans="1:15" x14ac:dyDescent="0.25">
      <c r="A1240" s="1">
        <v>41782</v>
      </c>
      <c r="B1240">
        <v>23</v>
      </c>
      <c r="C1240">
        <v>5</v>
      </c>
      <c r="D1240">
        <v>2014</v>
      </c>
      <c r="E1240">
        <v>17.613399999999999</v>
      </c>
      <c r="F1240">
        <v>23</v>
      </c>
      <c r="G1240">
        <v>33</v>
      </c>
      <c r="H1240">
        <v>54</v>
      </c>
      <c r="I1240">
        <v>94</v>
      </c>
      <c r="J1240" t="s">
        <v>14</v>
      </c>
      <c r="K1240">
        <v>76.582057919999997</v>
      </c>
      <c r="L1240" t="s">
        <v>14</v>
      </c>
      <c r="M1240" t="s">
        <v>13</v>
      </c>
      <c r="N1240">
        <v>-1.3230653E-2</v>
      </c>
      <c r="O1240">
        <v>1.0132306529999999</v>
      </c>
    </row>
    <row r="1241" spans="1:15" x14ac:dyDescent="0.25">
      <c r="A1241" s="1">
        <v>41783</v>
      </c>
      <c r="B1241">
        <v>24</v>
      </c>
      <c r="C1241">
        <v>5</v>
      </c>
      <c r="D1241">
        <v>2014</v>
      </c>
      <c r="E1241">
        <v>19.145</v>
      </c>
      <c r="F1241">
        <v>25</v>
      </c>
      <c r="G1241">
        <v>32</v>
      </c>
      <c r="H1241">
        <v>59</v>
      </c>
      <c r="I1241">
        <v>95</v>
      </c>
      <c r="J1241" t="s">
        <v>14</v>
      </c>
      <c r="K1241">
        <v>127.2259165</v>
      </c>
      <c r="L1241" t="s">
        <v>14</v>
      </c>
      <c r="M1241" t="s">
        <v>13</v>
      </c>
      <c r="N1241">
        <v>-7.9223030000000003E-3</v>
      </c>
      <c r="O1241">
        <v>1.007922303</v>
      </c>
    </row>
    <row r="1242" spans="1:15" x14ac:dyDescent="0.25">
      <c r="A1242" s="1">
        <v>41784</v>
      </c>
      <c r="B1242">
        <v>25</v>
      </c>
      <c r="C1242">
        <v>5</v>
      </c>
      <c r="D1242">
        <v>2014</v>
      </c>
      <c r="E1242">
        <v>19.910799999999998</v>
      </c>
      <c r="F1242">
        <v>24</v>
      </c>
      <c r="G1242">
        <v>33</v>
      </c>
      <c r="H1242">
        <v>52</v>
      </c>
      <c r="I1242">
        <v>94</v>
      </c>
      <c r="J1242" t="s">
        <v>14</v>
      </c>
      <c r="K1242">
        <v>91.604683769999994</v>
      </c>
      <c r="L1242" t="s">
        <v>14</v>
      </c>
      <c r="M1242" t="s">
        <v>13</v>
      </c>
      <c r="N1242">
        <v>-1.1036957E-2</v>
      </c>
      <c r="O1242">
        <v>1.011036957</v>
      </c>
    </row>
    <row r="1243" spans="1:15" x14ac:dyDescent="0.25">
      <c r="A1243" s="1">
        <v>41785</v>
      </c>
      <c r="B1243">
        <v>26</v>
      </c>
      <c r="C1243">
        <v>5</v>
      </c>
      <c r="D1243">
        <v>2014</v>
      </c>
      <c r="E1243">
        <v>19.910799999999998</v>
      </c>
      <c r="F1243">
        <v>25</v>
      </c>
      <c r="G1243">
        <v>33.5</v>
      </c>
      <c r="H1243">
        <v>52</v>
      </c>
      <c r="I1243">
        <v>95</v>
      </c>
      <c r="J1243" t="s">
        <v>14</v>
      </c>
      <c r="K1243">
        <v>121.0210721</v>
      </c>
      <c r="L1243" t="s">
        <v>14</v>
      </c>
      <c r="M1243" t="s">
        <v>13</v>
      </c>
      <c r="N1243">
        <v>-8.3318699999999999E-3</v>
      </c>
      <c r="O1243">
        <v>1.0083318699999999</v>
      </c>
    </row>
    <row r="1244" spans="1:15" x14ac:dyDescent="0.25">
      <c r="A1244" s="1">
        <v>41786</v>
      </c>
      <c r="B1244">
        <v>27</v>
      </c>
      <c r="C1244">
        <v>5</v>
      </c>
      <c r="D1244">
        <v>2014</v>
      </c>
      <c r="E1244">
        <v>16.8476</v>
      </c>
      <c r="F1244">
        <v>21</v>
      </c>
      <c r="G1244">
        <v>31</v>
      </c>
      <c r="H1244">
        <v>54</v>
      </c>
      <c r="I1244">
        <v>97</v>
      </c>
      <c r="J1244" t="s">
        <v>14</v>
      </c>
      <c r="K1244">
        <v>29.050082320000001</v>
      </c>
      <c r="L1244" t="s">
        <v>14</v>
      </c>
      <c r="M1244" t="s">
        <v>13</v>
      </c>
      <c r="N1244">
        <v>-3.5650518999999999E-2</v>
      </c>
      <c r="O1244">
        <v>1.035650519</v>
      </c>
    </row>
    <row r="1245" spans="1:15" x14ac:dyDescent="0.25">
      <c r="A1245" s="1">
        <v>41787</v>
      </c>
      <c r="B1245">
        <v>28</v>
      </c>
      <c r="C1245">
        <v>5</v>
      </c>
      <c r="D1245">
        <v>2014</v>
      </c>
      <c r="E1245">
        <v>16.081800000000001</v>
      </c>
      <c r="F1245">
        <v>21</v>
      </c>
      <c r="G1245">
        <v>29.5</v>
      </c>
      <c r="H1245">
        <v>65</v>
      </c>
      <c r="I1245">
        <v>96</v>
      </c>
      <c r="J1245" t="s">
        <v>14</v>
      </c>
      <c r="K1245">
        <v>46.290472370000003</v>
      </c>
      <c r="L1245" t="s">
        <v>14</v>
      </c>
      <c r="M1245" t="s">
        <v>13</v>
      </c>
      <c r="N1245">
        <v>-2.2079699000000001E-2</v>
      </c>
      <c r="O1245">
        <v>1.0220796990000001</v>
      </c>
    </row>
    <row r="1246" spans="1:15" x14ac:dyDescent="0.25">
      <c r="A1246" s="1">
        <v>41788</v>
      </c>
      <c r="B1246">
        <v>29</v>
      </c>
      <c r="C1246">
        <v>5</v>
      </c>
      <c r="D1246">
        <v>2014</v>
      </c>
      <c r="E1246">
        <v>16.8476</v>
      </c>
      <c r="F1246">
        <v>20.5</v>
      </c>
      <c r="G1246">
        <v>29</v>
      </c>
      <c r="H1246">
        <v>65</v>
      </c>
      <c r="I1246">
        <v>97</v>
      </c>
      <c r="J1246" t="s">
        <v>14</v>
      </c>
      <c r="K1246">
        <v>37.42656616</v>
      </c>
      <c r="L1246" t="s">
        <v>14</v>
      </c>
      <c r="M1246" t="s">
        <v>13</v>
      </c>
      <c r="N1246">
        <v>-2.7452491999999998E-2</v>
      </c>
      <c r="O1246">
        <v>1.0274524920000001</v>
      </c>
    </row>
    <row r="1247" spans="1:15" x14ac:dyDescent="0.25">
      <c r="A1247" s="1">
        <v>41789</v>
      </c>
      <c r="B1247">
        <v>30</v>
      </c>
      <c r="C1247">
        <v>5</v>
      </c>
      <c r="D1247">
        <v>2014</v>
      </c>
      <c r="E1247">
        <v>18.379200000000001</v>
      </c>
      <c r="F1247">
        <v>20.5</v>
      </c>
      <c r="G1247">
        <v>31.2</v>
      </c>
      <c r="H1247">
        <v>60</v>
      </c>
      <c r="I1247">
        <v>94</v>
      </c>
      <c r="J1247" t="s">
        <v>14</v>
      </c>
      <c r="K1247">
        <v>44.508422690000003</v>
      </c>
      <c r="L1247" t="s">
        <v>14</v>
      </c>
      <c r="M1247" t="s">
        <v>13</v>
      </c>
      <c r="N1247">
        <v>-2.2984055E-2</v>
      </c>
      <c r="O1247">
        <v>1.022984055</v>
      </c>
    </row>
    <row r="1248" spans="1:15" x14ac:dyDescent="0.25">
      <c r="A1248" s="1">
        <v>41790</v>
      </c>
      <c r="B1248">
        <v>31</v>
      </c>
      <c r="C1248">
        <v>5</v>
      </c>
      <c r="D1248">
        <v>2014</v>
      </c>
      <c r="E1248">
        <v>19.145</v>
      </c>
      <c r="F1248">
        <v>22.5</v>
      </c>
      <c r="G1248">
        <v>32.5</v>
      </c>
      <c r="H1248">
        <v>52</v>
      </c>
      <c r="I1248">
        <v>93</v>
      </c>
      <c r="J1248" t="s">
        <v>14</v>
      </c>
      <c r="K1248">
        <v>54.571847849999997</v>
      </c>
      <c r="L1248" t="s">
        <v>14</v>
      </c>
      <c r="M1248" t="s">
        <v>13</v>
      </c>
      <c r="N1248">
        <v>-1.8666520999999998E-2</v>
      </c>
      <c r="O1248">
        <v>1.0186665210000001</v>
      </c>
    </row>
    <row r="1249" spans="1:15" x14ac:dyDescent="0.25">
      <c r="A1249" s="1">
        <v>41791</v>
      </c>
      <c r="B1249">
        <v>1</v>
      </c>
      <c r="C1249">
        <v>6</v>
      </c>
      <c r="D1249">
        <v>2014</v>
      </c>
      <c r="E1249">
        <v>8.4238</v>
      </c>
      <c r="F1249">
        <v>24</v>
      </c>
      <c r="G1249">
        <v>26.5</v>
      </c>
      <c r="H1249">
        <v>87</v>
      </c>
      <c r="I1249">
        <v>95</v>
      </c>
      <c r="J1249" t="s">
        <v>14</v>
      </c>
      <c r="K1249">
        <v>62.87377927</v>
      </c>
      <c r="L1249" t="s">
        <v>14</v>
      </c>
      <c r="M1249" t="s">
        <v>13</v>
      </c>
      <c r="N1249">
        <v>-1.6161934999999999E-2</v>
      </c>
      <c r="O1249">
        <v>1.016161935</v>
      </c>
    </row>
    <row r="1250" spans="1:15" x14ac:dyDescent="0.25">
      <c r="A1250" s="1">
        <v>41792</v>
      </c>
      <c r="B1250">
        <v>2</v>
      </c>
      <c r="C1250">
        <v>6</v>
      </c>
      <c r="D1250">
        <v>2014</v>
      </c>
      <c r="E1250">
        <v>19.145</v>
      </c>
      <c r="F1250">
        <v>22.5</v>
      </c>
      <c r="G1250">
        <v>31.5</v>
      </c>
      <c r="H1250">
        <v>57</v>
      </c>
      <c r="I1250">
        <v>95</v>
      </c>
      <c r="J1250" t="s">
        <v>14</v>
      </c>
      <c r="K1250">
        <v>68.350695130000005</v>
      </c>
      <c r="L1250" t="s">
        <v>14</v>
      </c>
      <c r="M1250" t="s">
        <v>13</v>
      </c>
      <c r="N1250">
        <v>-1.4847657E-2</v>
      </c>
      <c r="O1250">
        <v>1.014847657</v>
      </c>
    </row>
    <row r="1251" spans="1:15" x14ac:dyDescent="0.25">
      <c r="A1251" s="1">
        <v>41793</v>
      </c>
      <c r="B1251">
        <v>3</v>
      </c>
      <c r="C1251">
        <v>6</v>
      </c>
      <c r="D1251">
        <v>2014</v>
      </c>
      <c r="E1251">
        <v>16.8476</v>
      </c>
      <c r="F1251">
        <v>22.1</v>
      </c>
      <c r="G1251">
        <v>31</v>
      </c>
      <c r="H1251">
        <v>65</v>
      </c>
      <c r="I1251">
        <v>91</v>
      </c>
      <c r="J1251" t="s">
        <v>14</v>
      </c>
      <c r="K1251">
        <v>71.389035449999994</v>
      </c>
      <c r="L1251" t="s">
        <v>14</v>
      </c>
      <c r="M1251" t="s">
        <v>13</v>
      </c>
      <c r="N1251">
        <v>-1.4206758E-2</v>
      </c>
      <c r="O1251">
        <v>1.014206758</v>
      </c>
    </row>
    <row r="1252" spans="1:15" x14ac:dyDescent="0.25">
      <c r="A1252" s="1">
        <v>41794</v>
      </c>
      <c r="B1252">
        <v>4</v>
      </c>
      <c r="C1252">
        <v>6</v>
      </c>
      <c r="D1252">
        <v>2014</v>
      </c>
      <c r="E1252">
        <v>16.8476</v>
      </c>
      <c r="F1252">
        <v>22.5</v>
      </c>
      <c r="G1252">
        <v>31.5</v>
      </c>
      <c r="H1252">
        <v>60</v>
      </c>
      <c r="I1252">
        <v>95</v>
      </c>
      <c r="J1252" t="s">
        <v>14</v>
      </c>
      <c r="K1252">
        <v>73.553149180000005</v>
      </c>
      <c r="L1252" t="s">
        <v>14</v>
      </c>
      <c r="M1252" t="s">
        <v>13</v>
      </c>
      <c r="N1252">
        <v>-1.3782999000000001E-2</v>
      </c>
      <c r="O1252">
        <v>1.013782999</v>
      </c>
    </row>
    <row r="1253" spans="1:15" x14ac:dyDescent="0.25">
      <c r="A1253" s="1">
        <v>41795</v>
      </c>
      <c r="B1253">
        <v>5</v>
      </c>
      <c r="C1253">
        <v>6</v>
      </c>
      <c r="D1253">
        <v>2014</v>
      </c>
      <c r="E1253">
        <v>12.252800000000001</v>
      </c>
      <c r="F1253">
        <v>23.5</v>
      </c>
      <c r="G1253">
        <v>29.5</v>
      </c>
      <c r="H1253">
        <v>64</v>
      </c>
      <c r="I1253">
        <v>95</v>
      </c>
      <c r="J1253" t="s">
        <v>14</v>
      </c>
      <c r="K1253">
        <v>58.604422620000001</v>
      </c>
      <c r="L1253" t="s">
        <v>14</v>
      </c>
      <c r="M1253" t="s">
        <v>13</v>
      </c>
      <c r="N1253">
        <v>-1.7359777999999999E-2</v>
      </c>
      <c r="O1253">
        <v>1.0173597780000001</v>
      </c>
    </row>
    <row r="1254" spans="1:15" x14ac:dyDescent="0.25">
      <c r="A1254" s="1">
        <v>41796</v>
      </c>
      <c r="B1254">
        <v>6</v>
      </c>
      <c r="C1254">
        <v>6</v>
      </c>
      <c r="D1254">
        <v>2014</v>
      </c>
      <c r="E1254">
        <v>16.081800000000001</v>
      </c>
      <c r="F1254">
        <v>23.5</v>
      </c>
      <c r="G1254">
        <v>30</v>
      </c>
      <c r="H1254">
        <v>67</v>
      </c>
      <c r="I1254">
        <v>97</v>
      </c>
      <c r="J1254" t="s">
        <v>14</v>
      </c>
      <c r="K1254">
        <v>93.869295570000006</v>
      </c>
      <c r="L1254" t="s">
        <v>14</v>
      </c>
      <c r="M1254" t="s">
        <v>13</v>
      </c>
      <c r="N1254">
        <v>-1.0767822E-2</v>
      </c>
      <c r="O1254">
        <v>1.010767822</v>
      </c>
    </row>
    <row r="1255" spans="1:15" x14ac:dyDescent="0.25">
      <c r="A1255" s="1">
        <v>41797</v>
      </c>
      <c r="B1255">
        <v>7</v>
      </c>
      <c r="C1255">
        <v>6</v>
      </c>
      <c r="D1255">
        <v>2014</v>
      </c>
      <c r="E1255">
        <v>13.018599999999999</v>
      </c>
      <c r="F1255">
        <v>22</v>
      </c>
      <c r="G1255">
        <v>28</v>
      </c>
      <c r="H1255">
        <v>73</v>
      </c>
      <c r="I1255">
        <v>95</v>
      </c>
      <c r="J1255" t="s">
        <v>14</v>
      </c>
      <c r="K1255">
        <v>52.915649729999998</v>
      </c>
      <c r="L1255" t="s">
        <v>14</v>
      </c>
      <c r="M1255" t="s">
        <v>13</v>
      </c>
      <c r="N1255">
        <v>-1.9262015E-2</v>
      </c>
      <c r="O1255">
        <v>1.019262015</v>
      </c>
    </row>
    <row r="1256" spans="1:15" x14ac:dyDescent="0.25">
      <c r="A1256" s="1">
        <v>41798</v>
      </c>
      <c r="B1256">
        <v>8</v>
      </c>
      <c r="C1256">
        <v>6</v>
      </c>
      <c r="D1256">
        <v>2014</v>
      </c>
      <c r="E1256">
        <v>19.910799999999998</v>
      </c>
      <c r="F1256">
        <v>23</v>
      </c>
      <c r="G1256">
        <v>31</v>
      </c>
      <c r="H1256">
        <v>58</v>
      </c>
      <c r="I1256">
        <v>95</v>
      </c>
      <c r="J1256" t="s">
        <v>14</v>
      </c>
      <c r="K1256">
        <v>75.58825401</v>
      </c>
      <c r="L1256" t="s">
        <v>14</v>
      </c>
      <c r="M1256" t="s">
        <v>13</v>
      </c>
      <c r="N1256">
        <v>-1.3406937000000001E-2</v>
      </c>
      <c r="O1256">
        <v>1.0134069370000001</v>
      </c>
    </row>
    <row r="1257" spans="1:15" x14ac:dyDescent="0.25">
      <c r="A1257" s="1">
        <v>41799</v>
      </c>
      <c r="B1257">
        <v>9</v>
      </c>
      <c r="C1257">
        <v>6</v>
      </c>
      <c r="D1257">
        <v>2014</v>
      </c>
      <c r="E1257">
        <v>17.613399999999999</v>
      </c>
      <c r="F1257">
        <v>23</v>
      </c>
      <c r="G1257">
        <v>31</v>
      </c>
      <c r="H1257">
        <v>62</v>
      </c>
      <c r="I1257">
        <v>95</v>
      </c>
      <c r="J1257" t="s">
        <v>14</v>
      </c>
      <c r="K1257">
        <v>84.364876570000007</v>
      </c>
      <c r="L1257" t="s">
        <v>14</v>
      </c>
      <c r="M1257" t="s">
        <v>13</v>
      </c>
      <c r="N1257">
        <v>-1.1995459E-2</v>
      </c>
      <c r="O1257">
        <v>1.011995459</v>
      </c>
    </row>
    <row r="1258" spans="1:15" x14ac:dyDescent="0.25">
      <c r="A1258" s="1">
        <v>41800</v>
      </c>
      <c r="B1258">
        <v>10</v>
      </c>
      <c r="C1258">
        <v>6</v>
      </c>
      <c r="D1258">
        <v>2014</v>
      </c>
      <c r="E1258">
        <v>13.7844</v>
      </c>
      <c r="F1258">
        <v>23</v>
      </c>
      <c r="G1258">
        <v>32</v>
      </c>
      <c r="H1258">
        <v>53</v>
      </c>
      <c r="I1258">
        <v>100</v>
      </c>
      <c r="J1258" t="s">
        <v>14</v>
      </c>
      <c r="K1258">
        <v>60.73749265</v>
      </c>
      <c r="L1258" t="s">
        <v>14</v>
      </c>
      <c r="M1258" t="s">
        <v>13</v>
      </c>
      <c r="N1258">
        <v>-1.6739905999999999E-2</v>
      </c>
      <c r="O1258">
        <v>1.016739906</v>
      </c>
    </row>
    <row r="1259" spans="1:15" x14ac:dyDescent="0.25">
      <c r="A1259" s="1">
        <v>41801</v>
      </c>
      <c r="B1259">
        <v>11</v>
      </c>
      <c r="C1259">
        <v>6</v>
      </c>
      <c r="D1259">
        <v>2014</v>
      </c>
      <c r="E1259">
        <v>19.145</v>
      </c>
      <c r="F1259">
        <v>21.5</v>
      </c>
      <c r="G1259">
        <v>30</v>
      </c>
      <c r="H1259">
        <v>61</v>
      </c>
      <c r="I1259">
        <v>95</v>
      </c>
      <c r="J1259" t="s">
        <v>14</v>
      </c>
      <c r="K1259">
        <v>48.678226000000002</v>
      </c>
      <c r="L1259" t="s">
        <v>14</v>
      </c>
      <c r="M1259" t="s">
        <v>13</v>
      </c>
      <c r="N1259">
        <v>-2.0973934999999999E-2</v>
      </c>
      <c r="O1259">
        <v>1.020973935</v>
      </c>
    </row>
    <row r="1260" spans="1:15" x14ac:dyDescent="0.25">
      <c r="A1260" s="1">
        <v>41802</v>
      </c>
      <c r="B1260">
        <v>12</v>
      </c>
      <c r="C1260">
        <v>6</v>
      </c>
      <c r="D1260">
        <v>2014</v>
      </c>
      <c r="E1260">
        <v>16.081800000000001</v>
      </c>
      <c r="F1260">
        <v>22.5</v>
      </c>
      <c r="G1260">
        <v>28</v>
      </c>
      <c r="H1260">
        <v>72</v>
      </c>
      <c r="I1260">
        <v>97</v>
      </c>
      <c r="J1260" t="s">
        <v>14</v>
      </c>
      <c r="K1260">
        <v>69.755342020000001</v>
      </c>
      <c r="L1260" t="s">
        <v>14</v>
      </c>
      <c r="M1260" t="s">
        <v>13</v>
      </c>
      <c r="N1260">
        <v>-1.4544324000000001E-2</v>
      </c>
      <c r="O1260">
        <v>1.0145443240000001</v>
      </c>
    </row>
    <row r="1261" spans="1:15" x14ac:dyDescent="0.25">
      <c r="A1261" s="1">
        <v>41803</v>
      </c>
      <c r="B1261">
        <v>13</v>
      </c>
      <c r="C1261">
        <v>6</v>
      </c>
      <c r="D1261">
        <v>2014</v>
      </c>
      <c r="E1261">
        <v>19.910799999999998</v>
      </c>
      <c r="F1261">
        <v>22</v>
      </c>
      <c r="G1261">
        <v>31</v>
      </c>
      <c r="H1261">
        <v>60</v>
      </c>
      <c r="I1261">
        <v>95</v>
      </c>
      <c r="J1261" t="s">
        <v>14</v>
      </c>
      <c r="K1261">
        <v>68.542176810000001</v>
      </c>
      <c r="L1261" t="s">
        <v>14</v>
      </c>
      <c r="M1261" t="s">
        <v>13</v>
      </c>
      <c r="N1261">
        <v>-1.4805564E-2</v>
      </c>
      <c r="O1261">
        <v>1.014805564</v>
      </c>
    </row>
    <row r="1262" spans="1:15" x14ac:dyDescent="0.25">
      <c r="A1262" s="1">
        <v>41804</v>
      </c>
      <c r="B1262">
        <v>14</v>
      </c>
      <c r="C1262">
        <v>6</v>
      </c>
      <c r="D1262">
        <v>2014</v>
      </c>
      <c r="E1262">
        <v>16.8476</v>
      </c>
      <c r="F1262">
        <v>23</v>
      </c>
      <c r="G1262">
        <v>30</v>
      </c>
      <c r="H1262">
        <v>60</v>
      </c>
      <c r="I1262">
        <v>95</v>
      </c>
      <c r="J1262" t="s">
        <v>14</v>
      </c>
      <c r="K1262">
        <v>60.736972420000001</v>
      </c>
      <c r="L1262" t="s">
        <v>14</v>
      </c>
      <c r="M1262" t="s">
        <v>13</v>
      </c>
      <c r="N1262">
        <v>-1.6740051999999998E-2</v>
      </c>
      <c r="O1262">
        <v>1.0167400520000001</v>
      </c>
    </row>
    <row r="1263" spans="1:15" x14ac:dyDescent="0.25">
      <c r="A1263" s="1">
        <v>41805</v>
      </c>
      <c r="B1263">
        <v>15</v>
      </c>
      <c r="C1263">
        <v>6</v>
      </c>
      <c r="D1263">
        <v>2014</v>
      </c>
      <c r="E1263">
        <v>20.676600000000001</v>
      </c>
      <c r="F1263">
        <v>23</v>
      </c>
      <c r="G1263">
        <v>32</v>
      </c>
      <c r="H1263">
        <v>60</v>
      </c>
      <c r="I1263">
        <v>95</v>
      </c>
      <c r="J1263" t="s">
        <v>14</v>
      </c>
      <c r="K1263">
        <v>104.1910814</v>
      </c>
      <c r="L1263" t="s">
        <v>14</v>
      </c>
      <c r="M1263" t="s">
        <v>13</v>
      </c>
      <c r="N1263">
        <v>-9.6907599999999997E-3</v>
      </c>
      <c r="O1263">
        <v>1.00969076</v>
      </c>
    </row>
    <row r="1264" spans="1:15" x14ac:dyDescent="0.25">
      <c r="A1264" s="1">
        <v>41806</v>
      </c>
      <c r="B1264">
        <v>16</v>
      </c>
      <c r="C1264">
        <v>6</v>
      </c>
      <c r="D1264">
        <v>2014</v>
      </c>
      <c r="E1264">
        <v>14.5502</v>
      </c>
      <c r="F1264">
        <v>23.5</v>
      </c>
      <c r="G1264">
        <v>31</v>
      </c>
      <c r="H1264">
        <v>60</v>
      </c>
      <c r="I1264">
        <v>98</v>
      </c>
      <c r="J1264" t="s">
        <v>14</v>
      </c>
      <c r="K1264">
        <v>78.076731260000003</v>
      </c>
      <c r="L1264" t="s">
        <v>14</v>
      </c>
      <c r="M1264" t="s">
        <v>13</v>
      </c>
      <c r="N1264">
        <v>-1.2974084E-2</v>
      </c>
      <c r="O1264">
        <v>1.0129740840000001</v>
      </c>
    </row>
    <row r="1265" spans="1:15" x14ac:dyDescent="0.25">
      <c r="A1265" s="1">
        <v>41807</v>
      </c>
      <c r="B1265">
        <v>17</v>
      </c>
      <c r="C1265">
        <v>6</v>
      </c>
      <c r="D1265">
        <v>2014</v>
      </c>
      <c r="E1265">
        <v>21.442399999999999</v>
      </c>
      <c r="F1265">
        <v>21.5</v>
      </c>
      <c r="G1265">
        <v>31</v>
      </c>
      <c r="H1265">
        <v>58</v>
      </c>
      <c r="I1265">
        <v>95</v>
      </c>
      <c r="J1265" t="s">
        <v>14</v>
      </c>
      <c r="K1265">
        <v>54.952695499999997</v>
      </c>
      <c r="L1265" t="s">
        <v>14</v>
      </c>
      <c r="M1265" t="s">
        <v>13</v>
      </c>
      <c r="N1265">
        <v>-1.8534755E-2</v>
      </c>
      <c r="O1265">
        <v>1.0185347549999999</v>
      </c>
    </row>
    <row r="1266" spans="1:15" x14ac:dyDescent="0.25">
      <c r="A1266" s="1">
        <v>41808</v>
      </c>
      <c r="B1266">
        <v>18</v>
      </c>
      <c r="C1266">
        <v>6</v>
      </c>
      <c r="D1266">
        <v>2014</v>
      </c>
      <c r="E1266">
        <v>15.316000000000001</v>
      </c>
      <c r="F1266">
        <v>22</v>
      </c>
      <c r="G1266">
        <v>30.5</v>
      </c>
      <c r="H1266">
        <v>65</v>
      </c>
      <c r="I1266">
        <v>98</v>
      </c>
      <c r="J1266" t="s">
        <v>14</v>
      </c>
      <c r="K1266">
        <v>72.670541490000005</v>
      </c>
      <c r="L1266" t="s">
        <v>14</v>
      </c>
      <c r="M1266" t="s">
        <v>13</v>
      </c>
      <c r="N1266">
        <v>-1.3952734E-2</v>
      </c>
      <c r="O1266">
        <v>1.0139527340000001</v>
      </c>
    </row>
    <row r="1267" spans="1:15" x14ac:dyDescent="0.25">
      <c r="A1267" s="1">
        <v>41809</v>
      </c>
      <c r="B1267">
        <v>19</v>
      </c>
      <c r="C1267">
        <v>6</v>
      </c>
      <c r="D1267">
        <v>2014</v>
      </c>
      <c r="E1267">
        <v>18.379200000000001</v>
      </c>
      <c r="F1267">
        <v>23</v>
      </c>
      <c r="G1267">
        <v>31.5</v>
      </c>
      <c r="H1267">
        <v>57</v>
      </c>
      <c r="I1267">
        <v>94</v>
      </c>
      <c r="J1267" t="s">
        <v>14</v>
      </c>
      <c r="K1267">
        <v>71.100907629999995</v>
      </c>
      <c r="L1267" t="s">
        <v>14</v>
      </c>
      <c r="M1267" t="s">
        <v>13</v>
      </c>
      <c r="N1267">
        <v>-1.4265151E-2</v>
      </c>
      <c r="O1267">
        <v>1.014265151</v>
      </c>
    </row>
    <row r="1268" spans="1:15" x14ac:dyDescent="0.25">
      <c r="A1268" s="1">
        <v>41810</v>
      </c>
      <c r="B1268">
        <v>20</v>
      </c>
      <c r="C1268">
        <v>6</v>
      </c>
      <c r="D1268">
        <v>2014</v>
      </c>
      <c r="E1268">
        <v>17.613399999999999</v>
      </c>
      <c r="F1268">
        <v>23</v>
      </c>
      <c r="G1268">
        <v>32</v>
      </c>
      <c r="H1268">
        <v>56</v>
      </c>
      <c r="I1268">
        <v>95</v>
      </c>
      <c r="J1268" t="s">
        <v>14</v>
      </c>
      <c r="K1268">
        <v>73.901909410000002</v>
      </c>
      <c r="L1268" t="s">
        <v>14</v>
      </c>
      <c r="M1268" t="s">
        <v>13</v>
      </c>
      <c r="N1268">
        <v>-1.3717062E-2</v>
      </c>
      <c r="O1268">
        <v>1.013717062</v>
      </c>
    </row>
    <row r="1269" spans="1:15" x14ac:dyDescent="0.25">
      <c r="A1269" s="1">
        <v>41811</v>
      </c>
      <c r="B1269">
        <v>21</v>
      </c>
      <c r="C1269">
        <v>6</v>
      </c>
      <c r="D1269">
        <v>2014</v>
      </c>
      <c r="E1269">
        <v>19.145</v>
      </c>
      <c r="F1269">
        <v>23.5</v>
      </c>
      <c r="G1269">
        <v>32</v>
      </c>
      <c r="H1269">
        <v>55</v>
      </c>
      <c r="I1269">
        <v>94</v>
      </c>
      <c r="J1269" t="s">
        <v>14</v>
      </c>
      <c r="K1269">
        <v>79.811134030000005</v>
      </c>
      <c r="L1269" t="s">
        <v>14</v>
      </c>
      <c r="M1269" t="s">
        <v>13</v>
      </c>
      <c r="N1269">
        <v>-1.2688563E-2</v>
      </c>
      <c r="O1269">
        <v>1.012688563</v>
      </c>
    </row>
    <row r="1270" spans="1:15" x14ac:dyDescent="0.25">
      <c r="A1270" s="1">
        <v>41812</v>
      </c>
      <c r="B1270">
        <v>22</v>
      </c>
      <c r="C1270">
        <v>6</v>
      </c>
      <c r="D1270">
        <v>2014</v>
      </c>
      <c r="E1270">
        <v>14.5502</v>
      </c>
      <c r="F1270">
        <v>21</v>
      </c>
      <c r="G1270">
        <v>29</v>
      </c>
      <c r="H1270">
        <v>67</v>
      </c>
      <c r="I1270">
        <v>93</v>
      </c>
      <c r="J1270" t="s">
        <v>14</v>
      </c>
      <c r="K1270">
        <v>38.053067480000003</v>
      </c>
      <c r="L1270" t="s">
        <v>14</v>
      </c>
      <c r="M1270" t="s">
        <v>13</v>
      </c>
      <c r="N1270">
        <v>-2.6988319E-2</v>
      </c>
      <c r="O1270">
        <v>1.026988319</v>
      </c>
    </row>
    <row r="1271" spans="1:15" x14ac:dyDescent="0.25">
      <c r="A1271" s="1">
        <v>41813</v>
      </c>
      <c r="B1271">
        <v>23</v>
      </c>
      <c r="C1271">
        <v>6</v>
      </c>
      <c r="D1271">
        <v>2014</v>
      </c>
      <c r="E1271">
        <v>18.379200000000001</v>
      </c>
      <c r="F1271">
        <v>22</v>
      </c>
      <c r="G1271">
        <v>30.5</v>
      </c>
      <c r="H1271">
        <v>62</v>
      </c>
      <c r="I1271">
        <v>100</v>
      </c>
      <c r="J1271" t="s">
        <v>14</v>
      </c>
      <c r="K1271">
        <v>77.307128809999995</v>
      </c>
      <c r="L1271" t="s">
        <v>14</v>
      </c>
      <c r="M1271" t="s">
        <v>13</v>
      </c>
      <c r="N1271">
        <v>-1.3104935E-2</v>
      </c>
      <c r="O1271">
        <v>1.0131049350000001</v>
      </c>
    </row>
    <row r="1272" spans="1:15" x14ac:dyDescent="0.25">
      <c r="A1272" s="1">
        <v>41814</v>
      </c>
      <c r="B1272">
        <v>24</v>
      </c>
      <c r="C1272">
        <v>6</v>
      </c>
      <c r="D1272">
        <v>2014</v>
      </c>
      <c r="E1272">
        <v>15.316000000000001</v>
      </c>
      <c r="F1272">
        <v>20.5</v>
      </c>
      <c r="G1272">
        <v>30.2</v>
      </c>
      <c r="H1272">
        <v>68</v>
      </c>
      <c r="I1272">
        <v>100</v>
      </c>
      <c r="J1272" t="s">
        <v>14</v>
      </c>
      <c r="K1272">
        <v>64.559792619999996</v>
      </c>
      <c r="L1272" t="s">
        <v>14</v>
      </c>
      <c r="M1272" t="s">
        <v>13</v>
      </c>
      <c r="N1272">
        <v>-1.5733217000000001E-2</v>
      </c>
      <c r="O1272">
        <v>1.015733217</v>
      </c>
    </row>
    <row r="1273" spans="1:15" x14ac:dyDescent="0.25">
      <c r="A1273" s="1">
        <v>41815</v>
      </c>
      <c r="B1273">
        <v>25</v>
      </c>
      <c r="C1273">
        <v>6</v>
      </c>
      <c r="D1273">
        <v>2014</v>
      </c>
      <c r="E1273">
        <v>18.379200000000001</v>
      </c>
      <c r="F1273">
        <v>21</v>
      </c>
      <c r="G1273">
        <v>30</v>
      </c>
      <c r="H1273">
        <v>65</v>
      </c>
      <c r="I1273">
        <v>94</v>
      </c>
      <c r="J1273" t="s">
        <v>14</v>
      </c>
      <c r="K1273">
        <v>53.638086989999998</v>
      </c>
      <c r="L1273" t="s">
        <v>14</v>
      </c>
      <c r="M1273" t="s">
        <v>13</v>
      </c>
      <c r="N1273">
        <v>-1.8997651000000001E-2</v>
      </c>
      <c r="O1273">
        <v>1.0189976510000001</v>
      </c>
    </row>
    <row r="1274" spans="1:15" x14ac:dyDescent="0.25">
      <c r="A1274" s="1">
        <v>41816</v>
      </c>
      <c r="B1274">
        <v>26</v>
      </c>
      <c r="C1274">
        <v>6</v>
      </c>
      <c r="D1274">
        <v>2014</v>
      </c>
      <c r="E1274">
        <v>19.910799999999998</v>
      </c>
      <c r="F1274">
        <v>23</v>
      </c>
      <c r="G1274">
        <v>31</v>
      </c>
      <c r="H1274">
        <v>62</v>
      </c>
      <c r="I1274">
        <v>86</v>
      </c>
      <c r="J1274" t="s">
        <v>14</v>
      </c>
      <c r="K1274">
        <v>68.277137359999998</v>
      </c>
      <c r="L1274" t="s">
        <v>14</v>
      </c>
      <c r="M1274" t="s">
        <v>13</v>
      </c>
      <c r="N1274">
        <v>-1.4863889999999999E-2</v>
      </c>
      <c r="O1274">
        <v>1.01486389</v>
      </c>
    </row>
    <row r="1275" spans="1:15" x14ac:dyDescent="0.25">
      <c r="A1275" s="1">
        <v>41817</v>
      </c>
      <c r="B1275">
        <v>27</v>
      </c>
      <c r="C1275">
        <v>6</v>
      </c>
      <c r="D1275">
        <v>2014</v>
      </c>
      <c r="E1275">
        <v>17.613399999999999</v>
      </c>
      <c r="F1275">
        <v>23</v>
      </c>
      <c r="G1275">
        <v>31.5</v>
      </c>
      <c r="H1275">
        <v>60</v>
      </c>
      <c r="I1275">
        <v>92</v>
      </c>
      <c r="J1275" t="s">
        <v>14</v>
      </c>
      <c r="K1275">
        <v>76.038995200000002</v>
      </c>
      <c r="L1275" t="s">
        <v>14</v>
      </c>
      <c r="M1275" t="s">
        <v>13</v>
      </c>
      <c r="N1275">
        <v>-1.3326404E-2</v>
      </c>
      <c r="O1275">
        <v>1.0133264040000001</v>
      </c>
    </row>
    <row r="1276" spans="1:15" x14ac:dyDescent="0.25">
      <c r="A1276" s="1">
        <v>41818</v>
      </c>
      <c r="B1276">
        <v>28</v>
      </c>
      <c r="C1276">
        <v>6</v>
      </c>
      <c r="D1276">
        <v>2014</v>
      </c>
      <c r="E1276">
        <v>15.316000000000001</v>
      </c>
      <c r="F1276">
        <v>24</v>
      </c>
      <c r="G1276">
        <v>31</v>
      </c>
      <c r="H1276">
        <v>60</v>
      </c>
      <c r="I1276">
        <v>95</v>
      </c>
      <c r="J1276" t="s">
        <v>14</v>
      </c>
      <c r="K1276">
        <v>81.43780726</v>
      </c>
      <c r="L1276" t="s">
        <v>14</v>
      </c>
      <c r="M1276" t="s">
        <v>13</v>
      </c>
      <c r="N1276">
        <v>-1.2431965E-2</v>
      </c>
      <c r="O1276">
        <v>1.012431965</v>
      </c>
    </row>
    <row r="1277" spans="1:15" x14ac:dyDescent="0.25">
      <c r="A1277" s="1">
        <v>41819</v>
      </c>
      <c r="B1277">
        <v>29</v>
      </c>
      <c r="C1277">
        <v>6</v>
      </c>
      <c r="D1277">
        <v>2014</v>
      </c>
      <c r="E1277">
        <v>18.379200000000001</v>
      </c>
      <c r="F1277">
        <v>23</v>
      </c>
      <c r="G1277">
        <v>30</v>
      </c>
      <c r="H1277">
        <v>65</v>
      </c>
      <c r="I1277">
        <v>91</v>
      </c>
      <c r="J1277" t="s">
        <v>14</v>
      </c>
      <c r="K1277">
        <v>74.141846779999995</v>
      </c>
      <c r="L1277" t="s">
        <v>14</v>
      </c>
      <c r="M1277" t="s">
        <v>13</v>
      </c>
      <c r="N1277">
        <v>-1.3672063999999999E-2</v>
      </c>
      <c r="O1277">
        <v>1.0136720640000001</v>
      </c>
    </row>
    <row r="1278" spans="1:15" x14ac:dyDescent="0.25">
      <c r="A1278" s="1">
        <v>41820</v>
      </c>
      <c r="B1278">
        <v>30</v>
      </c>
      <c r="C1278">
        <v>6</v>
      </c>
      <c r="D1278">
        <v>2014</v>
      </c>
      <c r="E1278">
        <v>16.8476</v>
      </c>
      <c r="F1278">
        <v>23.5</v>
      </c>
      <c r="G1278">
        <v>31</v>
      </c>
      <c r="H1278">
        <v>63</v>
      </c>
      <c r="I1278">
        <v>93</v>
      </c>
      <c r="J1278" t="s">
        <v>14</v>
      </c>
      <c r="K1278">
        <v>87.347452160000003</v>
      </c>
      <c r="L1278" t="s">
        <v>14</v>
      </c>
      <c r="M1278" t="s">
        <v>13</v>
      </c>
      <c r="N1278">
        <v>-1.1581118E-2</v>
      </c>
      <c r="O1278">
        <v>1.0115811180000001</v>
      </c>
    </row>
    <row r="1279" spans="1:15" x14ac:dyDescent="0.25">
      <c r="A1279" s="1">
        <v>41821</v>
      </c>
      <c r="B1279">
        <v>1</v>
      </c>
      <c r="C1279">
        <v>7</v>
      </c>
      <c r="D1279">
        <v>2014</v>
      </c>
      <c r="E1279">
        <v>19.910799999999998</v>
      </c>
      <c r="F1279">
        <v>23</v>
      </c>
      <c r="G1279">
        <v>30.5</v>
      </c>
      <c r="H1279">
        <v>62</v>
      </c>
      <c r="I1279">
        <v>94</v>
      </c>
      <c r="J1279" t="s">
        <v>14</v>
      </c>
      <c r="K1279">
        <v>82.696689890000002</v>
      </c>
      <c r="L1279" t="s">
        <v>14</v>
      </c>
      <c r="M1279" t="s">
        <v>13</v>
      </c>
      <c r="N1279">
        <v>-1.2240398E-2</v>
      </c>
      <c r="O1279">
        <v>1.0122403980000001</v>
      </c>
    </row>
    <row r="1280" spans="1:15" x14ac:dyDescent="0.25">
      <c r="A1280" s="1">
        <v>41822</v>
      </c>
      <c r="B1280">
        <v>2</v>
      </c>
      <c r="C1280">
        <v>7</v>
      </c>
      <c r="D1280">
        <v>2014</v>
      </c>
      <c r="E1280">
        <v>19.145</v>
      </c>
      <c r="F1280">
        <v>21</v>
      </c>
      <c r="G1280">
        <v>30.5</v>
      </c>
      <c r="H1280">
        <v>60</v>
      </c>
      <c r="I1280">
        <v>91</v>
      </c>
      <c r="J1280" t="s">
        <v>14</v>
      </c>
      <c r="K1280">
        <v>35.304459819999998</v>
      </c>
      <c r="L1280" t="s">
        <v>14</v>
      </c>
      <c r="M1280" t="s">
        <v>13</v>
      </c>
      <c r="N1280">
        <v>-2.9150729E-2</v>
      </c>
      <c r="O1280">
        <v>1.0291507289999999</v>
      </c>
    </row>
    <row r="1281" spans="1:15" x14ac:dyDescent="0.25">
      <c r="A1281" s="1">
        <v>41823</v>
      </c>
      <c r="B1281">
        <v>3</v>
      </c>
      <c r="C1281">
        <v>7</v>
      </c>
      <c r="D1281">
        <v>2014</v>
      </c>
      <c r="E1281">
        <v>16.8476</v>
      </c>
      <c r="F1281">
        <v>24</v>
      </c>
      <c r="G1281">
        <v>29</v>
      </c>
      <c r="H1281">
        <v>71</v>
      </c>
      <c r="I1281">
        <v>97</v>
      </c>
      <c r="J1281" t="s">
        <v>14</v>
      </c>
      <c r="K1281">
        <v>104.68249400000001</v>
      </c>
      <c r="L1281" t="s">
        <v>14</v>
      </c>
      <c r="M1281" t="s">
        <v>13</v>
      </c>
      <c r="N1281">
        <v>-9.6448300000000001E-3</v>
      </c>
      <c r="O1281">
        <v>1.00964483</v>
      </c>
    </row>
    <row r="1282" spans="1:15" x14ac:dyDescent="0.25">
      <c r="A1282" s="1">
        <v>41824</v>
      </c>
      <c r="B1282">
        <v>4</v>
      </c>
      <c r="C1282">
        <v>7</v>
      </c>
      <c r="D1282">
        <v>2014</v>
      </c>
      <c r="E1282">
        <v>12.252800000000001</v>
      </c>
      <c r="F1282">
        <v>21</v>
      </c>
      <c r="G1282">
        <v>26.5</v>
      </c>
      <c r="H1282">
        <v>70</v>
      </c>
      <c r="I1282">
        <v>90</v>
      </c>
      <c r="J1282" t="s">
        <v>14</v>
      </c>
      <c r="K1282">
        <v>14.096475379999999</v>
      </c>
      <c r="L1282" t="s">
        <v>14</v>
      </c>
      <c r="M1282" t="s">
        <v>13</v>
      </c>
      <c r="N1282">
        <v>-7.6356421999999993E-2</v>
      </c>
      <c r="O1282">
        <v>1.0763564219999999</v>
      </c>
    </row>
    <row r="1283" spans="1:15" x14ac:dyDescent="0.25">
      <c r="A1283" s="1">
        <v>41825</v>
      </c>
      <c r="B1283">
        <v>5</v>
      </c>
      <c r="C1283">
        <v>7</v>
      </c>
      <c r="D1283">
        <v>2014</v>
      </c>
      <c r="E1283">
        <v>18.379200000000001</v>
      </c>
      <c r="F1283">
        <v>21</v>
      </c>
      <c r="G1283">
        <v>27</v>
      </c>
      <c r="H1283">
        <v>71</v>
      </c>
      <c r="I1283">
        <v>90</v>
      </c>
      <c r="J1283" t="s">
        <v>14</v>
      </c>
      <c r="K1283">
        <v>24.021562809999999</v>
      </c>
      <c r="L1283" t="s">
        <v>14</v>
      </c>
      <c r="M1283" t="s">
        <v>13</v>
      </c>
      <c r="N1283">
        <v>-4.3437537999999998E-2</v>
      </c>
      <c r="O1283">
        <v>1.0434375380000001</v>
      </c>
    </row>
    <row r="1284" spans="1:15" x14ac:dyDescent="0.25">
      <c r="A1284" s="1">
        <v>41826</v>
      </c>
      <c r="B1284">
        <v>6</v>
      </c>
      <c r="C1284">
        <v>7</v>
      </c>
      <c r="D1284">
        <v>2014</v>
      </c>
      <c r="E1284">
        <v>19.145</v>
      </c>
      <c r="F1284">
        <v>22.5</v>
      </c>
      <c r="G1284">
        <v>29.5</v>
      </c>
      <c r="H1284">
        <v>62</v>
      </c>
      <c r="I1284">
        <v>90</v>
      </c>
      <c r="J1284" t="s">
        <v>14</v>
      </c>
      <c r="K1284">
        <v>47.319637319999998</v>
      </c>
      <c r="L1284" t="s">
        <v>14</v>
      </c>
      <c r="M1284" t="s">
        <v>13</v>
      </c>
      <c r="N1284">
        <v>-2.1589115999999998E-2</v>
      </c>
      <c r="O1284">
        <v>1.0215891159999999</v>
      </c>
    </row>
    <row r="1285" spans="1:15" x14ac:dyDescent="0.25">
      <c r="A1285" s="1">
        <v>41827</v>
      </c>
      <c r="B1285">
        <v>7</v>
      </c>
      <c r="C1285">
        <v>7</v>
      </c>
      <c r="D1285">
        <v>2014</v>
      </c>
      <c r="E1285">
        <v>18.379200000000001</v>
      </c>
      <c r="F1285">
        <v>24</v>
      </c>
      <c r="G1285">
        <v>26.5</v>
      </c>
      <c r="H1285">
        <v>70</v>
      </c>
      <c r="I1285">
        <v>90</v>
      </c>
      <c r="J1285" t="s">
        <v>14</v>
      </c>
      <c r="K1285">
        <v>54.665201420000002</v>
      </c>
      <c r="L1285" t="s">
        <v>14</v>
      </c>
      <c r="M1285" t="s">
        <v>13</v>
      </c>
      <c r="N1285">
        <v>-1.8634049E-2</v>
      </c>
      <c r="O1285">
        <v>1.0186340490000001</v>
      </c>
    </row>
    <row r="1286" spans="1:15" x14ac:dyDescent="0.25">
      <c r="A1286" s="1">
        <v>41828</v>
      </c>
      <c r="B1286">
        <v>8</v>
      </c>
      <c r="C1286">
        <v>7</v>
      </c>
      <c r="D1286">
        <v>2014</v>
      </c>
      <c r="E1286">
        <v>13.018599999999999</v>
      </c>
      <c r="F1286">
        <v>22</v>
      </c>
      <c r="G1286">
        <v>28.5</v>
      </c>
      <c r="H1286">
        <v>64</v>
      </c>
      <c r="I1286">
        <v>92</v>
      </c>
      <c r="J1286" t="s">
        <v>14</v>
      </c>
      <c r="K1286">
        <v>30.832562209999999</v>
      </c>
      <c r="L1286" t="s">
        <v>14</v>
      </c>
      <c r="M1286" t="s">
        <v>13</v>
      </c>
      <c r="N1286">
        <v>-3.3520420000000002E-2</v>
      </c>
      <c r="O1286">
        <v>1.0335204200000001</v>
      </c>
    </row>
    <row r="1287" spans="1:15" x14ac:dyDescent="0.25">
      <c r="A1287" s="1">
        <v>41829</v>
      </c>
      <c r="B1287">
        <v>9</v>
      </c>
      <c r="C1287">
        <v>7</v>
      </c>
      <c r="D1287">
        <v>2014</v>
      </c>
      <c r="E1287">
        <v>10.7212</v>
      </c>
      <c r="F1287">
        <v>22.5</v>
      </c>
      <c r="G1287">
        <v>27</v>
      </c>
      <c r="H1287">
        <v>70</v>
      </c>
      <c r="I1287">
        <v>95</v>
      </c>
      <c r="J1287" t="s">
        <v>14</v>
      </c>
      <c r="K1287">
        <v>36.136179849999998</v>
      </c>
      <c r="L1287" t="s">
        <v>14</v>
      </c>
      <c r="M1287" t="s">
        <v>13</v>
      </c>
      <c r="N1287">
        <v>-2.8460691999999999E-2</v>
      </c>
      <c r="O1287">
        <v>1.0284606919999999</v>
      </c>
    </row>
    <row r="1288" spans="1:15" x14ac:dyDescent="0.25">
      <c r="A1288" s="1">
        <v>41830</v>
      </c>
      <c r="B1288">
        <v>10</v>
      </c>
      <c r="C1288">
        <v>7</v>
      </c>
      <c r="D1288">
        <v>2014</v>
      </c>
      <c r="E1288">
        <v>16.081800000000001</v>
      </c>
      <c r="F1288">
        <v>22.5</v>
      </c>
      <c r="G1288">
        <v>29</v>
      </c>
      <c r="H1288">
        <v>61</v>
      </c>
      <c r="I1288">
        <v>94</v>
      </c>
      <c r="J1288" t="s">
        <v>14</v>
      </c>
      <c r="K1288">
        <v>41.566428090000002</v>
      </c>
      <c r="L1288" t="s">
        <v>14</v>
      </c>
      <c r="M1288" t="s">
        <v>13</v>
      </c>
      <c r="N1288">
        <v>-2.4650926E-2</v>
      </c>
      <c r="O1288">
        <v>1.0246509260000001</v>
      </c>
    </row>
    <row r="1289" spans="1:15" x14ac:dyDescent="0.25">
      <c r="A1289" s="1">
        <v>41831</v>
      </c>
      <c r="B1289">
        <v>11</v>
      </c>
      <c r="C1289">
        <v>7</v>
      </c>
      <c r="D1289">
        <v>2014</v>
      </c>
      <c r="E1289">
        <v>18.379200000000001</v>
      </c>
      <c r="F1289">
        <v>23.5</v>
      </c>
      <c r="G1289">
        <v>30</v>
      </c>
      <c r="H1289">
        <v>65</v>
      </c>
      <c r="I1289">
        <v>92</v>
      </c>
      <c r="J1289" t="s">
        <v>14</v>
      </c>
      <c r="K1289">
        <v>84.185244569999995</v>
      </c>
      <c r="L1289" t="s">
        <v>14</v>
      </c>
      <c r="M1289" t="s">
        <v>13</v>
      </c>
      <c r="N1289">
        <v>-1.2021363E-2</v>
      </c>
      <c r="O1289">
        <v>1.0120213629999999</v>
      </c>
    </row>
    <row r="1290" spans="1:15" x14ac:dyDescent="0.25">
      <c r="A1290" s="1">
        <v>41832</v>
      </c>
      <c r="B1290">
        <v>12</v>
      </c>
      <c r="C1290">
        <v>7</v>
      </c>
      <c r="D1290">
        <v>2014</v>
      </c>
      <c r="E1290">
        <v>19.145</v>
      </c>
      <c r="F1290">
        <v>23.5</v>
      </c>
      <c r="G1290">
        <v>31</v>
      </c>
      <c r="H1290">
        <v>60</v>
      </c>
      <c r="I1290">
        <v>90</v>
      </c>
      <c r="J1290" t="s">
        <v>14</v>
      </c>
      <c r="K1290">
        <v>75.980746659999994</v>
      </c>
      <c r="L1290" t="s">
        <v>14</v>
      </c>
      <c r="M1290" t="s">
        <v>13</v>
      </c>
      <c r="N1290">
        <v>-1.3336756999999999E-2</v>
      </c>
      <c r="O1290">
        <v>1.013336757</v>
      </c>
    </row>
    <row r="1291" spans="1:15" x14ac:dyDescent="0.25">
      <c r="A1291" s="1">
        <v>41833</v>
      </c>
      <c r="B1291">
        <v>13</v>
      </c>
      <c r="C1291">
        <v>7</v>
      </c>
      <c r="D1291">
        <v>2014</v>
      </c>
      <c r="E1291">
        <v>13.018599999999999</v>
      </c>
      <c r="F1291">
        <v>24</v>
      </c>
      <c r="G1291">
        <v>29.5</v>
      </c>
      <c r="H1291">
        <v>65</v>
      </c>
      <c r="I1291">
        <v>94</v>
      </c>
      <c r="J1291" t="s">
        <v>14</v>
      </c>
      <c r="K1291">
        <v>67.766545249999993</v>
      </c>
      <c r="L1291" t="s">
        <v>14</v>
      </c>
      <c r="M1291" t="s">
        <v>13</v>
      </c>
      <c r="N1291">
        <v>-1.4977561E-2</v>
      </c>
      <c r="O1291">
        <v>1.014977561</v>
      </c>
    </row>
    <row r="1292" spans="1:15" x14ac:dyDescent="0.25">
      <c r="A1292" s="1">
        <v>41834</v>
      </c>
      <c r="B1292">
        <v>14</v>
      </c>
      <c r="C1292">
        <v>7</v>
      </c>
      <c r="D1292">
        <v>2014</v>
      </c>
      <c r="E1292">
        <v>19.910799999999998</v>
      </c>
      <c r="F1292">
        <v>23</v>
      </c>
      <c r="G1292">
        <v>30</v>
      </c>
      <c r="H1292">
        <v>65</v>
      </c>
      <c r="I1292">
        <v>90</v>
      </c>
      <c r="J1292" t="s">
        <v>14</v>
      </c>
      <c r="K1292">
        <v>76.377539600000006</v>
      </c>
      <c r="L1292" t="s">
        <v>14</v>
      </c>
      <c r="M1292" t="s">
        <v>13</v>
      </c>
      <c r="N1292">
        <v>-1.3266551E-2</v>
      </c>
      <c r="O1292">
        <v>1.0132665510000001</v>
      </c>
    </row>
    <row r="1293" spans="1:15" x14ac:dyDescent="0.25">
      <c r="A1293" s="1">
        <v>41835</v>
      </c>
      <c r="B1293">
        <v>15</v>
      </c>
      <c r="C1293">
        <v>7</v>
      </c>
      <c r="D1293">
        <v>2014</v>
      </c>
      <c r="E1293">
        <v>20.676600000000001</v>
      </c>
      <c r="F1293">
        <v>23</v>
      </c>
      <c r="G1293">
        <v>32</v>
      </c>
      <c r="H1293">
        <v>60</v>
      </c>
      <c r="I1293">
        <v>97</v>
      </c>
      <c r="J1293" t="s">
        <v>14</v>
      </c>
      <c r="K1293">
        <v>110.06390450000001</v>
      </c>
      <c r="L1293" t="s">
        <v>14</v>
      </c>
      <c r="M1293" t="s">
        <v>13</v>
      </c>
      <c r="N1293">
        <v>-9.1689360000000008E-3</v>
      </c>
      <c r="O1293">
        <v>1.009168936</v>
      </c>
    </row>
    <row r="1294" spans="1:15" x14ac:dyDescent="0.25">
      <c r="A1294" s="1">
        <v>41836</v>
      </c>
      <c r="B1294">
        <v>16</v>
      </c>
      <c r="C1294">
        <v>7</v>
      </c>
      <c r="D1294">
        <v>2014</v>
      </c>
      <c r="E1294">
        <v>10.7212</v>
      </c>
      <c r="F1294">
        <v>21.5</v>
      </c>
      <c r="G1294">
        <v>26.5</v>
      </c>
      <c r="H1294">
        <v>75</v>
      </c>
      <c r="I1294">
        <v>90</v>
      </c>
      <c r="J1294" t="s">
        <v>14</v>
      </c>
      <c r="K1294">
        <v>26.556858340000002</v>
      </c>
      <c r="L1294" t="s">
        <v>14</v>
      </c>
      <c r="M1294" t="s">
        <v>13</v>
      </c>
      <c r="N1294">
        <v>-3.912844E-2</v>
      </c>
      <c r="O1294">
        <v>1.03912844</v>
      </c>
    </row>
    <row r="1295" spans="1:15" x14ac:dyDescent="0.25">
      <c r="A1295" s="1">
        <v>41837</v>
      </c>
      <c r="B1295">
        <v>17</v>
      </c>
      <c r="C1295">
        <v>7</v>
      </c>
      <c r="D1295">
        <v>2014</v>
      </c>
      <c r="E1295">
        <v>8.4238</v>
      </c>
      <c r="F1295">
        <v>21</v>
      </c>
      <c r="G1295">
        <v>27</v>
      </c>
      <c r="H1295">
        <v>80</v>
      </c>
      <c r="I1295">
        <v>90</v>
      </c>
      <c r="J1295" t="s">
        <v>14</v>
      </c>
      <c r="K1295">
        <v>31.291396840000001</v>
      </c>
      <c r="L1295" t="s">
        <v>14</v>
      </c>
      <c r="M1295" t="s">
        <v>13</v>
      </c>
      <c r="N1295">
        <v>-3.3012673999999999E-2</v>
      </c>
      <c r="O1295">
        <v>1.0330126740000001</v>
      </c>
    </row>
    <row r="1296" spans="1:15" x14ac:dyDescent="0.25">
      <c r="A1296" s="1">
        <v>41838</v>
      </c>
      <c r="B1296">
        <v>18</v>
      </c>
      <c r="C1296">
        <v>7</v>
      </c>
      <c r="D1296">
        <v>2014</v>
      </c>
      <c r="E1296">
        <v>10.7212</v>
      </c>
      <c r="F1296">
        <v>22</v>
      </c>
      <c r="G1296">
        <v>28</v>
      </c>
      <c r="H1296">
        <v>68</v>
      </c>
      <c r="I1296">
        <v>91</v>
      </c>
      <c r="J1296" t="s">
        <v>14</v>
      </c>
      <c r="K1296">
        <v>30.534170039999999</v>
      </c>
      <c r="L1296" t="s">
        <v>14</v>
      </c>
      <c r="M1296" t="s">
        <v>13</v>
      </c>
      <c r="N1296">
        <v>-3.3859085999999997E-2</v>
      </c>
      <c r="O1296">
        <v>1.0338590860000001</v>
      </c>
    </row>
    <row r="1297" spans="1:15" x14ac:dyDescent="0.25">
      <c r="A1297" s="1">
        <v>41839</v>
      </c>
      <c r="B1297">
        <v>19</v>
      </c>
      <c r="C1297">
        <v>7</v>
      </c>
      <c r="D1297">
        <v>2014</v>
      </c>
      <c r="E1297">
        <v>17.613399999999999</v>
      </c>
      <c r="F1297">
        <v>22.5</v>
      </c>
      <c r="G1297">
        <v>29</v>
      </c>
      <c r="H1297">
        <v>62</v>
      </c>
      <c r="I1297">
        <v>89</v>
      </c>
      <c r="J1297" t="s">
        <v>14</v>
      </c>
      <c r="K1297">
        <v>35.85537222</v>
      </c>
      <c r="L1297" t="s">
        <v>14</v>
      </c>
      <c r="M1297" t="s">
        <v>13</v>
      </c>
      <c r="N1297">
        <v>-2.8689981999999999E-2</v>
      </c>
      <c r="O1297">
        <v>1.0286899819999999</v>
      </c>
    </row>
    <row r="1298" spans="1:15" x14ac:dyDescent="0.25">
      <c r="A1298" s="1">
        <v>41840</v>
      </c>
      <c r="B1298">
        <v>20</v>
      </c>
      <c r="C1298">
        <v>7</v>
      </c>
      <c r="D1298">
        <v>2014</v>
      </c>
      <c r="E1298">
        <v>14.5502</v>
      </c>
      <c r="F1298">
        <v>22</v>
      </c>
      <c r="G1298">
        <v>29.5</v>
      </c>
      <c r="H1298">
        <v>59</v>
      </c>
      <c r="I1298">
        <v>90</v>
      </c>
      <c r="J1298" t="s">
        <v>14</v>
      </c>
      <c r="K1298">
        <v>25.02276891</v>
      </c>
      <c r="L1298" t="s">
        <v>14</v>
      </c>
      <c r="M1298" t="s">
        <v>13</v>
      </c>
      <c r="N1298">
        <v>-4.1627175000000002E-2</v>
      </c>
      <c r="O1298">
        <v>1.0416271749999999</v>
      </c>
    </row>
    <row r="1299" spans="1:15" x14ac:dyDescent="0.25">
      <c r="A1299" s="1">
        <v>41841</v>
      </c>
      <c r="B1299">
        <v>21</v>
      </c>
      <c r="C1299">
        <v>7</v>
      </c>
      <c r="D1299">
        <v>2014</v>
      </c>
      <c r="E1299">
        <v>13.7844</v>
      </c>
      <c r="F1299">
        <v>23.5</v>
      </c>
      <c r="G1299">
        <v>28.5</v>
      </c>
      <c r="H1299">
        <v>69</v>
      </c>
      <c r="I1299">
        <v>90</v>
      </c>
      <c r="J1299" t="s">
        <v>14</v>
      </c>
      <c r="K1299">
        <v>57.142020389999999</v>
      </c>
      <c r="L1299" t="s">
        <v>14</v>
      </c>
      <c r="M1299" t="s">
        <v>13</v>
      </c>
      <c r="N1299">
        <v>-1.781197E-2</v>
      </c>
      <c r="O1299">
        <v>1.0178119699999999</v>
      </c>
    </row>
    <row r="1300" spans="1:15" x14ac:dyDescent="0.25">
      <c r="A1300" s="1">
        <v>41842</v>
      </c>
      <c r="B1300">
        <v>22</v>
      </c>
      <c r="C1300">
        <v>7</v>
      </c>
      <c r="D1300">
        <v>2014</v>
      </c>
      <c r="E1300">
        <v>8.4238</v>
      </c>
      <c r="F1300">
        <v>23</v>
      </c>
      <c r="G1300">
        <v>28</v>
      </c>
      <c r="H1300">
        <v>69</v>
      </c>
      <c r="I1300">
        <v>90</v>
      </c>
      <c r="J1300" t="s">
        <v>14</v>
      </c>
      <c r="K1300">
        <v>33.660434340000002</v>
      </c>
      <c r="L1300" t="s">
        <v>14</v>
      </c>
      <c r="M1300" t="s">
        <v>13</v>
      </c>
      <c r="N1300">
        <v>-3.0618085999999999E-2</v>
      </c>
      <c r="O1300">
        <v>1.030618086</v>
      </c>
    </row>
    <row r="1301" spans="1:15" x14ac:dyDescent="0.25">
      <c r="A1301" s="1">
        <v>41843</v>
      </c>
      <c r="B1301">
        <v>23</v>
      </c>
      <c r="C1301">
        <v>7</v>
      </c>
      <c r="D1301">
        <v>2014</v>
      </c>
      <c r="E1301">
        <v>12.252800000000001</v>
      </c>
      <c r="F1301">
        <v>22.5</v>
      </c>
      <c r="G1301">
        <v>26.5</v>
      </c>
      <c r="H1301">
        <v>72</v>
      </c>
      <c r="I1301">
        <v>90</v>
      </c>
      <c r="J1301" t="s">
        <v>14</v>
      </c>
      <c r="K1301">
        <v>30.99319191</v>
      </c>
      <c r="L1301" t="s">
        <v>14</v>
      </c>
      <c r="M1301" t="s">
        <v>13</v>
      </c>
      <c r="N1301">
        <v>-3.33409E-2</v>
      </c>
      <c r="O1301">
        <v>1.0333409</v>
      </c>
    </row>
    <row r="1302" spans="1:15" x14ac:dyDescent="0.25">
      <c r="A1302" s="1">
        <v>41844</v>
      </c>
      <c r="B1302">
        <v>24</v>
      </c>
      <c r="C1302">
        <v>7</v>
      </c>
      <c r="D1302">
        <v>2014</v>
      </c>
      <c r="E1302">
        <v>13.7844</v>
      </c>
      <c r="F1302">
        <v>22</v>
      </c>
      <c r="G1302">
        <v>28</v>
      </c>
      <c r="H1302">
        <v>69</v>
      </c>
      <c r="I1302">
        <v>91</v>
      </c>
      <c r="J1302" t="s">
        <v>14</v>
      </c>
      <c r="K1302">
        <v>37.926429140000003</v>
      </c>
      <c r="L1302" t="s">
        <v>14</v>
      </c>
      <c r="M1302" t="s">
        <v>13</v>
      </c>
      <c r="N1302">
        <v>-2.7080875000000001E-2</v>
      </c>
      <c r="O1302">
        <v>1.027080875</v>
      </c>
    </row>
    <row r="1303" spans="1:15" x14ac:dyDescent="0.25">
      <c r="A1303" s="1">
        <v>41845</v>
      </c>
      <c r="B1303">
        <v>25</v>
      </c>
      <c r="C1303">
        <v>7</v>
      </c>
      <c r="D1303">
        <v>2014</v>
      </c>
      <c r="E1303">
        <v>15.316000000000001</v>
      </c>
      <c r="F1303">
        <v>22</v>
      </c>
      <c r="G1303">
        <v>28</v>
      </c>
      <c r="H1303">
        <v>70</v>
      </c>
      <c r="I1303">
        <v>91</v>
      </c>
      <c r="J1303" t="s">
        <v>14</v>
      </c>
      <c r="K1303">
        <v>43.460942539999998</v>
      </c>
      <c r="L1303" t="s">
        <v>14</v>
      </c>
      <c r="M1303" t="s">
        <v>13</v>
      </c>
      <c r="N1303">
        <v>-2.3551055000000001E-2</v>
      </c>
      <c r="O1303">
        <v>1.023551055</v>
      </c>
    </row>
    <row r="1304" spans="1:15" x14ac:dyDescent="0.25">
      <c r="A1304" s="1">
        <v>41846</v>
      </c>
      <c r="B1304">
        <v>26</v>
      </c>
      <c r="C1304">
        <v>7</v>
      </c>
      <c r="D1304">
        <v>2014</v>
      </c>
      <c r="E1304">
        <v>14.5502</v>
      </c>
      <c r="F1304">
        <v>22.5</v>
      </c>
      <c r="G1304">
        <v>28</v>
      </c>
      <c r="H1304">
        <v>70</v>
      </c>
      <c r="I1304">
        <v>91</v>
      </c>
      <c r="J1304" t="s">
        <v>14</v>
      </c>
      <c r="K1304">
        <v>47.354959139999998</v>
      </c>
      <c r="L1304" t="s">
        <v>14</v>
      </c>
      <c r="M1304" t="s">
        <v>13</v>
      </c>
      <c r="N1304">
        <v>-2.1572665000000001E-2</v>
      </c>
      <c r="O1304">
        <v>1.0215726650000001</v>
      </c>
    </row>
    <row r="1305" spans="1:15" x14ac:dyDescent="0.25">
      <c r="A1305" s="1">
        <v>41847</v>
      </c>
      <c r="B1305">
        <v>27</v>
      </c>
      <c r="C1305">
        <v>7</v>
      </c>
      <c r="D1305">
        <v>2014</v>
      </c>
      <c r="E1305">
        <v>20.676600000000001</v>
      </c>
      <c r="F1305">
        <v>22</v>
      </c>
      <c r="G1305">
        <v>30</v>
      </c>
      <c r="H1305">
        <v>70</v>
      </c>
      <c r="I1305">
        <v>89</v>
      </c>
      <c r="J1305" t="s">
        <v>14</v>
      </c>
      <c r="K1305">
        <v>82.175147150000001</v>
      </c>
      <c r="L1305" t="s">
        <v>14</v>
      </c>
      <c r="M1305" t="s">
        <v>13</v>
      </c>
      <c r="N1305">
        <v>-1.2319040999999999E-2</v>
      </c>
      <c r="O1305">
        <v>1.012319041</v>
      </c>
    </row>
    <row r="1306" spans="1:15" x14ac:dyDescent="0.25">
      <c r="A1306" s="1">
        <v>41848</v>
      </c>
      <c r="B1306">
        <v>28</v>
      </c>
      <c r="C1306">
        <v>7</v>
      </c>
      <c r="D1306">
        <v>2014</v>
      </c>
      <c r="E1306">
        <v>16.8476</v>
      </c>
      <c r="F1306">
        <v>22.5</v>
      </c>
      <c r="G1306">
        <v>28.5</v>
      </c>
      <c r="H1306">
        <v>75</v>
      </c>
      <c r="I1306">
        <v>93</v>
      </c>
      <c r="J1306" t="s">
        <v>14</v>
      </c>
      <c r="K1306">
        <v>79.908960539999995</v>
      </c>
      <c r="L1306" t="s">
        <v>14</v>
      </c>
      <c r="M1306" t="s">
        <v>13</v>
      </c>
      <c r="N1306">
        <v>-1.2672832E-2</v>
      </c>
      <c r="O1306">
        <v>1.012672832</v>
      </c>
    </row>
    <row r="1307" spans="1:15" x14ac:dyDescent="0.25">
      <c r="A1307" s="1">
        <v>41849</v>
      </c>
      <c r="B1307">
        <v>29</v>
      </c>
      <c r="C1307">
        <v>7</v>
      </c>
      <c r="D1307">
        <v>2014</v>
      </c>
      <c r="E1307">
        <v>13.018599999999999</v>
      </c>
      <c r="F1307">
        <v>22.5</v>
      </c>
      <c r="G1307">
        <v>28.5</v>
      </c>
      <c r="H1307">
        <v>75</v>
      </c>
      <c r="I1307">
        <v>91</v>
      </c>
      <c r="J1307" t="s">
        <v>14</v>
      </c>
      <c r="K1307">
        <v>61.362476999999998</v>
      </c>
      <c r="L1307" t="s">
        <v>14</v>
      </c>
      <c r="M1307" t="s">
        <v>13</v>
      </c>
      <c r="N1307">
        <v>-1.6566582999999999E-2</v>
      </c>
      <c r="O1307">
        <v>1.0165665829999999</v>
      </c>
    </row>
    <row r="1308" spans="1:15" x14ac:dyDescent="0.25">
      <c r="A1308" s="1">
        <v>41850</v>
      </c>
      <c r="B1308">
        <v>30</v>
      </c>
      <c r="C1308">
        <v>7</v>
      </c>
      <c r="D1308">
        <v>2014</v>
      </c>
      <c r="E1308">
        <v>7.6580000000000004</v>
      </c>
      <c r="F1308">
        <v>23</v>
      </c>
      <c r="G1308">
        <v>28</v>
      </c>
      <c r="H1308">
        <v>74</v>
      </c>
      <c r="I1308">
        <v>91</v>
      </c>
      <c r="J1308" t="s">
        <v>14</v>
      </c>
      <c r="K1308">
        <v>40.016984979999997</v>
      </c>
      <c r="L1308" t="s">
        <v>14</v>
      </c>
      <c r="M1308" t="s">
        <v>13</v>
      </c>
      <c r="N1308">
        <v>-2.5629863999999999E-2</v>
      </c>
      <c r="O1308">
        <v>1.0256298639999999</v>
      </c>
    </row>
    <row r="1309" spans="1:15" x14ac:dyDescent="0.25">
      <c r="A1309" s="1">
        <v>41851</v>
      </c>
      <c r="B1309">
        <v>31</v>
      </c>
      <c r="C1309">
        <v>7</v>
      </c>
      <c r="D1309">
        <v>2014</v>
      </c>
      <c r="E1309">
        <v>9.9553999999999991</v>
      </c>
      <c r="F1309">
        <v>24</v>
      </c>
      <c r="G1309">
        <v>26</v>
      </c>
      <c r="H1309">
        <v>78</v>
      </c>
      <c r="I1309">
        <v>93</v>
      </c>
      <c r="J1309" t="s">
        <v>14</v>
      </c>
      <c r="K1309">
        <v>49.758788379999999</v>
      </c>
      <c r="L1309" t="s">
        <v>14</v>
      </c>
      <c r="M1309" t="s">
        <v>13</v>
      </c>
      <c r="N1309">
        <v>-2.0509123000000001E-2</v>
      </c>
      <c r="O1309">
        <v>1.0205091230000001</v>
      </c>
    </row>
    <row r="1310" spans="1:15" x14ac:dyDescent="0.25">
      <c r="A1310" s="1">
        <v>41852</v>
      </c>
      <c r="B1310">
        <v>1</v>
      </c>
      <c r="C1310">
        <v>8</v>
      </c>
      <c r="D1310">
        <v>2014</v>
      </c>
      <c r="E1310">
        <v>10.7212</v>
      </c>
      <c r="F1310">
        <v>22.5</v>
      </c>
      <c r="G1310">
        <v>26</v>
      </c>
      <c r="H1310">
        <v>80</v>
      </c>
      <c r="I1310">
        <v>94</v>
      </c>
      <c r="J1310" t="s">
        <v>14</v>
      </c>
      <c r="K1310">
        <v>44.574695370000001</v>
      </c>
      <c r="L1310" t="s">
        <v>14</v>
      </c>
      <c r="M1310" t="s">
        <v>13</v>
      </c>
      <c r="N1310">
        <v>-2.2949099000000001E-2</v>
      </c>
      <c r="O1310">
        <v>1.0229490990000001</v>
      </c>
    </row>
    <row r="1311" spans="1:15" x14ac:dyDescent="0.25">
      <c r="A1311" s="1">
        <v>41853</v>
      </c>
      <c r="B1311">
        <v>2</v>
      </c>
      <c r="C1311">
        <v>8</v>
      </c>
      <c r="D1311">
        <v>2014</v>
      </c>
      <c r="E1311">
        <v>14.5502</v>
      </c>
      <c r="F1311">
        <v>22.5</v>
      </c>
      <c r="G1311">
        <v>26.5</v>
      </c>
      <c r="H1311">
        <v>75</v>
      </c>
      <c r="I1311">
        <v>92</v>
      </c>
      <c r="J1311" t="s">
        <v>14</v>
      </c>
      <c r="K1311">
        <v>45.456397780000003</v>
      </c>
      <c r="L1311" t="s">
        <v>14</v>
      </c>
      <c r="M1311" t="s">
        <v>13</v>
      </c>
      <c r="N1311">
        <v>-2.2493949999999999E-2</v>
      </c>
      <c r="O1311">
        <v>1.0224939500000001</v>
      </c>
    </row>
    <row r="1312" spans="1:15" x14ac:dyDescent="0.25">
      <c r="A1312" s="1">
        <v>41854</v>
      </c>
      <c r="B1312">
        <v>3</v>
      </c>
      <c r="C1312">
        <v>8</v>
      </c>
      <c r="D1312">
        <v>2014</v>
      </c>
      <c r="E1312">
        <v>11.487</v>
      </c>
      <c r="F1312">
        <v>22.5</v>
      </c>
      <c r="G1312">
        <v>26.5</v>
      </c>
      <c r="H1312">
        <v>78</v>
      </c>
      <c r="I1312">
        <v>93</v>
      </c>
      <c r="J1312" t="s">
        <v>14</v>
      </c>
      <c r="K1312">
        <v>46.029853180000003</v>
      </c>
      <c r="L1312" t="s">
        <v>14</v>
      </c>
      <c r="M1312" t="s">
        <v>13</v>
      </c>
      <c r="N1312">
        <v>-2.220749E-2</v>
      </c>
      <c r="O1312">
        <v>1.02220749</v>
      </c>
    </row>
    <row r="1313" spans="1:15" x14ac:dyDescent="0.25">
      <c r="A1313" s="1">
        <v>41855</v>
      </c>
      <c r="B1313">
        <v>4</v>
      </c>
      <c r="C1313">
        <v>8</v>
      </c>
      <c r="D1313">
        <v>2014</v>
      </c>
      <c r="E1313">
        <v>11.487</v>
      </c>
      <c r="F1313">
        <v>22.5</v>
      </c>
      <c r="G1313">
        <v>26.5</v>
      </c>
      <c r="H1313">
        <v>77</v>
      </c>
      <c r="I1313">
        <v>96</v>
      </c>
      <c r="J1313" t="s">
        <v>14</v>
      </c>
      <c r="K1313">
        <v>48.657039400000002</v>
      </c>
      <c r="L1313" t="s">
        <v>14</v>
      </c>
      <c r="M1313" t="s">
        <v>13</v>
      </c>
      <c r="N1313">
        <v>-2.0983259000000001E-2</v>
      </c>
      <c r="O1313">
        <v>1.0209832590000001</v>
      </c>
    </row>
    <row r="1314" spans="1:15" x14ac:dyDescent="0.25">
      <c r="A1314" s="1">
        <v>41856</v>
      </c>
      <c r="B1314">
        <v>5</v>
      </c>
      <c r="C1314">
        <v>8</v>
      </c>
      <c r="D1314">
        <v>2014</v>
      </c>
      <c r="E1314">
        <v>8.4238</v>
      </c>
      <c r="F1314">
        <v>21</v>
      </c>
      <c r="G1314">
        <v>24.5</v>
      </c>
      <c r="H1314">
        <v>83</v>
      </c>
      <c r="I1314">
        <v>94</v>
      </c>
      <c r="J1314" t="s">
        <v>14</v>
      </c>
      <c r="K1314">
        <v>22.88498191</v>
      </c>
      <c r="L1314" t="s">
        <v>14</v>
      </c>
      <c r="M1314" t="s">
        <v>13</v>
      </c>
      <c r="N1314">
        <v>-4.5693434999999998E-2</v>
      </c>
      <c r="O1314">
        <v>1.045693435</v>
      </c>
    </row>
    <row r="1315" spans="1:15" x14ac:dyDescent="0.25">
      <c r="A1315" s="1">
        <v>41857</v>
      </c>
      <c r="B1315">
        <v>6</v>
      </c>
      <c r="C1315">
        <v>8</v>
      </c>
      <c r="D1315">
        <v>2014</v>
      </c>
      <c r="E1315">
        <v>7.6580000000000004</v>
      </c>
      <c r="F1315">
        <v>20.5</v>
      </c>
      <c r="G1315">
        <v>26</v>
      </c>
      <c r="H1315">
        <v>80</v>
      </c>
      <c r="I1315">
        <v>94</v>
      </c>
      <c r="J1315" t="s">
        <v>14</v>
      </c>
      <c r="K1315">
        <v>24.526837530000002</v>
      </c>
      <c r="L1315" t="s">
        <v>14</v>
      </c>
      <c r="M1315" t="s">
        <v>13</v>
      </c>
      <c r="N1315">
        <v>-4.2504649999999998E-2</v>
      </c>
      <c r="O1315">
        <v>1.0425046499999999</v>
      </c>
    </row>
    <row r="1316" spans="1:15" x14ac:dyDescent="0.25">
      <c r="A1316" s="1">
        <v>41858</v>
      </c>
      <c r="B1316">
        <v>7</v>
      </c>
      <c r="C1316">
        <v>8</v>
      </c>
      <c r="D1316">
        <v>2014</v>
      </c>
      <c r="E1316">
        <v>13.7844</v>
      </c>
      <c r="F1316">
        <v>22</v>
      </c>
      <c r="G1316">
        <v>24</v>
      </c>
      <c r="H1316">
        <v>67</v>
      </c>
      <c r="I1316">
        <v>93</v>
      </c>
      <c r="J1316" t="s">
        <v>13</v>
      </c>
      <c r="K1316">
        <v>0.84172446099999998</v>
      </c>
      <c r="L1316" t="s">
        <v>13</v>
      </c>
      <c r="M1316" t="s">
        <v>14</v>
      </c>
      <c r="N1316">
        <v>6.3180956850000003</v>
      </c>
      <c r="O1316">
        <v>-5.3180956850000003</v>
      </c>
    </row>
    <row r="1317" spans="1:15" x14ac:dyDescent="0.25">
      <c r="A1317" s="1">
        <v>41859</v>
      </c>
      <c r="B1317">
        <v>8</v>
      </c>
      <c r="C1317">
        <v>8</v>
      </c>
      <c r="D1317">
        <v>2014</v>
      </c>
      <c r="E1317">
        <v>18.379200000000001</v>
      </c>
      <c r="F1317">
        <v>22.5</v>
      </c>
      <c r="G1317">
        <v>29.5</v>
      </c>
      <c r="H1317">
        <v>65</v>
      </c>
      <c r="I1317">
        <v>92</v>
      </c>
      <c r="J1317" t="s">
        <v>14</v>
      </c>
      <c r="K1317">
        <v>62.196445779999998</v>
      </c>
      <c r="L1317" t="s">
        <v>14</v>
      </c>
      <c r="M1317" t="s">
        <v>13</v>
      </c>
      <c r="N1317">
        <v>-1.6340818E-2</v>
      </c>
      <c r="O1317">
        <v>1.016340818</v>
      </c>
    </row>
    <row r="1318" spans="1:15" x14ac:dyDescent="0.25">
      <c r="A1318" s="1">
        <v>41860</v>
      </c>
      <c r="B1318">
        <v>9</v>
      </c>
      <c r="C1318">
        <v>8</v>
      </c>
      <c r="D1318">
        <v>2014</v>
      </c>
      <c r="E1318">
        <v>13.7844</v>
      </c>
      <c r="F1318">
        <v>23</v>
      </c>
      <c r="G1318">
        <v>28.5</v>
      </c>
      <c r="H1318">
        <v>65</v>
      </c>
      <c r="I1318">
        <v>92</v>
      </c>
      <c r="J1318" t="s">
        <v>14</v>
      </c>
      <c r="K1318">
        <v>44.965894679999998</v>
      </c>
      <c r="L1318" t="s">
        <v>14</v>
      </c>
      <c r="M1318" t="s">
        <v>13</v>
      </c>
      <c r="N1318">
        <v>-2.2744903E-2</v>
      </c>
      <c r="O1318">
        <v>1.022744903</v>
      </c>
    </row>
    <row r="1319" spans="1:15" x14ac:dyDescent="0.25">
      <c r="A1319" s="1">
        <v>41861</v>
      </c>
      <c r="B1319">
        <v>10</v>
      </c>
      <c r="C1319">
        <v>8</v>
      </c>
      <c r="D1319">
        <v>2014</v>
      </c>
      <c r="E1319">
        <v>16.8476</v>
      </c>
      <c r="F1319">
        <v>21.5</v>
      </c>
      <c r="G1319">
        <v>25.8</v>
      </c>
      <c r="H1319">
        <v>65</v>
      </c>
      <c r="I1319">
        <v>91</v>
      </c>
      <c r="J1319" t="s">
        <v>13</v>
      </c>
      <c r="K1319">
        <v>0.73510483400000004</v>
      </c>
      <c r="L1319" t="s">
        <v>13</v>
      </c>
      <c r="M1319" t="s">
        <v>14</v>
      </c>
      <c r="N1319">
        <v>3.775078325</v>
      </c>
      <c r="O1319">
        <v>-2.775078325</v>
      </c>
    </row>
    <row r="1320" spans="1:15" x14ac:dyDescent="0.25">
      <c r="A1320" s="1">
        <v>41862</v>
      </c>
      <c r="B1320">
        <v>11</v>
      </c>
      <c r="C1320">
        <v>8</v>
      </c>
      <c r="D1320">
        <v>2014</v>
      </c>
      <c r="E1320">
        <v>10.7212</v>
      </c>
      <c r="F1320">
        <v>21</v>
      </c>
      <c r="G1320">
        <v>28</v>
      </c>
      <c r="H1320">
        <v>70</v>
      </c>
      <c r="I1320">
        <v>93</v>
      </c>
      <c r="J1320" t="s">
        <v>14</v>
      </c>
      <c r="K1320">
        <v>29.497198130000001</v>
      </c>
      <c r="L1320" t="s">
        <v>14</v>
      </c>
      <c r="M1320" t="s">
        <v>13</v>
      </c>
      <c r="N1320">
        <v>-3.5091168999999998E-2</v>
      </c>
      <c r="O1320">
        <v>1.035091169</v>
      </c>
    </row>
    <row r="1321" spans="1:15" x14ac:dyDescent="0.25">
      <c r="A1321" s="1">
        <v>41863</v>
      </c>
      <c r="B1321">
        <v>12</v>
      </c>
      <c r="C1321">
        <v>8</v>
      </c>
      <c r="D1321">
        <v>2014</v>
      </c>
      <c r="E1321">
        <v>9.1896000000000004</v>
      </c>
      <c r="F1321">
        <v>21</v>
      </c>
      <c r="G1321">
        <v>27</v>
      </c>
      <c r="H1321">
        <v>75</v>
      </c>
      <c r="I1321">
        <v>91</v>
      </c>
      <c r="J1321" t="s">
        <v>14</v>
      </c>
      <c r="K1321">
        <v>26.124125509999999</v>
      </c>
      <c r="L1321" t="s">
        <v>14</v>
      </c>
      <c r="M1321" t="s">
        <v>13</v>
      </c>
      <c r="N1321">
        <v>-3.9802379999999998E-2</v>
      </c>
      <c r="O1321">
        <v>1.03980238</v>
      </c>
    </row>
    <row r="1322" spans="1:15" x14ac:dyDescent="0.25">
      <c r="A1322" s="1">
        <v>41864</v>
      </c>
      <c r="B1322">
        <v>13</v>
      </c>
      <c r="C1322">
        <v>8</v>
      </c>
      <c r="D1322">
        <v>2014</v>
      </c>
      <c r="E1322">
        <v>13.7844</v>
      </c>
      <c r="F1322">
        <v>21</v>
      </c>
      <c r="G1322">
        <v>28.5</v>
      </c>
      <c r="H1322">
        <v>67</v>
      </c>
      <c r="I1322">
        <v>92</v>
      </c>
      <c r="J1322" t="s">
        <v>14</v>
      </c>
      <c r="K1322">
        <v>29.87369678</v>
      </c>
      <c r="L1322" t="s">
        <v>14</v>
      </c>
      <c r="M1322" t="s">
        <v>13</v>
      </c>
      <c r="N1322">
        <v>-3.4633598000000002E-2</v>
      </c>
      <c r="O1322">
        <v>1.0346335980000001</v>
      </c>
    </row>
    <row r="1323" spans="1:15" x14ac:dyDescent="0.25">
      <c r="A1323" s="1">
        <v>41865</v>
      </c>
      <c r="B1323">
        <v>14</v>
      </c>
      <c r="C1323">
        <v>8</v>
      </c>
      <c r="D1323">
        <v>2014</v>
      </c>
      <c r="E1323">
        <v>15.316000000000001</v>
      </c>
      <c r="F1323">
        <v>21</v>
      </c>
      <c r="G1323">
        <v>28</v>
      </c>
      <c r="H1323">
        <v>57</v>
      </c>
      <c r="I1323">
        <v>90</v>
      </c>
      <c r="J1323" t="s">
        <v>13</v>
      </c>
      <c r="K1323">
        <v>-5.7156393720000001</v>
      </c>
      <c r="L1323" t="s">
        <v>13</v>
      </c>
      <c r="M1323" t="s">
        <v>14</v>
      </c>
      <c r="N1323">
        <v>0.14890614899999999</v>
      </c>
      <c r="O1323">
        <v>0.85109385100000001</v>
      </c>
    </row>
    <row r="1324" spans="1:15" x14ac:dyDescent="0.25">
      <c r="A1324" s="1">
        <v>41866</v>
      </c>
      <c r="B1324">
        <v>15</v>
      </c>
      <c r="C1324">
        <v>8</v>
      </c>
      <c r="D1324">
        <v>2014</v>
      </c>
      <c r="E1324">
        <v>13.7844</v>
      </c>
      <c r="F1324">
        <v>21</v>
      </c>
      <c r="G1324">
        <v>27.5</v>
      </c>
      <c r="H1324">
        <v>68</v>
      </c>
      <c r="I1324">
        <v>92</v>
      </c>
      <c r="J1324" t="s">
        <v>14</v>
      </c>
      <c r="K1324">
        <v>22.37741462</v>
      </c>
      <c r="L1324" t="s">
        <v>14</v>
      </c>
      <c r="M1324" t="s">
        <v>13</v>
      </c>
      <c r="N1324">
        <v>-4.6778341000000001E-2</v>
      </c>
      <c r="O1324">
        <v>1.046778341</v>
      </c>
    </row>
    <row r="1325" spans="1:15" x14ac:dyDescent="0.25">
      <c r="A1325" s="1">
        <v>41867</v>
      </c>
      <c r="B1325">
        <v>16</v>
      </c>
      <c r="C1325">
        <v>8</v>
      </c>
      <c r="D1325">
        <v>2014</v>
      </c>
      <c r="E1325">
        <v>12.252800000000001</v>
      </c>
      <c r="F1325">
        <v>20.5</v>
      </c>
      <c r="G1325">
        <v>26</v>
      </c>
      <c r="H1325">
        <v>68</v>
      </c>
      <c r="I1325">
        <v>90</v>
      </c>
      <c r="J1325" t="s">
        <v>14</v>
      </c>
      <c r="K1325">
        <v>2.0700664249999998</v>
      </c>
      <c r="L1325" t="s">
        <v>14</v>
      </c>
      <c r="M1325" t="s">
        <v>13</v>
      </c>
      <c r="N1325">
        <v>-0.93452142500000002</v>
      </c>
      <c r="O1325">
        <v>1.934521425</v>
      </c>
    </row>
    <row r="1326" spans="1:15" x14ac:dyDescent="0.25">
      <c r="A1326" s="1">
        <v>41868</v>
      </c>
      <c r="B1326">
        <v>17</v>
      </c>
      <c r="C1326">
        <v>8</v>
      </c>
      <c r="D1326">
        <v>2014</v>
      </c>
      <c r="E1326">
        <v>15.316000000000001</v>
      </c>
      <c r="F1326">
        <v>22</v>
      </c>
      <c r="G1326">
        <v>28.5</v>
      </c>
      <c r="H1326">
        <v>63</v>
      </c>
      <c r="I1326">
        <v>90</v>
      </c>
      <c r="J1326" t="s">
        <v>14</v>
      </c>
      <c r="K1326">
        <v>26.978513119999999</v>
      </c>
      <c r="L1326" t="s">
        <v>14</v>
      </c>
      <c r="M1326" t="s">
        <v>13</v>
      </c>
      <c r="N1326">
        <v>-3.8493350000000003E-2</v>
      </c>
      <c r="O1326">
        <v>1.03849335</v>
      </c>
    </row>
    <row r="1327" spans="1:15" x14ac:dyDescent="0.25">
      <c r="A1327" s="1">
        <v>41869</v>
      </c>
      <c r="B1327">
        <v>18</v>
      </c>
      <c r="C1327">
        <v>8</v>
      </c>
      <c r="D1327">
        <v>2014</v>
      </c>
      <c r="E1327">
        <v>9.9553999999999991</v>
      </c>
      <c r="F1327">
        <v>21.5</v>
      </c>
      <c r="G1327">
        <v>26</v>
      </c>
      <c r="H1327">
        <v>77</v>
      </c>
      <c r="I1327">
        <v>94</v>
      </c>
      <c r="J1327" t="s">
        <v>14</v>
      </c>
      <c r="K1327">
        <v>30.072089829999999</v>
      </c>
      <c r="L1327" t="s">
        <v>14</v>
      </c>
      <c r="M1327" t="s">
        <v>13</v>
      </c>
      <c r="N1327">
        <v>-3.4397252000000003E-2</v>
      </c>
      <c r="O1327">
        <v>1.034397252</v>
      </c>
    </row>
    <row r="1328" spans="1:15" x14ac:dyDescent="0.25">
      <c r="A1328" s="1">
        <v>41870</v>
      </c>
      <c r="B1328">
        <v>19</v>
      </c>
      <c r="C1328">
        <v>8</v>
      </c>
      <c r="D1328">
        <v>2014</v>
      </c>
      <c r="E1328">
        <v>9.1896000000000004</v>
      </c>
      <c r="F1328">
        <v>22</v>
      </c>
      <c r="G1328">
        <v>23</v>
      </c>
      <c r="H1328">
        <v>77</v>
      </c>
      <c r="I1328">
        <v>95</v>
      </c>
      <c r="J1328" t="s">
        <v>14</v>
      </c>
      <c r="K1328">
        <v>14.40116832</v>
      </c>
      <c r="L1328" t="s">
        <v>14</v>
      </c>
      <c r="M1328" t="s">
        <v>13</v>
      </c>
      <c r="N1328">
        <v>-7.4620359999999997E-2</v>
      </c>
      <c r="O1328">
        <v>1.0746203599999999</v>
      </c>
    </row>
    <row r="1329" spans="1:15" x14ac:dyDescent="0.25">
      <c r="A1329" s="1">
        <v>41871</v>
      </c>
      <c r="B1329">
        <v>20</v>
      </c>
      <c r="C1329">
        <v>8</v>
      </c>
      <c r="D1329">
        <v>2014</v>
      </c>
      <c r="E1329">
        <v>15.316000000000001</v>
      </c>
      <c r="F1329">
        <v>20</v>
      </c>
      <c r="G1329">
        <v>27.5</v>
      </c>
      <c r="H1329">
        <v>67</v>
      </c>
      <c r="I1329">
        <v>90</v>
      </c>
      <c r="J1329" t="s">
        <v>14</v>
      </c>
      <c r="K1329">
        <v>7.1038573520000003</v>
      </c>
      <c r="L1329" t="s">
        <v>14</v>
      </c>
      <c r="M1329" t="s">
        <v>13</v>
      </c>
      <c r="N1329">
        <v>-0.16383082700000001</v>
      </c>
      <c r="O1329">
        <v>1.163830827</v>
      </c>
    </row>
    <row r="1330" spans="1:15" x14ac:dyDescent="0.25">
      <c r="A1330" s="1">
        <v>41872</v>
      </c>
      <c r="B1330">
        <v>21</v>
      </c>
      <c r="C1330">
        <v>8</v>
      </c>
      <c r="D1330">
        <v>2014</v>
      </c>
      <c r="E1330">
        <v>9.1896000000000004</v>
      </c>
      <c r="F1330">
        <v>21</v>
      </c>
      <c r="G1330">
        <v>26.5</v>
      </c>
      <c r="H1330">
        <v>76</v>
      </c>
      <c r="I1330">
        <v>93</v>
      </c>
      <c r="J1330" t="s">
        <v>14</v>
      </c>
      <c r="K1330">
        <v>26.37093174</v>
      </c>
      <c r="L1330" t="s">
        <v>14</v>
      </c>
      <c r="M1330" t="s">
        <v>13</v>
      </c>
      <c r="N1330">
        <v>-3.9415185999999998E-2</v>
      </c>
      <c r="O1330">
        <v>1.039415186</v>
      </c>
    </row>
    <row r="1331" spans="1:15" x14ac:dyDescent="0.25">
      <c r="A1331" s="1">
        <v>41873</v>
      </c>
      <c r="B1331">
        <v>22</v>
      </c>
      <c r="C1331">
        <v>8</v>
      </c>
      <c r="D1331">
        <v>2014</v>
      </c>
      <c r="E1331">
        <v>8.4238</v>
      </c>
      <c r="F1331">
        <v>22</v>
      </c>
      <c r="G1331">
        <v>26</v>
      </c>
      <c r="H1331">
        <v>76</v>
      </c>
      <c r="I1331">
        <v>95</v>
      </c>
      <c r="J1331" t="s">
        <v>14</v>
      </c>
      <c r="K1331">
        <v>30.30345934</v>
      </c>
      <c r="L1331" t="s">
        <v>14</v>
      </c>
      <c r="M1331" t="s">
        <v>13</v>
      </c>
      <c r="N1331">
        <v>-3.4125664E-2</v>
      </c>
      <c r="O1331">
        <v>1.0341256640000001</v>
      </c>
    </row>
    <row r="1332" spans="1:15" x14ac:dyDescent="0.25">
      <c r="A1332" s="1">
        <v>41874</v>
      </c>
      <c r="B1332">
        <v>23</v>
      </c>
      <c r="C1332">
        <v>8</v>
      </c>
      <c r="D1332">
        <v>2014</v>
      </c>
      <c r="E1332">
        <v>10.7212</v>
      </c>
      <c r="F1332">
        <v>21.5</v>
      </c>
      <c r="G1332">
        <v>27</v>
      </c>
      <c r="H1332">
        <v>76</v>
      </c>
      <c r="I1332">
        <v>95</v>
      </c>
      <c r="J1332" t="s">
        <v>14</v>
      </c>
      <c r="K1332">
        <v>39.12313924</v>
      </c>
      <c r="L1332" t="s">
        <v>14</v>
      </c>
      <c r="M1332" t="s">
        <v>13</v>
      </c>
      <c r="N1332">
        <v>-2.6230788000000001E-2</v>
      </c>
      <c r="O1332">
        <v>1.0262307879999999</v>
      </c>
    </row>
    <row r="1333" spans="1:15" x14ac:dyDescent="0.25">
      <c r="A1333" s="1">
        <v>41875</v>
      </c>
      <c r="B1333">
        <v>24</v>
      </c>
      <c r="C1333">
        <v>8</v>
      </c>
      <c r="D1333">
        <v>2014</v>
      </c>
      <c r="E1333">
        <v>11.487</v>
      </c>
      <c r="F1333">
        <v>21.5</v>
      </c>
      <c r="G1333">
        <v>28</v>
      </c>
      <c r="H1333">
        <v>74</v>
      </c>
      <c r="I1333">
        <v>95</v>
      </c>
      <c r="J1333" t="s">
        <v>14</v>
      </c>
      <c r="K1333">
        <v>46.056608650000001</v>
      </c>
      <c r="L1333" t="s">
        <v>14</v>
      </c>
      <c r="M1333" t="s">
        <v>13</v>
      </c>
      <c r="N1333">
        <v>-2.2194301999999999E-2</v>
      </c>
      <c r="O1333">
        <v>1.0221943019999999</v>
      </c>
    </row>
    <row r="1334" spans="1:15" x14ac:dyDescent="0.25">
      <c r="A1334" s="1">
        <v>41876</v>
      </c>
      <c r="B1334">
        <v>25</v>
      </c>
      <c r="C1334">
        <v>8</v>
      </c>
      <c r="D1334">
        <v>2014</v>
      </c>
      <c r="E1334">
        <v>12.252800000000001</v>
      </c>
      <c r="F1334">
        <v>20.5</v>
      </c>
      <c r="G1334">
        <v>28</v>
      </c>
      <c r="H1334">
        <v>70</v>
      </c>
      <c r="I1334">
        <v>98</v>
      </c>
      <c r="J1334" t="s">
        <v>14</v>
      </c>
      <c r="K1334">
        <v>34.715110250000002</v>
      </c>
      <c r="L1334" t="s">
        <v>14</v>
      </c>
      <c r="M1334" t="s">
        <v>13</v>
      </c>
      <c r="N1334">
        <v>-2.9660292000000001E-2</v>
      </c>
      <c r="O1334">
        <v>1.029660292</v>
      </c>
    </row>
    <row r="1335" spans="1:15" x14ac:dyDescent="0.25">
      <c r="A1335" s="1">
        <v>41877</v>
      </c>
      <c r="B1335">
        <v>26</v>
      </c>
      <c r="C1335">
        <v>8</v>
      </c>
      <c r="D1335">
        <v>2014</v>
      </c>
      <c r="E1335">
        <v>8.4238</v>
      </c>
      <c r="F1335">
        <v>20</v>
      </c>
      <c r="G1335">
        <v>25</v>
      </c>
      <c r="H1335">
        <v>80</v>
      </c>
      <c r="I1335">
        <v>95</v>
      </c>
      <c r="J1335" t="s">
        <v>14</v>
      </c>
      <c r="K1335">
        <v>17.502272600000001</v>
      </c>
      <c r="L1335" t="s">
        <v>14</v>
      </c>
      <c r="M1335" t="s">
        <v>13</v>
      </c>
      <c r="N1335">
        <v>-6.0597713999999997E-2</v>
      </c>
      <c r="O1335">
        <v>1.060597714</v>
      </c>
    </row>
    <row r="1336" spans="1:15" x14ac:dyDescent="0.25">
      <c r="A1336" s="1">
        <v>41878</v>
      </c>
      <c r="B1336">
        <v>27</v>
      </c>
      <c r="C1336">
        <v>8</v>
      </c>
      <c r="D1336">
        <v>2014</v>
      </c>
      <c r="E1336">
        <v>15.316000000000001</v>
      </c>
      <c r="F1336">
        <v>22</v>
      </c>
      <c r="G1336">
        <v>28.5</v>
      </c>
      <c r="H1336">
        <v>65</v>
      </c>
      <c r="I1336">
        <v>94</v>
      </c>
      <c r="J1336" t="s">
        <v>14</v>
      </c>
      <c r="K1336">
        <v>40.762570670000002</v>
      </c>
      <c r="L1336" t="s">
        <v>14</v>
      </c>
      <c r="M1336" t="s">
        <v>13</v>
      </c>
      <c r="N1336">
        <v>-2.5149279E-2</v>
      </c>
      <c r="O1336">
        <v>1.0251492790000001</v>
      </c>
    </row>
    <row r="1337" spans="1:15" x14ac:dyDescent="0.25">
      <c r="A1337" s="1">
        <v>41879</v>
      </c>
      <c r="B1337">
        <v>28</v>
      </c>
      <c r="C1337">
        <v>8</v>
      </c>
      <c r="D1337">
        <v>2014</v>
      </c>
      <c r="E1337">
        <v>10.7212</v>
      </c>
      <c r="F1337">
        <v>21.5</v>
      </c>
      <c r="G1337">
        <v>29</v>
      </c>
      <c r="H1337">
        <v>64</v>
      </c>
      <c r="I1337">
        <v>94</v>
      </c>
      <c r="J1337" t="s">
        <v>14</v>
      </c>
      <c r="K1337">
        <v>30.494864700000001</v>
      </c>
      <c r="L1337" t="s">
        <v>14</v>
      </c>
      <c r="M1337" t="s">
        <v>13</v>
      </c>
      <c r="N1337">
        <v>-3.3904206999999999E-2</v>
      </c>
      <c r="O1337">
        <v>1.033904207</v>
      </c>
    </row>
    <row r="1338" spans="1:15" x14ac:dyDescent="0.25">
      <c r="A1338" s="1">
        <v>41880</v>
      </c>
      <c r="B1338">
        <v>29</v>
      </c>
      <c r="C1338">
        <v>8</v>
      </c>
      <c r="D1338">
        <v>2014</v>
      </c>
      <c r="E1338">
        <v>6.1264000000000003</v>
      </c>
      <c r="F1338">
        <v>23</v>
      </c>
      <c r="G1338">
        <v>25</v>
      </c>
      <c r="H1338">
        <v>72</v>
      </c>
      <c r="I1338">
        <v>96</v>
      </c>
      <c r="J1338" t="s">
        <v>14</v>
      </c>
      <c r="K1338">
        <v>23.071247459999999</v>
      </c>
      <c r="L1338" t="s">
        <v>14</v>
      </c>
      <c r="M1338" t="s">
        <v>13</v>
      </c>
      <c r="N1338">
        <v>-4.5307815000000001E-2</v>
      </c>
      <c r="O1338">
        <v>1.0453078149999999</v>
      </c>
    </row>
    <row r="1339" spans="1:15" x14ac:dyDescent="0.25">
      <c r="A1339" s="1">
        <v>41881</v>
      </c>
      <c r="B1339">
        <v>30</v>
      </c>
      <c r="C1339">
        <v>8</v>
      </c>
      <c r="D1339">
        <v>2014</v>
      </c>
      <c r="E1339">
        <v>9.9553999999999991</v>
      </c>
      <c r="F1339">
        <v>21.5</v>
      </c>
      <c r="G1339">
        <v>29</v>
      </c>
      <c r="H1339">
        <v>75</v>
      </c>
      <c r="I1339">
        <v>92</v>
      </c>
      <c r="J1339" t="s">
        <v>14</v>
      </c>
      <c r="K1339">
        <v>48.2951172</v>
      </c>
      <c r="L1339" t="s">
        <v>14</v>
      </c>
      <c r="M1339" t="s">
        <v>13</v>
      </c>
      <c r="N1339">
        <v>-2.1143832000000001E-2</v>
      </c>
      <c r="O1339">
        <v>1.0211438319999999</v>
      </c>
    </row>
    <row r="1340" spans="1:15" x14ac:dyDescent="0.25">
      <c r="A1340" s="1">
        <v>41882</v>
      </c>
      <c r="B1340">
        <v>31</v>
      </c>
      <c r="C1340">
        <v>8</v>
      </c>
      <c r="D1340">
        <v>2014</v>
      </c>
      <c r="E1340">
        <v>11.487</v>
      </c>
      <c r="F1340">
        <v>22</v>
      </c>
      <c r="G1340">
        <v>29.5</v>
      </c>
      <c r="H1340">
        <v>65</v>
      </c>
      <c r="I1340">
        <v>93</v>
      </c>
      <c r="J1340" t="s">
        <v>14</v>
      </c>
      <c r="K1340">
        <v>41.166125819999998</v>
      </c>
      <c r="L1340" t="s">
        <v>14</v>
      </c>
      <c r="M1340" t="s">
        <v>13</v>
      </c>
      <c r="N1340">
        <v>-2.4896601000000001E-2</v>
      </c>
      <c r="O1340">
        <v>1.024896601</v>
      </c>
    </row>
    <row r="1341" spans="1:15" x14ac:dyDescent="0.25">
      <c r="A1341" s="1">
        <v>41883</v>
      </c>
      <c r="B1341">
        <v>1</v>
      </c>
      <c r="C1341">
        <v>9</v>
      </c>
      <c r="D1341">
        <v>2014</v>
      </c>
      <c r="E1341">
        <v>13.7844</v>
      </c>
      <c r="F1341">
        <v>22.5</v>
      </c>
      <c r="G1341">
        <v>27.5</v>
      </c>
      <c r="H1341">
        <v>70</v>
      </c>
      <c r="I1341">
        <v>93</v>
      </c>
      <c r="J1341" t="s">
        <v>14</v>
      </c>
      <c r="K1341">
        <v>44.018998410000002</v>
      </c>
      <c r="L1341" t="s">
        <v>14</v>
      </c>
      <c r="M1341" t="s">
        <v>13</v>
      </c>
      <c r="N1341">
        <v>-2.3245544E-2</v>
      </c>
      <c r="O1341">
        <v>1.0232455439999999</v>
      </c>
    </row>
    <row r="1342" spans="1:15" x14ac:dyDescent="0.25">
      <c r="A1342" s="1">
        <v>41884</v>
      </c>
      <c r="B1342">
        <v>2</v>
      </c>
      <c r="C1342">
        <v>9</v>
      </c>
      <c r="D1342">
        <v>2014</v>
      </c>
      <c r="E1342">
        <v>12.252800000000001</v>
      </c>
      <c r="F1342">
        <v>22</v>
      </c>
      <c r="G1342">
        <v>28</v>
      </c>
      <c r="H1342">
        <v>66</v>
      </c>
      <c r="I1342">
        <v>92</v>
      </c>
      <c r="J1342" t="s">
        <v>14</v>
      </c>
      <c r="K1342">
        <v>30.01494894</v>
      </c>
      <c r="L1342" t="s">
        <v>14</v>
      </c>
      <c r="M1342" t="s">
        <v>13</v>
      </c>
      <c r="N1342">
        <v>-3.4464992999999999E-2</v>
      </c>
      <c r="O1342">
        <v>1.0344649930000001</v>
      </c>
    </row>
    <row r="1343" spans="1:15" x14ac:dyDescent="0.25">
      <c r="A1343" s="1">
        <v>41885</v>
      </c>
      <c r="B1343">
        <v>3</v>
      </c>
      <c r="C1343">
        <v>9</v>
      </c>
      <c r="D1343">
        <v>2014</v>
      </c>
      <c r="E1343">
        <v>14.5502</v>
      </c>
      <c r="F1343">
        <v>22</v>
      </c>
      <c r="G1343">
        <v>28</v>
      </c>
      <c r="H1343">
        <v>74</v>
      </c>
      <c r="I1343">
        <v>92</v>
      </c>
      <c r="J1343" t="s">
        <v>14</v>
      </c>
      <c r="K1343">
        <v>54.593260170000001</v>
      </c>
      <c r="L1343" t="s">
        <v>14</v>
      </c>
      <c r="M1343" t="s">
        <v>13</v>
      </c>
      <c r="N1343">
        <v>-1.8659063E-2</v>
      </c>
      <c r="O1343">
        <v>1.0186590630000001</v>
      </c>
    </row>
    <row r="1344" spans="1:15" x14ac:dyDescent="0.25">
      <c r="A1344" s="1">
        <v>41886</v>
      </c>
      <c r="B1344">
        <v>4</v>
      </c>
      <c r="C1344">
        <v>9</v>
      </c>
      <c r="D1344">
        <v>2014</v>
      </c>
      <c r="E1344">
        <v>10.7212</v>
      </c>
      <c r="F1344">
        <v>21</v>
      </c>
      <c r="G1344">
        <v>28.5</v>
      </c>
      <c r="H1344">
        <v>72</v>
      </c>
      <c r="I1344">
        <v>95</v>
      </c>
      <c r="J1344" t="s">
        <v>14</v>
      </c>
      <c r="K1344">
        <v>40.297936919999998</v>
      </c>
      <c r="L1344" t="s">
        <v>14</v>
      </c>
      <c r="M1344" t="s">
        <v>13</v>
      </c>
      <c r="N1344">
        <v>-2.5446627999999999E-2</v>
      </c>
      <c r="O1344">
        <v>1.0254466280000001</v>
      </c>
    </row>
    <row r="1345" spans="1:15" x14ac:dyDescent="0.25">
      <c r="A1345" s="1">
        <v>41887</v>
      </c>
      <c r="B1345">
        <v>5</v>
      </c>
      <c r="C1345">
        <v>9</v>
      </c>
      <c r="D1345">
        <v>2014</v>
      </c>
      <c r="E1345">
        <v>9.1896000000000004</v>
      </c>
      <c r="F1345">
        <v>22</v>
      </c>
      <c r="G1345">
        <v>26.5</v>
      </c>
      <c r="H1345">
        <v>75</v>
      </c>
      <c r="I1345">
        <v>94</v>
      </c>
      <c r="J1345" t="s">
        <v>14</v>
      </c>
      <c r="K1345">
        <v>32.604990370000003</v>
      </c>
      <c r="L1345" t="s">
        <v>14</v>
      </c>
      <c r="M1345" t="s">
        <v>13</v>
      </c>
      <c r="N1345">
        <v>-3.1640572999999998E-2</v>
      </c>
      <c r="O1345">
        <v>1.031640573</v>
      </c>
    </row>
    <row r="1346" spans="1:15" x14ac:dyDescent="0.25">
      <c r="A1346" s="1">
        <v>41888</v>
      </c>
      <c r="B1346">
        <v>6</v>
      </c>
      <c r="C1346">
        <v>9</v>
      </c>
      <c r="D1346">
        <v>2014</v>
      </c>
      <c r="E1346">
        <v>14.5502</v>
      </c>
      <c r="F1346">
        <v>21.5</v>
      </c>
      <c r="G1346">
        <v>29</v>
      </c>
      <c r="H1346">
        <v>61</v>
      </c>
      <c r="I1346">
        <v>96</v>
      </c>
      <c r="J1346" t="s">
        <v>14</v>
      </c>
      <c r="K1346">
        <v>31.6069928</v>
      </c>
      <c r="L1346" t="s">
        <v>14</v>
      </c>
      <c r="M1346" t="s">
        <v>13</v>
      </c>
      <c r="N1346">
        <v>-3.2672272000000002E-2</v>
      </c>
      <c r="O1346">
        <v>1.0326722719999999</v>
      </c>
    </row>
    <row r="1347" spans="1:15" x14ac:dyDescent="0.25">
      <c r="A1347" s="1">
        <v>41889</v>
      </c>
      <c r="B1347">
        <v>7</v>
      </c>
      <c r="C1347">
        <v>9</v>
      </c>
      <c r="D1347">
        <v>2014</v>
      </c>
      <c r="E1347">
        <v>15.316000000000001</v>
      </c>
      <c r="F1347">
        <v>23</v>
      </c>
      <c r="G1347">
        <v>30</v>
      </c>
      <c r="H1347">
        <v>65</v>
      </c>
      <c r="I1347">
        <v>90</v>
      </c>
      <c r="J1347" t="s">
        <v>14</v>
      </c>
      <c r="K1347">
        <v>61.947743899999999</v>
      </c>
      <c r="L1347" t="s">
        <v>14</v>
      </c>
      <c r="M1347" t="s">
        <v>13</v>
      </c>
      <c r="N1347">
        <v>-1.6407498E-2</v>
      </c>
      <c r="O1347">
        <v>1.016407498</v>
      </c>
    </row>
    <row r="1348" spans="1:15" x14ac:dyDescent="0.25">
      <c r="A1348" s="1">
        <v>41890</v>
      </c>
      <c r="B1348">
        <v>8</v>
      </c>
      <c r="C1348">
        <v>9</v>
      </c>
      <c r="D1348">
        <v>2014</v>
      </c>
      <c r="E1348">
        <v>16.081800000000001</v>
      </c>
      <c r="F1348">
        <v>23</v>
      </c>
      <c r="G1348">
        <v>29.5</v>
      </c>
      <c r="H1348">
        <v>65</v>
      </c>
      <c r="I1348">
        <v>93</v>
      </c>
      <c r="J1348" t="s">
        <v>14</v>
      </c>
      <c r="K1348">
        <v>64.679148380000001</v>
      </c>
      <c r="L1348" t="s">
        <v>14</v>
      </c>
      <c r="M1348" t="s">
        <v>13</v>
      </c>
      <c r="N1348">
        <v>-1.5703728E-2</v>
      </c>
      <c r="O1348">
        <v>1.0157037280000001</v>
      </c>
    </row>
    <row r="1349" spans="1:15" x14ac:dyDescent="0.25">
      <c r="A1349" s="1">
        <v>41891</v>
      </c>
      <c r="B1349">
        <v>9</v>
      </c>
      <c r="C1349">
        <v>9</v>
      </c>
      <c r="D1349">
        <v>2014</v>
      </c>
      <c r="E1349">
        <v>8.4238</v>
      </c>
      <c r="F1349">
        <v>22</v>
      </c>
      <c r="G1349">
        <v>29</v>
      </c>
      <c r="H1349">
        <v>63</v>
      </c>
      <c r="I1349">
        <v>93</v>
      </c>
      <c r="J1349" t="s">
        <v>14</v>
      </c>
      <c r="K1349">
        <v>27.280228279999999</v>
      </c>
      <c r="L1349" t="s">
        <v>14</v>
      </c>
      <c r="M1349" t="s">
        <v>13</v>
      </c>
      <c r="N1349">
        <v>-3.8051420000000002E-2</v>
      </c>
      <c r="O1349">
        <v>1.0380514199999999</v>
      </c>
    </row>
    <row r="1350" spans="1:15" x14ac:dyDescent="0.25">
      <c r="A1350" s="1">
        <v>41892</v>
      </c>
      <c r="B1350">
        <v>10</v>
      </c>
      <c r="C1350">
        <v>9</v>
      </c>
      <c r="D1350">
        <v>2014</v>
      </c>
      <c r="E1350">
        <v>9.1896000000000004</v>
      </c>
      <c r="F1350">
        <v>22</v>
      </c>
      <c r="G1350">
        <v>27.5</v>
      </c>
      <c r="H1350">
        <v>70</v>
      </c>
      <c r="I1350">
        <v>96</v>
      </c>
      <c r="J1350" t="s">
        <v>14</v>
      </c>
      <c r="K1350">
        <v>33.93924973</v>
      </c>
      <c r="L1350" t="s">
        <v>14</v>
      </c>
      <c r="M1350" t="s">
        <v>13</v>
      </c>
      <c r="N1350">
        <v>-3.0358919000000002E-2</v>
      </c>
      <c r="O1350">
        <v>1.030358919</v>
      </c>
    </row>
    <row r="1351" spans="1:15" x14ac:dyDescent="0.25">
      <c r="A1351" s="1">
        <v>41893</v>
      </c>
      <c r="B1351">
        <v>11</v>
      </c>
      <c r="C1351">
        <v>9</v>
      </c>
      <c r="D1351">
        <v>2014</v>
      </c>
      <c r="E1351">
        <v>16.8476</v>
      </c>
      <c r="F1351">
        <v>22.5</v>
      </c>
      <c r="G1351">
        <v>30</v>
      </c>
      <c r="H1351">
        <v>60</v>
      </c>
      <c r="I1351">
        <v>95</v>
      </c>
      <c r="J1351" t="s">
        <v>14</v>
      </c>
      <c r="K1351">
        <v>53.926895719999997</v>
      </c>
      <c r="L1351" t="s">
        <v>14</v>
      </c>
      <c r="M1351" t="s">
        <v>13</v>
      </c>
      <c r="N1351">
        <v>-1.8893984999999999E-2</v>
      </c>
      <c r="O1351">
        <v>1.0188939850000001</v>
      </c>
    </row>
    <row r="1352" spans="1:15" x14ac:dyDescent="0.25">
      <c r="A1352" s="1">
        <v>41894</v>
      </c>
      <c r="B1352">
        <v>12</v>
      </c>
      <c r="C1352">
        <v>9</v>
      </c>
      <c r="D1352">
        <v>2014</v>
      </c>
      <c r="E1352">
        <v>12.252800000000001</v>
      </c>
      <c r="F1352">
        <v>21.5</v>
      </c>
      <c r="G1352">
        <v>27</v>
      </c>
      <c r="H1352">
        <v>73</v>
      </c>
      <c r="I1352">
        <v>94</v>
      </c>
      <c r="J1352" t="s">
        <v>14</v>
      </c>
      <c r="K1352">
        <v>34.935897820000001</v>
      </c>
      <c r="L1352" t="s">
        <v>14</v>
      </c>
      <c r="M1352" t="s">
        <v>13</v>
      </c>
      <c r="N1352">
        <v>-2.9467321000000001E-2</v>
      </c>
      <c r="O1352">
        <v>1.029467321</v>
      </c>
    </row>
    <row r="1353" spans="1:15" x14ac:dyDescent="0.25">
      <c r="A1353" s="1">
        <v>41895</v>
      </c>
      <c r="B1353">
        <v>13</v>
      </c>
      <c r="C1353">
        <v>9</v>
      </c>
      <c r="D1353">
        <v>2014</v>
      </c>
      <c r="E1353">
        <v>16.081800000000001</v>
      </c>
      <c r="F1353">
        <v>21.5</v>
      </c>
      <c r="G1353">
        <v>29.5</v>
      </c>
      <c r="H1353">
        <v>64</v>
      </c>
      <c r="I1353">
        <v>94</v>
      </c>
      <c r="J1353" t="s">
        <v>14</v>
      </c>
      <c r="K1353">
        <v>44.947439029999998</v>
      </c>
      <c r="L1353" t="s">
        <v>14</v>
      </c>
      <c r="M1353" t="s">
        <v>13</v>
      </c>
      <c r="N1353">
        <v>-2.2754454E-2</v>
      </c>
      <c r="O1353">
        <v>1.022754454</v>
      </c>
    </row>
    <row r="1354" spans="1:15" x14ac:dyDescent="0.25">
      <c r="A1354" s="1">
        <v>41896</v>
      </c>
      <c r="B1354">
        <v>14</v>
      </c>
      <c r="C1354">
        <v>9</v>
      </c>
      <c r="D1354">
        <v>2014</v>
      </c>
      <c r="E1354">
        <v>19.910799999999998</v>
      </c>
      <c r="F1354">
        <v>22.5</v>
      </c>
      <c r="G1354">
        <v>30.5</v>
      </c>
      <c r="H1354">
        <v>55</v>
      </c>
      <c r="I1354">
        <v>94</v>
      </c>
      <c r="J1354" t="s">
        <v>14</v>
      </c>
      <c r="K1354">
        <v>44.323359959999998</v>
      </c>
      <c r="L1354" t="s">
        <v>14</v>
      </c>
      <c r="M1354" t="s">
        <v>13</v>
      </c>
      <c r="N1354">
        <v>-2.3082235999999999E-2</v>
      </c>
      <c r="O1354">
        <v>1.023082236</v>
      </c>
    </row>
    <row r="1355" spans="1:15" x14ac:dyDescent="0.25">
      <c r="A1355" s="1">
        <v>41897</v>
      </c>
      <c r="B1355">
        <v>15</v>
      </c>
      <c r="C1355">
        <v>9</v>
      </c>
      <c r="D1355">
        <v>2014</v>
      </c>
      <c r="E1355">
        <v>13.018599999999999</v>
      </c>
      <c r="F1355">
        <v>22</v>
      </c>
      <c r="G1355">
        <v>30</v>
      </c>
      <c r="H1355">
        <v>60</v>
      </c>
      <c r="I1355">
        <v>96</v>
      </c>
      <c r="J1355" t="s">
        <v>14</v>
      </c>
      <c r="K1355">
        <v>41.40863899</v>
      </c>
      <c r="L1355" t="s">
        <v>14</v>
      </c>
      <c r="M1355" t="s">
        <v>13</v>
      </c>
      <c r="N1355">
        <v>-2.4747182999999999E-2</v>
      </c>
      <c r="O1355">
        <v>1.0247471829999999</v>
      </c>
    </row>
    <row r="1356" spans="1:15" x14ac:dyDescent="0.25">
      <c r="A1356" s="1">
        <v>41898</v>
      </c>
      <c r="B1356">
        <v>16</v>
      </c>
      <c r="C1356">
        <v>9</v>
      </c>
      <c r="D1356">
        <v>2014</v>
      </c>
      <c r="E1356">
        <v>13.018599999999999</v>
      </c>
      <c r="F1356">
        <v>21.5</v>
      </c>
      <c r="G1356">
        <v>28</v>
      </c>
      <c r="H1356">
        <v>73</v>
      </c>
      <c r="I1356">
        <v>93</v>
      </c>
      <c r="J1356" t="s">
        <v>14</v>
      </c>
      <c r="K1356">
        <v>44.746366539999997</v>
      </c>
      <c r="L1356" t="s">
        <v>14</v>
      </c>
      <c r="M1356" t="s">
        <v>13</v>
      </c>
      <c r="N1356">
        <v>-2.2859041E-2</v>
      </c>
      <c r="O1356">
        <v>1.022859041</v>
      </c>
    </row>
    <row r="1357" spans="1:15" x14ac:dyDescent="0.25">
      <c r="A1357" s="1">
        <v>41899</v>
      </c>
      <c r="B1357">
        <v>17</v>
      </c>
      <c r="C1357">
        <v>9</v>
      </c>
      <c r="D1357">
        <v>2014</v>
      </c>
      <c r="E1357">
        <v>9.1896000000000004</v>
      </c>
      <c r="F1357">
        <v>21</v>
      </c>
      <c r="G1357">
        <v>26.5</v>
      </c>
      <c r="H1357">
        <v>80</v>
      </c>
      <c r="I1357">
        <v>94</v>
      </c>
      <c r="J1357" t="s">
        <v>14</v>
      </c>
      <c r="K1357">
        <v>33.581672310000002</v>
      </c>
      <c r="L1357" t="s">
        <v>14</v>
      </c>
      <c r="M1357" t="s">
        <v>13</v>
      </c>
      <c r="N1357">
        <v>-3.0692101999999999E-2</v>
      </c>
      <c r="O1357">
        <v>1.0306921019999999</v>
      </c>
    </row>
    <row r="1358" spans="1:15" x14ac:dyDescent="0.25">
      <c r="A1358" s="1">
        <v>41900</v>
      </c>
      <c r="B1358">
        <v>18</v>
      </c>
      <c r="C1358">
        <v>9</v>
      </c>
      <c r="D1358">
        <v>2014</v>
      </c>
      <c r="E1358">
        <v>16.8476</v>
      </c>
      <c r="F1358">
        <v>22</v>
      </c>
      <c r="G1358">
        <v>30</v>
      </c>
      <c r="H1358">
        <v>58</v>
      </c>
      <c r="I1358">
        <v>88</v>
      </c>
      <c r="J1358" t="s">
        <v>14</v>
      </c>
      <c r="K1358">
        <v>24.806754680000001</v>
      </c>
      <c r="L1358" t="s">
        <v>14</v>
      </c>
      <c r="M1358" t="s">
        <v>13</v>
      </c>
      <c r="N1358">
        <v>-4.2004884999999999E-2</v>
      </c>
      <c r="O1358">
        <v>1.0420048850000001</v>
      </c>
    </row>
    <row r="1359" spans="1:15" x14ac:dyDescent="0.25">
      <c r="A1359" s="1">
        <v>41901</v>
      </c>
      <c r="B1359">
        <v>19</v>
      </c>
      <c r="C1359">
        <v>9</v>
      </c>
      <c r="D1359">
        <v>2014</v>
      </c>
      <c r="E1359">
        <v>14.5502</v>
      </c>
      <c r="F1359">
        <v>22.5</v>
      </c>
      <c r="G1359">
        <v>29.5</v>
      </c>
      <c r="H1359">
        <v>67</v>
      </c>
      <c r="I1359">
        <v>90</v>
      </c>
      <c r="J1359" t="s">
        <v>14</v>
      </c>
      <c r="K1359">
        <v>54.118424269999998</v>
      </c>
      <c r="L1359" t="s">
        <v>14</v>
      </c>
      <c r="M1359" t="s">
        <v>13</v>
      </c>
      <c r="N1359">
        <v>-1.882586E-2</v>
      </c>
      <c r="O1359">
        <v>1.01882586</v>
      </c>
    </row>
    <row r="1360" spans="1:15" x14ac:dyDescent="0.25">
      <c r="A1360" s="1">
        <v>41902</v>
      </c>
      <c r="B1360">
        <v>20</v>
      </c>
      <c r="C1360">
        <v>9</v>
      </c>
      <c r="D1360">
        <v>2014</v>
      </c>
      <c r="E1360">
        <v>13.7844</v>
      </c>
      <c r="F1360">
        <v>23</v>
      </c>
      <c r="G1360">
        <v>28</v>
      </c>
      <c r="H1360">
        <v>70</v>
      </c>
      <c r="I1360">
        <v>90</v>
      </c>
      <c r="J1360" t="s">
        <v>14</v>
      </c>
      <c r="K1360">
        <v>48.950676369999996</v>
      </c>
      <c r="L1360" t="s">
        <v>14</v>
      </c>
      <c r="M1360" t="s">
        <v>13</v>
      </c>
      <c r="N1360">
        <v>-2.0854762999999998E-2</v>
      </c>
      <c r="O1360">
        <v>1.020854763</v>
      </c>
    </row>
    <row r="1361" spans="1:15" x14ac:dyDescent="0.25">
      <c r="A1361" s="1">
        <v>41903</v>
      </c>
      <c r="B1361">
        <v>21</v>
      </c>
      <c r="C1361">
        <v>9</v>
      </c>
      <c r="D1361">
        <v>2014</v>
      </c>
      <c r="E1361">
        <v>15.316000000000001</v>
      </c>
      <c r="F1361">
        <v>22.5</v>
      </c>
      <c r="G1361">
        <v>29</v>
      </c>
      <c r="H1361">
        <v>62</v>
      </c>
      <c r="I1361">
        <v>90</v>
      </c>
      <c r="J1361" t="s">
        <v>14</v>
      </c>
      <c r="K1361">
        <v>35.026881660000001</v>
      </c>
      <c r="L1361" t="s">
        <v>14</v>
      </c>
      <c r="M1361" t="s">
        <v>13</v>
      </c>
      <c r="N1361">
        <v>-2.9388529E-2</v>
      </c>
      <c r="O1361">
        <v>1.029388529</v>
      </c>
    </row>
    <row r="1362" spans="1:15" x14ac:dyDescent="0.25">
      <c r="A1362" s="1">
        <v>41904</v>
      </c>
      <c r="B1362">
        <v>22</v>
      </c>
      <c r="C1362">
        <v>9</v>
      </c>
      <c r="D1362">
        <v>2014</v>
      </c>
      <c r="E1362">
        <v>18.379200000000001</v>
      </c>
      <c r="F1362">
        <v>22</v>
      </c>
      <c r="G1362">
        <v>28.5</v>
      </c>
      <c r="H1362">
        <v>62</v>
      </c>
      <c r="I1362">
        <v>90</v>
      </c>
      <c r="J1362" t="s">
        <v>14</v>
      </c>
      <c r="K1362">
        <v>26.144640469999999</v>
      </c>
      <c r="L1362" t="s">
        <v>14</v>
      </c>
      <c r="M1362" t="s">
        <v>13</v>
      </c>
      <c r="N1362">
        <v>-3.9769906000000001E-2</v>
      </c>
      <c r="O1362">
        <v>1.0397699060000001</v>
      </c>
    </row>
    <row r="1363" spans="1:15" x14ac:dyDescent="0.25">
      <c r="A1363" s="1">
        <v>41905</v>
      </c>
      <c r="B1363">
        <v>23</v>
      </c>
      <c r="C1363">
        <v>9</v>
      </c>
      <c r="D1363">
        <v>2014</v>
      </c>
      <c r="E1363">
        <v>13.7844</v>
      </c>
      <c r="F1363">
        <v>22</v>
      </c>
      <c r="G1363">
        <v>29</v>
      </c>
      <c r="H1363">
        <v>63</v>
      </c>
      <c r="I1363">
        <v>93</v>
      </c>
      <c r="J1363" t="s">
        <v>14</v>
      </c>
      <c r="K1363">
        <v>35.944739400000003</v>
      </c>
      <c r="L1363" t="s">
        <v>14</v>
      </c>
      <c r="M1363" t="s">
        <v>13</v>
      </c>
      <c r="N1363">
        <v>-2.8616611E-2</v>
      </c>
      <c r="O1363">
        <v>1.0286166109999999</v>
      </c>
    </row>
    <row r="1364" spans="1:15" x14ac:dyDescent="0.25">
      <c r="A1364" s="1">
        <v>41906</v>
      </c>
      <c r="B1364">
        <v>24</v>
      </c>
      <c r="C1364">
        <v>9</v>
      </c>
      <c r="D1364">
        <v>2014</v>
      </c>
      <c r="E1364">
        <v>13.018599999999999</v>
      </c>
      <c r="F1364">
        <v>22.5</v>
      </c>
      <c r="G1364">
        <v>28</v>
      </c>
      <c r="H1364">
        <v>69</v>
      </c>
      <c r="I1364">
        <v>93</v>
      </c>
      <c r="J1364" t="s">
        <v>14</v>
      </c>
      <c r="K1364">
        <v>44.869720559999998</v>
      </c>
      <c r="L1364" t="s">
        <v>14</v>
      </c>
      <c r="M1364" t="s">
        <v>13</v>
      </c>
      <c r="N1364">
        <v>-2.2794766000000001E-2</v>
      </c>
      <c r="O1364">
        <v>1.0227947660000001</v>
      </c>
    </row>
    <row r="1365" spans="1:15" x14ac:dyDescent="0.25">
      <c r="A1365" s="1">
        <v>41907</v>
      </c>
      <c r="B1365">
        <v>25</v>
      </c>
      <c r="C1365">
        <v>9</v>
      </c>
      <c r="D1365">
        <v>2014</v>
      </c>
      <c r="E1365">
        <v>15.316000000000001</v>
      </c>
      <c r="F1365">
        <v>22.5</v>
      </c>
      <c r="G1365">
        <v>30.5</v>
      </c>
      <c r="H1365">
        <v>56</v>
      </c>
      <c r="I1365">
        <v>90</v>
      </c>
      <c r="J1365" t="s">
        <v>14</v>
      </c>
      <c r="K1365">
        <v>32.299492520000001</v>
      </c>
      <c r="L1365" t="s">
        <v>14</v>
      </c>
      <c r="M1365" t="s">
        <v>13</v>
      </c>
      <c r="N1365">
        <v>-3.1949400000000003E-2</v>
      </c>
      <c r="O1365">
        <v>1.0319494</v>
      </c>
    </row>
    <row r="1366" spans="1:15" x14ac:dyDescent="0.25">
      <c r="A1366" s="1">
        <v>41908</v>
      </c>
      <c r="B1366">
        <v>26</v>
      </c>
      <c r="C1366">
        <v>9</v>
      </c>
      <c r="D1366">
        <v>2014</v>
      </c>
      <c r="E1366">
        <v>12.252800000000001</v>
      </c>
      <c r="F1366">
        <v>23</v>
      </c>
      <c r="G1366">
        <v>27</v>
      </c>
      <c r="H1366">
        <v>62</v>
      </c>
      <c r="I1366">
        <v>92</v>
      </c>
      <c r="J1366" t="s">
        <v>14</v>
      </c>
      <c r="K1366">
        <v>22.11160645</v>
      </c>
      <c r="L1366" t="s">
        <v>14</v>
      </c>
      <c r="M1366" t="s">
        <v>13</v>
      </c>
      <c r="N1366">
        <v>-4.7367310000000003E-2</v>
      </c>
      <c r="O1366">
        <v>1.0473673100000001</v>
      </c>
    </row>
    <row r="1367" spans="1:15" x14ac:dyDescent="0.25">
      <c r="A1367" s="1">
        <v>41909</v>
      </c>
      <c r="B1367">
        <v>27</v>
      </c>
      <c r="C1367">
        <v>9</v>
      </c>
      <c r="D1367">
        <v>2014</v>
      </c>
      <c r="E1367">
        <v>18.379200000000001</v>
      </c>
      <c r="F1367">
        <v>22.5</v>
      </c>
      <c r="G1367">
        <v>29.5</v>
      </c>
      <c r="H1367">
        <v>61</v>
      </c>
      <c r="I1367">
        <v>90</v>
      </c>
      <c r="J1367" t="s">
        <v>14</v>
      </c>
      <c r="K1367">
        <v>42.224513989999998</v>
      </c>
      <c r="L1367" t="s">
        <v>14</v>
      </c>
      <c r="M1367" t="s">
        <v>13</v>
      </c>
      <c r="N1367">
        <v>-2.4257411999999999E-2</v>
      </c>
      <c r="O1367">
        <v>1.0242574120000001</v>
      </c>
    </row>
    <row r="1368" spans="1:15" x14ac:dyDescent="0.25">
      <c r="A1368" s="1">
        <v>41910</v>
      </c>
      <c r="B1368">
        <v>28</v>
      </c>
      <c r="C1368">
        <v>9</v>
      </c>
      <c r="D1368">
        <v>2014</v>
      </c>
      <c r="E1368">
        <v>13.018599999999999</v>
      </c>
      <c r="F1368">
        <v>22.5</v>
      </c>
      <c r="G1368">
        <v>30</v>
      </c>
      <c r="H1368">
        <v>59</v>
      </c>
      <c r="I1368">
        <v>90</v>
      </c>
      <c r="J1368" t="s">
        <v>14</v>
      </c>
      <c r="K1368">
        <v>33.246407150000003</v>
      </c>
      <c r="L1368" t="s">
        <v>14</v>
      </c>
      <c r="M1368" t="s">
        <v>13</v>
      </c>
      <c r="N1368">
        <v>-3.1011206999999999E-2</v>
      </c>
      <c r="O1368">
        <v>1.0310112069999999</v>
      </c>
    </row>
    <row r="1369" spans="1:15" x14ac:dyDescent="0.25">
      <c r="A1369" s="1">
        <v>41911</v>
      </c>
      <c r="B1369">
        <v>29</v>
      </c>
      <c r="C1369">
        <v>9</v>
      </c>
      <c r="D1369">
        <v>2014</v>
      </c>
      <c r="E1369">
        <v>18.379200000000001</v>
      </c>
      <c r="F1369">
        <v>21</v>
      </c>
      <c r="G1369">
        <v>29</v>
      </c>
      <c r="H1369">
        <v>58</v>
      </c>
      <c r="I1369">
        <v>90</v>
      </c>
      <c r="J1369" t="s">
        <v>14</v>
      </c>
      <c r="K1369">
        <v>5.4069165430000004</v>
      </c>
      <c r="L1369" t="s">
        <v>14</v>
      </c>
      <c r="M1369" t="s">
        <v>13</v>
      </c>
      <c r="N1369">
        <v>-0.22691602899999999</v>
      </c>
      <c r="O1369">
        <v>1.2269160290000001</v>
      </c>
    </row>
    <row r="1370" spans="1:15" x14ac:dyDescent="0.25">
      <c r="A1370" s="1">
        <v>41912</v>
      </c>
      <c r="B1370">
        <v>30</v>
      </c>
      <c r="C1370">
        <v>9</v>
      </c>
      <c r="D1370">
        <v>2014</v>
      </c>
      <c r="E1370">
        <v>6.8921999999999999</v>
      </c>
      <c r="F1370">
        <v>21</v>
      </c>
      <c r="G1370">
        <v>24.5</v>
      </c>
      <c r="H1370">
        <v>84</v>
      </c>
      <c r="I1370">
        <v>92</v>
      </c>
      <c r="J1370" t="s">
        <v>14</v>
      </c>
      <c r="K1370">
        <v>20.496629819999999</v>
      </c>
      <c r="L1370" t="s">
        <v>14</v>
      </c>
      <c r="M1370" t="s">
        <v>13</v>
      </c>
      <c r="N1370">
        <v>-5.1290915999999999E-2</v>
      </c>
      <c r="O1370">
        <v>1.0512909159999999</v>
      </c>
    </row>
    <row r="1371" spans="1:15" x14ac:dyDescent="0.25">
      <c r="A1371" s="1">
        <v>41913</v>
      </c>
      <c r="B1371">
        <v>1</v>
      </c>
      <c r="C1371">
        <v>10</v>
      </c>
      <c r="D1371">
        <v>2014</v>
      </c>
      <c r="E1371">
        <v>9.9553999999999991</v>
      </c>
      <c r="F1371">
        <v>21.5</v>
      </c>
      <c r="G1371">
        <v>27.5</v>
      </c>
      <c r="H1371">
        <v>71</v>
      </c>
      <c r="I1371">
        <v>91</v>
      </c>
      <c r="J1371" t="s">
        <v>14</v>
      </c>
      <c r="K1371">
        <v>27.448629090000001</v>
      </c>
      <c r="L1371" t="s">
        <v>14</v>
      </c>
      <c r="M1371" t="s">
        <v>13</v>
      </c>
      <c r="N1371">
        <v>-3.7809143000000003E-2</v>
      </c>
      <c r="O1371">
        <v>1.037809143</v>
      </c>
    </row>
    <row r="1372" spans="1:15" x14ac:dyDescent="0.25">
      <c r="A1372" s="1">
        <v>41914</v>
      </c>
      <c r="B1372">
        <v>2</v>
      </c>
      <c r="C1372">
        <v>10</v>
      </c>
      <c r="D1372">
        <v>2014</v>
      </c>
      <c r="E1372">
        <v>10.7212</v>
      </c>
      <c r="F1372">
        <v>22.5</v>
      </c>
      <c r="G1372">
        <v>27.5</v>
      </c>
      <c r="H1372">
        <v>73</v>
      </c>
      <c r="I1372">
        <v>92</v>
      </c>
      <c r="J1372" t="s">
        <v>14</v>
      </c>
      <c r="K1372">
        <v>41.592355609999998</v>
      </c>
      <c r="L1372" t="s">
        <v>14</v>
      </c>
      <c r="M1372" t="s">
        <v>13</v>
      </c>
      <c r="N1372">
        <v>-2.463518E-2</v>
      </c>
      <c r="O1372">
        <v>1.02463518</v>
      </c>
    </row>
    <row r="1373" spans="1:15" x14ac:dyDescent="0.25">
      <c r="A1373" s="1">
        <v>41915</v>
      </c>
      <c r="B1373">
        <v>3</v>
      </c>
      <c r="C1373">
        <v>10</v>
      </c>
      <c r="D1373">
        <v>2014</v>
      </c>
      <c r="E1373">
        <v>11.487</v>
      </c>
      <c r="F1373">
        <v>22.5</v>
      </c>
      <c r="G1373">
        <v>28</v>
      </c>
      <c r="H1373">
        <v>70</v>
      </c>
      <c r="I1373">
        <v>95</v>
      </c>
      <c r="J1373" t="s">
        <v>14</v>
      </c>
      <c r="K1373">
        <v>46.389823800000002</v>
      </c>
      <c r="L1373" t="s">
        <v>14</v>
      </c>
      <c r="M1373" t="s">
        <v>13</v>
      </c>
      <c r="N1373">
        <v>-2.2031370000000002E-2</v>
      </c>
      <c r="O1373">
        <v>1.0220313700000001</v>
      </c>
    </row>
    <row r="1374" spans="1:15" x14ac:dyDescent="0.25">
      <c r="A1374" s="1">
        <v>41916</v>
      </c>
      <c r="B1374">
        <v>4</v>
      </c>
      <c r="C1374">
        <v>10</v>
      </c>
      <c r="D1374">
        <v>2014</v>
      </c>
      <c r="E1374">
        <v>18.379200000000001</v>
      </c>
      <c r="F1374">
        <v>22</v>
      </c>
      <c r="G1374">
        <v>30.5</v>
      </c>
      <c r="H1374">
        <v>58</v>
      </c>
      <c r="I1374">
        <v>90</v>
      </c>
      <c r="J1374" t="s">
        <v>14</v>
      </c>
      <c r="K1374">
        <v>37.196699629999998</v>
      </c>
      <c r="L1374" t="s">
        <v>14</v>
      </c>
      <c r="M1374" t="s">
        <v>13</v>
      </c>
      <c r="N1374">
        <v>-2.7626827999999999E-2</v>
      </c>
      <c r="O1374">
        <v>1.027626828</v>
      </c>
    </row>
    <row r="1375" spans="1:15" x14ac:dyDescent="0.25">
      <c r="A1375" s="1">
        <v>41917</v>
      </c>
      <c r="B1375">
        <v>5</v>
      </c>
      <c r="C1375">
        <v>10</v>
      </c>
      <c r="D1375">
        <v>2014</v>
      </c>
      <c r="E1375">
        <v>12.252800000000001</v>
      </c>
      <c r="F1375">
        <v>21.5</v>
      </c>
      <c r="G1375">
        <v>31</v>
      </c>
      <c r="H1375">
        <v>60</v>
      </c>
      <c r="I1375">
        <v>94</v>
      </c>
      <c r="J1375" t="s">
        <v>14</v>
      </c>
      <c r="K1375">
        <v>41.232672370000003</v>
      </c>
      <c r="L1375" t="s">
        <v>14</v>
      </c>
      <c r="M1375" t="s">
        <v>13</v>
      </c>
      <c r="N1375">
        <v>-2.4855420999999999E-2</v>
      </c>
      <c r="O1375">
        <v>1.024855421</v>
      </c>
    </row>
    <row r="1376" spans="1:15" x14ac:dyDescent="0.25">
      <c r="A1376" s="1">
        <v>41918</v>
      </c>
      <c r="B1376">
        <v>6</v>
      </c>
      <c r="C1376">
        <v>10</v>
      </c>
      <c r="D1376">
        <v>2014</v>
      </c>
      <c r="E1376">
        <v>16.8476</v>
      </c>
      <c r="F1376">
        <v>21.5</v>
      </c>
      <c r="G1376">
        <v>30</v>
      </c>
      <c r="H1376">
        <v>60</v>
      </c>
      <c r="I1376">
        <v>93</v>
      </c>
      <c r="J1376" t="s">
        <v>14</v>
      </c>
      <c r="K1376">
        <v>36.686458649999999</v>
      </c>
      <c r="L1376" t="s">
        <v>14</v>
      </c>
      <c r="M1376" t="s">
        <v>13</v>
      </c>
      <c r="N1376">
        <v>-2.8021832999999999E-2</v>
      </c>
      <c r="O1376">
        <v>1.0280218329999999</v>
      </c>
    </row>
    <row r="1377" spans="1:15" x14ac:dyDescent="0.25">
      <c r="A1377" s="1">
        <v>41919</v>
      </c>
      <c r="B1377">
        <v>7</v>
      </c>
      <c r="C1377">
        <v>10</v>
      </c>
      <c r="D1377">
        <v>2014</v>
      </c>
      <c r="E1377">
        <v>11.487</v>
      </c>
      <c r="F1377">
        <v>21</v>
      </c>
      <c r="G1377">
        <v>31</v>
      </c>
      <c r="H1377">
        <v>55</v>
      </c>
      <c r="I1377">
        <v>92</v>
      </c>
      <c r="J1377" t="s">
        <v>14</v>
      </c>
      <c r="K1377">
        <v>19.665569390000002</v>
      </c>
      <c r="L1377" t="s">
        <v>14</v>
      </c>
      <c r="M1377" t="s">
        <v>13</v>
      </c>
      <c r="N1377">
        <v>-5.3574577999999998E-2</v>
      </c>
      <c r="O1377">
        <v>1.0535745780000001</v>
      </c>
    </row>
    <row r="1378" spans="1:15" x14ac:dyDescent="0.25">
      <c r="A1378" s="1">
        <v>41920</v>
      </c>
      <c r="B1378">
        <v>8</v>
      </c>
      <c r="C1378">
        <v>10</v>
      </c>
      <c r="D1378">
        <v>2014</v>
      </c>
      <c r="E1378">
        <v>14.5502</v>
      </c>
      <c r="F1378">
        <v>22</v>
      </c>
      <c r="G1378">
        <v>32</v>
      </c>
      <c r="H1378">
        <v>55</v>
      </c>
      <c r="I1378">
        <v>93</v>
      </c>
      <c r="J1378" t="s">
        <v>14</v>
      </c>
      <c r="K1378">
        <v>44.351049979999999</v>
      </c>
      <c r="L1378" t="s">
        <v>14</v>
      </c>
      <c r="M1378" t="s">
        <v>13</v>
      </c>
      <c r="N1378">
        <v>-2.3067491999999998E-2</v>
      </c>
      <c r="O1378">
        <v>1.023067492</v>
      </c>
    </row>
    <row r="1379" spans="1:15" x14ac:dyDescent="0.25">
      <c r="A1379" s="1">
        <v>41921</v>
      </c>
      <c r="B1379">
        <v>9</v>
      </c>
      <c r="C1379">
        <v>10</v>
      </c>
      <c r="D1379">
        <v>2014</v>
      </c>
      <c r="E1379">
        <v>10.7212</v>
      </c>
      <c r="F1379">
        <v>21.5</v>
      </c>
      <c r="G1379">
        <v>31</v>
      </c>
      <c r="H1379">
        <v>60</v>
      </c>
      <c r="I1379">
        <v>94</v>
      </c>
      <c r="J1379" t="s">
        <v>14</v>
      </c>
      <c r="K1379">
        <v>37.805064209999998</v>
      </c>
      <c r="L1379" t="s">
        <v>14</v>
      </c>
      <c r="M1379" t="s">
        <v>13</v>
      </c>
      <c r="N1379">
        <v>-2.7170173999999998E-2</v>
      </c>
      <c r="O1379">
        <v>1.0271701740000001</v>
      </c>
    </row>
    <row r="1380" spans="1:15" x14ac:dyDescent="0.25">
      <c r="A1380" s="1">
        <v>41922</v>
      </c>
      <c r="B1380">
        <v>10</v>
      </c>
      <c r="C1380">
        <v>10</v>
      </c>
      <c r="D1380">
        <v>2014</v>
      </c>
      <c r="E1380">
        <v>15.316000000000001</v>
      </c>
      <c r="F1380">
        <v>22</v>
      </c>
      <c r="G1380">
        <v>30</v>
      </c>
      <c r="H1380">
        <v>60</v>
      </c>
      <c r="I1380">
        <v>94</v>
      </c>
      <c r="J1380" t="s">
        <v>14</v>
      </c>
      <c r="K1380">
        <v>42.276074629999997</v>
      </c>
      <c r="L1380" t="s">
        <v>14</v>
      </c>
      <c r="M1380" t="s">
        <v>13</v>
      </c>
      <c r="N1380">
        <v>-2.422711E-2</v>
      </c>
      <c r="O1380">
        <v>1.02422711</v>
      </c>
    </row>
    <row r="1381" spans="1:15" x14ac:dyDescent="0.25">
      <c r="A1381" s="1">
        <v>41923</v>
      </c>
      <c r="B1381">
        <v>11</v>
      </c>
      <c r="C1381">
        <v>10</v>
      </c>
      <c r="D1381">
        <v>2014</v>
      </c>
      <c r="E1381">
        <v>11.487</v>
      </c>
      <c r="F1381">
        <v>21.5</v>
      </c>
      <c r="G1381">
        <v>26.5</v>
      </c>
      <c r="H1381">
        <v>75</v>
      </c>
      <c r="I1381">
        <v>93</v>
      </c>
      <c r="J1381" t="s">
        <v>14</v>
      </c>
      <c r="K1381">
        <v>31.75645725</v>
      </c>
      <c r="L1381" t="s">
        <v>14</v>
      </c>
      <c r="M1381" t="s">
        <v>13</v>
      </c>
      <c r="N1381">
        <v>-3.2513498000000002E-2</v>
      </c>
      <c r="O1381">
        <v>1.0325134979999999</v>
      </c>
    </row>
    <row r="1382" spans="1:15" x14ac:dyDescent="0.25">
      <c r="A1382" s="1">
        <v>41924</v>
      </c>
      <c r="B1382">
        <v>12</v>
      </c>
      <c r="C1382">
        <v>10</v>
      </c>
      <c r="D1382">
        <v>2014</v>
      </c>
      <c r="E1382">
        <v>16.081800000000001</v>
      </c>
      <c r="F1382">
        <v>22</v>
      </c>
      <c r="G1382">
        <v>30</v>
      </c>
      <c r="H1382">
        <v>63</v>
      </c>
      <c r="I1382">
        <v>94</v>
      </c>
      <c r="J1382" t="s">
        <v>14</v>
      </c>
      <c r="K1382">
        <v>53.8421211</v>
      </c>
      <c r="L1382" t="s">
        <v>14</v>
      </c>
      <c r="M1382" t="s">
        <v>13</v>
      </c>
      <c r="N1382">
        <v>-1.8924297E-2</v>
      </c>
      <c r="O1382">
        <v>1.0189242970000001</v>
      </c>
    </row>
    <row r="1383" spans="1:15" x14ac:dyDescent="0.25">
      <c r="A1383" s="1">
        <v>41925</v>
      </c>
      <c r="B1383">
        <v>13</v>
      </c>
      <c r="C1383">
        <v>10</v>
      </c>
      <c r="D1383">
        <v>2014</v>
      </c>
      <c r="E1383">
        <v>15.316000000000001</v>
      </c>
      <c r="F1383">
        <v>22</v>
      </c>
      <c r="G1383">
        <v>30.5</v>
      </c>
      <c r="H1383">
        <v>60</v>
      </c>
      <c r="I1383">
        <v>95</v>
      </c>
      <c r="J1383" t="s">
        <v>14</v>
      </c>
      <c r="K1383">
        <v>50.011204040000003</v>
      </c>
      <c r="L1383" t="s">
        <v>14</v>
      </c>
      <c r="M1383" t="s">
        <v>13</v>
      </c>
      <c r="N1383">
        <v>-2.0403497999999999E-2</v>
      </c>
      <c r="O1383">
        <v>1.0204034980000001</v>
      </c>
    </row>
    <row r="1384" spans="1:15" x14ac:dyDescent="0.25">
      <c r="A1384" s="1">
        <v>41926</v>
      </c>
      <c r="B1384">
        <v>14</v>
      </c>
      <c r="C1384">
        <v>10</v>
      </c>
      <c r="D1384">
        <v>2014</v>
      </c>
      <c r="E1384">
        <v>15.316000000000001</v>
      </c>
      <c r="F1384">
        <v>21</v>
      </c>
      <c r="G1384">
        <v>30</v>
      </c>
      <c r="H1384">
        <v>68</v>
      </c>
      <c r="I1384">
        <v>94</v>
      </c>
      <c r="J1384" t="s">
        <v>14</v>
      </c>
      <c r="K1384">
        <v>56.572791870000003</v>
      </c>
      <c r="L1384" t="s">
        <v>14</v>
      </c>
      <c r="M1384" t="s">
        <v>13</v>
      </c>
      <c r="N1384">
        <v>-1.7994416999999999E-2</v>
      </c>
      <c r="O1384">
        <v>1.0179944169999999</v>
      </c>
    </row>
    <row r="1385" spans="1:15" x14ac:dyDescent="0.25">
      <c r="A1385" s="1">
        <v>41927</v>
      </c>
      <c r="B1385">
        <v>15</v>
      </c>
      <c r="C1385">
        <v>10</v>
      </c>
      <c r="D1385">
        <v>2014</v>
      </c>
      <c r="E1385">
        <v>15.316000000000001</v>
      </c>
      <c r="F1385">
        <v>21.1</v>
      </c>
      <c r="G1385">
        <v>31</v>
      </c>
      <c r="H1385">
        <v>59</v>
      </c>
      <c r="I1385">
        <v>90</v>
      </c>
      <c r="J1385" t="s">
        <v>14</v>
      </c>
      <c r="K1385">
        <v>32.554867710000003</v>
      </c>
      <c r="L1385" t="s">
        <v>14</v>
      </c>
      <c r="M1385" t="s">
        <v>13</v>
      </c>
      <c r="N1385">
        <v>-3.1690832000000002E-2</v>
      </c>
      <c r="O1385">
        <v>1.031690832</v>
      </c>
    </row>
    <row r="1386" spans="1:15" x14ac:dyDescent="0.25">
      <c r="A1386" s="1">
        <v>41928</v>
      </c>
      <c r="B1386">
        <v>16</v>
      </c>
      <c r="C1386">
        <v>10</v>
      </c>
      <c r="D1386">
        <v>2014</v>
      </c>
      <c r="E1386">
        <v>15.316000000000001</v>
      </c>
      <c r="F1386">
        <v>22.5</v>
      </c>
      <c r="G1386">
        <v>30</v>
      </c>
      <c r="H1386">
        <v>66</v>
      </c>
      <c r="I1386">
        <v>90</v>
      </c>
      <c r="J1386" t="s">
        <v>14</v>
      </c>
      <c r="K1386">
        <v>59.283717770000003</v>
      </c>
      <c r="L1386" t="s">
        <v>14</v>
      </c>
      <c r="M1386" t="s">
        <v>13</v>
      </c>
      <c r="N1386">
        <v>-1.7157450000000001E-2</v>
      </c>
      <c r="O1386">
        <v>1.01715745</v>
      </c>
    </row>
    <row r="1387" spans="1:15" x14ac:dyDescent="0.25">
      <c r="A1387" s="1">
        <v>41929</v>
      </c>
      <c r="B1387">
        <v>17</v>
      </c>
      <c r="C1387">
        <v>10</v>
      </c>
      <c r="D1387">
        <v>2014</v>
      </c>
      <c r="E1387">
        <v>19.145</v>
      </c>
      <c r="F1387">
        <v>23</v>
      </c>
      <c r="G1387">
        <v>32</v>
      </c>
      <c r="H1387">
        <v>60</v>
      </c>
      <c r="I1387">
        <v>92</v>
      </c>
      <c r="J1387" t="s">
        <v>14</v>
      </c>
      <c r="K1387">
        <v>89.356641530000005</v>
      </c>
      <c r="L1387" t="s">
        <v>14</v>
      </c>
      <c r="M1387" t="s">
        <v>13</v>
      </c>
      <c r="N1387">
        <v>-1.1317768000000001E-2</v>
      </c>
      <c r="O1387">
        <v>1.0113177680000001</v>
      </c>
    </row>
    <row r="1388" spans="1:15" x14ac:dyDescent="0.25">
      <c r="A1388" s="1">
        <v>41930</v>
      </c>
      <c r="B1388">
        <v>18</v>
      </c>
      <c r="C1388">
        <v>10</v>
      </c>
      <c r="D1388">
        <v>2014</v>
      </c>
      <c r="E1388">
        <v>15.316000000000001</v>
      </c>
      <c r="F1388">
        <v>21.5</v>
      </c>
      <c r="G1388">
        <v>28</v>
      </c>
      <c r="H1388">
        <v>60</v>
      </c>
      <c r="I1388">
        <v>92</v>
      </c>
      <c r="J1388" t="s">
        <v>14</v>
      </c>
      <c r="K1388">
        <v>11.69479057</v>
      </c>
      <c r="L1388" t="s">
        <v>14</v>
      </c>
      <c r="M1388" t="s">
        <v>13</v>
      </c>
      <c r="N1388">
        <v>-9.3503467000000007E-2</v>
      </c>
      <c r="O1388">
        <v>1.0935034669999999</v>
      </c>
    </row>
    <row r="1389" spans="1:15" x14ac:dyDescent="0.25">
      <c r="A1389" s="1">
        <v>41931</v>
      </c>
      <c r="B1389">
        <v>19</v>
      </c>
      <c r="C1389">
        <v>10</v>
      </c>
      <c r="D1389">
        <v>2014</v>
      </c>
      <c r="E1389">
        <v>14.5502</v>
      </c>
      <c r="F1389">
        <v>20.5</v>
      </c>
      <c r="G1389">
        <v>27</v>
      </c>
      <c r="H1389">
        <v>60</v>
      </c>
      <c r="I1389">
        <v>92</v>
      </c>
      <c r="J1389" t="s">
        <v>13</v>
      </c>
      <c r="K1389">
        <v>-7.0030549879999997</v>
      </c>
      <c r="L1389" t="s">
        <v>13</v>
      </c>
      <c r="M1389" t="s">
        <v>14</v>
      </c>
      <c r="N1389">
        <v>0.124952284</v>
      </c>
      <c r="O1389">
        <v>0.87504771599999998</v>
      </c>
    </row>
    <row r="1390" spans="1:15" x14ac:dyDescent="0.25">
      <c r="A1390" s="1">
        <v>41932</v>
      </c>
      <c r="B1390">
        <v>20</v>
      </c>
      <c r="C1390">
        <v>10</v>
      </c>
      <c r="D1390">
        <v>2014</v>
      </c>
      <c r="E1390">
        <v>19.910799999999998</v>
      </c>
      <c r="F1390">
        <v>21</v>
      </c>
      <c r="G1390">
        <v>31.5</v>
      </c>
      <c r="H1390">
        <v>47</v>
      </c>
      <c r="I1390">
        <v>90</v>
      </c>
      <c r="J1390" t="s">
        <v>13</v>
      </c>
      <c r="K1390">
        <v>-10.48830761</v>
      </c>
      <c r="L1390" t="s">
        <v>13</v>
      </c>
      <c r="M1390" t="s">
        <v>14</v>
      </c>
      <c r="N1390">
        <v>8.7045022999999999E-2</v>
      </c>
      <c r="O1390">
        <v>0.91295497699999995</v>
      </c>
    </row>
    <row r="1391" spans="1:15" x14ac:dyDescent="0.25">
      <c r="A1391" s="1">
        <v>41933</v>
      </c>
      <c r="B1391">
        <v>21</v>
      </c>
      <c r="C1391">
        <v>10</v>
      </c>
      <c r="D1391">
        <v>2014</v>
      </c>
      <c r="E1391">
        <v>16.081800000000001</v>
      </c>
      <c r="F1391">
        <v>20</v>
      </c>
      <c r="G1391">
        <v>31</v>
      </c>
      <c r="H1391">
        <v>52</v>
      </c>
      <c r="I1391">
        <v>90</v>
      </c>
      <c r="J1391" t="s">
        <v>13</v>
      </c>
      <c r="K1391">
        <v>-3.229713227</v>
      </c>
      <c r="L1391" t="s">
        <v>13</v>
      </c>
      <c r="M1391" t="s">
        <v>14</v>
      </c>
      <c r="N1391">
        <v>0.23642264800000001</v>
      </c>
      <c r="O1391">
        <v>0.76357735199999999</v>
      </c>
    </row>
    <row r="1392" spans="1:15" x14ac:dyDescent="0.25">
      <c r="A1392" s="1">
        <v>41934</v>
      </c>
      <c r="B1392">
        <v>22</v>
      </c>
      <c r="C1392">
        <v>10</v>
      </c>
      <c r="D1392">
        <v>2014</v>
      </c>
      <c r="E1392">
        <v>18.379200000000001</v>
      </c>
      <c r="F1392">
        <v>23</v>
      </c>
      <c r="G1392">
        <v>31</v>
      </c>
      <c r="H1392">
        <v>44</v>
      </c>
      <c r="I1392">
        <v>90</v>
      </c>
      <c r="J1392" t="s">
        <v>13</v>
      </c>
      <c r="K1392">
        <v>-0.14479339699999999</v>
      </c>
      <c r="L1392" t="s">
        <v>13</v>
      </c>
      <c r="M1392" t="s">
        <v>14</v>
      </c>
      <c r="N1392">
        <v>0.87352006299999996</v>
      </c>
      <c r="O1392">
        <v>0.12647993699999999</v>
      </c>
    </row>
    <row r="1393" spans="1:15" x14ac:dyDescent="0.25">
      <c r="A1393" s="1">
        <v>41935</v>
      </c>
      <c r="B1393">
        <v>23</v>
      </c>
      <c r="C1393">
        <v>10</v>
      </c>
      <c r="D1393">
        <v>2014</v>
      </c>
      <c r="E1393">
        <v>11.487</v>
      </c>
      <c r="F1393">
        <v>24</v>
      </c>
      <c r="G1393">
        <v>30.5</v>
      </c>
      <c r="H1393">
        <v>60</v>
      </c>
      <c r="I1393">
        <v>92</v>
      </c>
      <c r="J1393" t="s">
        <v>14</v>
      </c>
      <c r="K1393">
        <v>54.843968359999998</v>
      </c>
      <c r="L1393" t="s">
        <v>14</v>
      </c>
      <c r="M1393" t="s">
        <v>13</v>
      </c>
      <c r="N1393">
        <v>-1.8572182E-2</v>
      </c>
      <c r="O1393">
        <v>1.018572182</v>
      </c>
    </row>
    <row r="1394" spans="1:15" x14ac:dyDescent="0.25">
      <c r="A1394" s="1">
        <v>41936</v>
      </c>
      <c r="B1394">
        <v>24</v>
      </c>
      <c r="C1394">
        <v>10</v>
      </c>
      <c r="D1394">
        <v>2014</v>
      </c>
      <c r="E1394">
        <v>18.379200000000001</v>
      </c>
      <c r="F1394">
        <v>23.3</v>
      </c>
      <c r="G1394">
        <v>31</v>
      </c>
      <c r="H1394">
        <v>65</v>
      </c>
      <c r="I1394">
        <v>92</v>
      </c>
      <c r="J1394" t="s">
        <v>14</v>
      </c>
      <c r="K1394">
        <v>96.597024480000002</v>
      </c>
      <c r="L1394" t="s">
        <v>14</v>
      </c>
      <c r="M1394" t="s">
        <v>13</v>
      </c>
      <c r="N1394">
        <v>-1.0460577E-2</v>
      </c>
      <c r="O1394">
        <v>1.0104605769999999</v>
      </c>
    </row>
    <row r="1395" spans="1:15" x14ac:dyDescent="0.25">
      <c r="A1395" s="1">
        <v>41937</v>
      </c>
      <c r="B1395">
        <v>25</v>
      </c>
      <c r="C1395">
        <v>10</v>
      </c>
      <c r="D1395">
        <v>2014</v>
      </c>
      <c r="E1395">
        <v>10.7212</v>
      </c>
      <c r="F1395">
        <v>22</v>
      </c>
      <c r="G1395">
        <v>28</v>
      </c>
      <c r="H1395">
        <v>73</v>
      </c>
      <c r="I1395">
        <v>93</v>
      </c>
      <c r="J1395" t="s">
        <v>14</v>
      </c>
      <c r="K1395">
        <v>43.202761160000001</v>
      </c>
      <c r="L1395" t="s">
        <v>14</v>
      </c>
      <c r="M1395" t="s">
        <v>13</v>
      </c>
      <c r="N1395">
        <v>-2.3695132000000001E-2</v>
      </c>
      <c r="O1395">
        <v>1.0236951320000001</v>
      </c>
    </row>
    <row r="1396" spans="1:15" x14ac:dyDescent="0.25">
      <c r="A1396" s="1">
        <v>41938</v>
      </c>
      <c r="B1396">
        <v>26</v>
      </c>
      <c r="C1396">
        <v>10</v>
      </c>
      <c r="D1396">
        <v>2014</v>
      </c>
      <c r="E1396">
        <v>13.7844</v>
      </c>
      <c r="F1396">
        <v>22.5</v>
      </c>
      <c r="G1396">
        <v>30</v>
      </c>
      <c r="H1396">
        <v>62</v>
      </c>
      <c r="I1396">
        <v>91</v>
      </c>
      <c r="J1396" t="s">
        <v>14</v>
      </c>
      <c r="K1396">
        <v>44.97669234</v>
      </c>
      <c r="L1396" t="s">
        <v>14</v>
      </c>
      <c r="M1396" t="s">
        <v>13</v>
      </c>
      <c r="N1396">
        <v>-2.2739318000000001E-2</v>
      </c>
      <c r="O1396">
        <v>1.022739318</v>
      </c>
    </row>
    <row r="1397" spans="1:15" x14ac:dyDescent="0.25">
      <c r="A1397" s="1">
        <v>41939</v>
      </c>
      <c r="B1397">
        <v>27</v>
      </c>
      <c r="C1397">
        <v>10</v>
      </c>
      <c r="D1397">
        <v>2014</v>
      </c>
      <c r="E1397">
        <v>14.5502</v>
      </c>
      <c r="F1397">
        <v>22.5</v>
      </c>
      <c r="G1397">
        <v>30.5</v>
      </c>
      <c r="H1397">
        <v>65</v>
      </c>
      <c r="I1397">
        <v>92</v>
      </c>
      <c r="J1397" t="s">
        <v>14</v>
      </c>
      <c r="K1397">
        <v>63.844786679999999</v>
      </c>
      <c r="L1397" t="s">
        <v>14</v>
      </c>
      <c r="M1397" t="s">
        <v>13</v>
      </c>
      <c r="N1397">
        <v>-1.5912218999999998E-2</v>
      </c>
      <c r="O1397">
        <v>1.0159122190000001</v>
      </c>
    </row>
    <row r="1398" spans="1:15" x14ac:dyDescent="0.25">
      <c r="A1398" s="1">
        <v>41940</v>
      </c>
      <c r="B1398">
        <v>28</v>
      </c>
      <c r="C1398">
        <v>10</v>
      </c>
      <c r="D1398">
        <v>2014</v>
      </c>
      <c r="E1398">
        <v>16.081800000000001</v>
      </c>
      <c r="F1398">
        <v>21</v>
      </c>
      <c r="G1398">
        <v>29</v>
      </c>
      <c r="H1398">
        <v>65</v>
      </c>
      <c r="I1398">
        <v>93</v>
      </c>
      <c r="J1398" t="s">
        <v>14</v>
      </c>
      <c r="K1398">
        <v>34.332438760000002</v>
      </c>
      <c r="L1398" t="s">
        <v>14</v>
      </c>
      <c r="M1398" t="s">
        <v>13</v>
      </c>
      <c r="N1398">
        <v>-3.0000804999999998E-2</v>
      </c>
      <c r="O1398">
        <v>1.030000805</v>
      </c>
    </row>
    <row r="1399" spans="1:15" x14ac:dyDescent="0.25">
      <c r="A1399" s="1">
        <v>41941</v>
      </c>
      <c r="B1399">
        <v>29</v>
      </c>
      <c r="C1399">
        <v>10</v>
      </c>
      <c r="D1399">
        <v>2014</v>
      </c>
      <c r="E1399">
        <v>17.613399999999999</v>
      </c>
      <c r="F1399">
        <v>20.5</v>
      </c>
      <c r="G1399">
        <v>31.5</v>
      </c>
      <c r="H1399">
        <v>45</v>
      </c>
      <c r="I1399">
        <v>90</v>
      </c>
      <c r="J1399" t="s">
        <v>13</v>
      </c>
      <c r="K1399">
        <v>-21.600641700000001</v>
      </c>
      <c r="L1399" t="s">
        <v>13</v>
      </c>
      <c r="M1399" t="s">
        <v>14</v>
      </c>
      <c r="N1399">
        <v>4.4246530999999999E-2</v>
      </c>
      <c r="O1399">
        <v>0.95575346900000002</v>
      </c>
    </row>
    <row r="1400" spans="1:15" x14ac:dyDescent="0.25">
      <c r="A1400" s="1">
        <v>41942</v>
      </c>
      <c r="B1400">
        <v>30</v>
      </c>
      <c r="C1400">
        <v>10</v>
      </c>
      <c r="D1400">
        <v>2014</v>
      </c>
      <c r="E1400">
        <v>20.676600000000001</v>
      </c>
      <c r="F1400">
        <v>23.5</v>
      </c>
      <c r="G1400">
        <v>31.5</v>
      </c>
      <c r="H1400">
        <v>55</v>
      </c>
      <c r="I1400">
        <v>89</v>
      </c>
      <c r="J1400" t="s">
        <v>14</v>
      </c>
      <c r="K1400">
        <v>62.092449969999997</v>
      </c>
      <c r="L1400" t="s">
        <v>14</v>
      </c>
      <c r="M1400" t="s">
        <v>13</v>
      </c>
      <c r="N1400">
        <v>-1.6368634999999999E-2</v>
      </c>
      <c r="O1400">
        <v>1.0163686350000001</v>
      </c>
    </row>
    <row r="1401" spans="1:15" x14ac:dyDescent="0.25">
      <c r="A1401" s="1">
        <v>41943</v>
      </c>
      <c r="B1401">
        <v>31</v>
      </c>
      <c r="C1401">
        <v>10</v>
      </c>
      <c r="D1401">
        <v>2014</v>
      </c>
      <c r="E1401">
        <v>18.379200000000001</v>
      </c>
      <c r="F1401">
        <v>24.5</v>
      </c>
      <c r="G1401">
        <v>33</v>
      </c>
      <c r="H1401">
        <v>50</v>
      </c>
      <c r="I1401">
        <v>90</v>
      </c>
      <c r="J1401" t="s">
        <v>14</v>
      </c>
      <c r="K1401">
        <v>72.804110550000004</v>
      </c>
      <c r="L1401" t="s">
        <v>14</v>
      </c>
      <c r="M1401" t="s">
        <v>13</v>
      </c>
      <c r="N1401">
        <v>-1.3926779E-2</v>
      </c>
      <c r="O1401">
        <v>1.0139267789999999</v>
      </c>
    </row>
    <row r="1402" spans="1:15" x14ac:dyDescent="0.25">
      <c r="A1402" s="1">
        <v>41944</v>
      </c>
      <c r="B1402">
        <v>1</v>
      </c>
      <c r="C1402">
        <v>11</v>
      </c>
      <c r="D1402">
        <v>2014</v>
      </c>
      <c r="E1402">
        <v>16.8476</v>
      </c>
      <c r="F1402">
        <v>24</v>
      </c>
      <c r="G1402">
        <v>33</v>
      </c>
      <c r="H1402">
        <v>50</v>
      </c>
      <c r="I1402">
        <v>90</v>
      </c>
      <c r="J1402" t="s">
        <v>14</v>
      </c>
      <c r="K1402">
        <v>60.717803230000001</v>
      </c>
      <c r="L1402" t="s">
        <v>14</v>
      </c>
      <c r="M1402" t="s">
        <v>13</v>
      </c>
      <c r="N1402">
        <v>-1.6745425000000001E-2</v>
      </c>
      <c r="O1402">
        <v>1.0167454250000001</v>
      </c>
    </row>
    <row r="1403" spans="1:15" x14ac:dyDescent="0.25">
      <c r="A1403" s="1">
        <v>41945</v>
      </c>
      <c r="B1403">
        <v>2</v>
      </c>
      <c r="C1403">
        <v>11</v>
      </c>
      <c r="D1403">
        <v>2014</v>
      </c>
      <c r="E1403">
        <v>16.8476</v>
      </c>
      <c r="F1403">
        <v>24.5</v>
      </c>
      <c r="G1403">
        <v>32</v>
      </c>
      <c r="H1403">
        <v>45</v>
      </c>
      <c r="I1403">
        <v>90</v>
      </c>
      <c r="J1403" t="s">
        <v>14</v>
      </c>
      <c r="K1403">
        <v>35.296359719999998</v>
      </c>
      <c r="L1403" t="s">
        <v>14</v>
      </c>
      <c r="M1403" t="s">
        <v>13</v>
      </c>
      <c r="N1403">
        <v>-2.9157612999999999E-2</v>
      </c>
      <c r="O1403">
        <v>1.029157613</v>
      </c>
    </row>
    <row r="1404" spans="1:15" x14ac:dyDescent="0.25">
      <c r="A1404" s="1">
        <v>41946</v>
      </c>
      <c r="B1404">
        <v>3</v>
      </c>
      <c r="C1404">
        <v>11</v>
      </c>
      <c r="D1404">
        <v>2014</v>
      </c>
      <c r="E1404">
        <v>16.081800000000001</v>
      </c>
      <c r="F1404">
        <v>22</v>
      </c>
      <c r="G1404">
        <v>32</v>
      </c>
      <c r="H1404">
        <v>44</v>
      </c>
      <c r="I1404">
        <v>95</v>
      </c>
      <c r="J1404" t="s">
        <v>14</v>
      </c>
      <c r="K1404">
        <v>9.5726724720000007</v>
      </c>
      <c r="L1404" t="s">
        <v>14</v>
      </c>
      <c r="M1404" t="s">
        <v>13</v>
      </c>
      <c r="N1404">
        <v>-0.116649738</v>
      </c>
      <c r="O1404">
        <v>1.116649738</v>
      </c>
    </row>
    <row r="1405" spans="1:15" x14ac:dyDescent="0.25">
      <c r="A1405" s="1">
        <v>41947</v>
      </c>
      <c r="B1405">
        <v>4</v>
      </c>
      <c r="C1405">
        <v>11</v>
      </c>
      <c r="D1405">
        <v>2014</v>
      </c>
      <c r="E1405">
        <v>11.487</v>
      </c>
      <c r="F1405">
        <v>21.5</v>
      </c>
      <c r="G1405">
        <v>29</v>
      </c>
      <c r="H1405">
        <v>70</v>
      </c>
      <c r="I1405">
        <v>90</v>
      </c>
      <c r="J1405" t="s">
        <v>14</v>
      </c>
      <c r="K1405">
        <v>39.459770140000003</v>
      </c>
      <c r="L1405" t="s">
        <v>14</v>
      </c>
      <c r="M1405" t="s">
        <v>13</v>
      </c>
      <c r="N1405">
        <v>-2.6001195000000001E-2</v>
      </c>
      <c r="O1405">
        <v>1.0260011950000001</v>
      </c>
    </row>
    <row r="1406" spans="1:15" x14ac:dyDescent="0.25">
      <c r="A1406" s="1">
        <v>41948</v>
      </c>
      <c r="B1406">
        <v>5</v>
      </c>
      <c r="C1406">
        <v>11</v>
      </c>
      <c r="D1406">
        <v>2014</v>
      </c>
      <c r="E1406">
        <v>7.6580000000000004</v>
      </c>
      <c r="F1406">
        <v>21</v>
      </c>
      <c r="G1406">
        <v>26</v>
      </c>
      <c r="H1406">
        <v>70</v>
      </c>
      <c r="I1406">
        <v>92</v>
      </c>
      <c r="J1406" t="s">
        <v>14</v>
      </c>
      <c r="K1406">
        <v>13.03348795</v>
      </c>
      <c r="L1406" t="s">
        <v>14</v>
      </c>
      <c r="M1406" t="s">
        <v>13</v>
      </c>
      <c r="N1406">
        <v>-8.3101425000000007E-2</v>
      </c>
      <c r="O1406">
        <v>1.083101425</v>
      </c>
    </row>
    <row r="1407" spans="1:15" x14ac:dyDescent="0.25">
      <c r="A1407" s="1">
        <v>41949</v>
      </c>
      <c r="B1407">
        <v>6</v>
      </c>
      <c r="C1407">
        <v>11</v>
      </c>
      <c r="D1407">
        <v>2014</v>
      </c>
      <c r="E1407">
        <v>11.487</v>
      </c>
      <c r="F1407">
        <v>21.5</v>
      </c>
      <c r="G1407">
        <v>30.2</v>
      </c>
      <c r="H1407">
        <v>58</v>
      </c>
      <c r="I1407">
        <v>93</v>
      </c>
      <c r="J1407" t="s">
        <v>14</v>
      </c>
      <c r="K1407">
        <v>26.19409933</v>
      </c>
      <c r="L1407" t="s">
        <v>14</v>
      </c>
      <c r="M1407" t="s">
        <v>13</v>
      </c>
      <c r="N1407">
        <v>-3.9691834000000002E-2</v>
      </c>
      <c r="O1407">
        <v>1.0396918340000001</v>
      </c>
    </row>
    <row r="1408" spans="1:15" x14ac:dyDescent="0.25">
      <c r="A1408" s="1">
        <v>41950</v>
      </c>
      <c r="B1408">
        <v>7</v>
      </c>
      <c r="C1408">
        <v>11</v>
      </c>
      <c r="D1408">
        <v>2014</v>
      </c>
      <c r="E1408">
        <v>16.081800000000001</v>
      </c>
      <c r="F1408">
        <v>21</v>
      </c>
      <c r="G1408">
        <v>31</v>
      </c>
      <c r="H1408">
        <v>55</v>
      </c>
      <c r="I1408">
        <v>90</v>
      </c>
      <c r="J1408" t="s">
        <v>14</v>
      </c>
      <c r="K1408">
        <v>18.059846060000002</v>
      </c>
      <c r="L1408" t="s">
        <v>14</v>
      </c>
      <c r="M1408" t="s">
        <v>13</v>
      </c>
      <c r="N1408">
        <v>-5.8617176E-2</v>
      </c>
      <c r="O1408">
        <v>1.058617176</v>
      </c>
    </row>
    <row r="1409" spans="1:15" x14ac:dyDescent="0.25">
      <c r="A1409" s="1">
        <v>41951</v>
      </c>
      <c r="B1409">
        <v>8</v>
      </c>
      <c r="C1409">
        <v>11</v>
      </c>
      <c r="D1409">
        <v>2014</v>
      </c>
      <c r="E1409">
        <v>14.5502</v>
      </c>
      <c r="F1409">
        <v>21.5</v>
      </c>
      <c r="G1409">
        <v>31</v>
      </c>
      <c r="H1409">
        <v>58</v>
      </c>
      <c r="I1409">
        <v>90</v>
      </c>
      <c r="J1409" t="s">
        <v>14</v>
      </c>
      <c r="K1409">
        <v>32.45240407</v>
      </c>
      <c r="L1409" t="s">
        <v>14</v>
      </c>
      <c r="M1409" t="s">
        <v>13</v>
      </c>
      <c r="N1409">
        <v>-3.1794072E-2</v>
      </c>
      <c r="O1409">
        <v>1.0317940720000001</v>
      </c>
    </row>
    <row r="1410" spans="1:15" x14ac:dyDescent="0.25">
      <c r="A1410" s="1">
        <v>41952</v>
      </c>
      <c r="B1410">
        <v>9</v>
      </c>
      <c r="C1410">
        <v>11</v>
      </c>
      <c r="D1410">
        <v>2014</v>
      </c>
      <c r="E1410">
        <v>16.8476</v>
      </c>
      <c r="F1410">
        <v>22.2</v>
      </c>
      <c r="G1410">
        <v>31</v>
      </c>
      <c r="H1410">
        <v>60</v>
      </c>
      <c r="I1410">
        <v>89</v>
      </c>
      <c r="J1410" t="s">
        <v>14</v>
      </c>
      <c r="K1410">
        <v>49.26230846</v>
      </c>
      <c r="L1410" t="s">
        <v>14</v>
      </c>
      <c r="M1410" t="s">
        <v>13</v>
      </c>
      <c r="N1410">
        <v>-2.0720103E-2</v>
      </c>
      <c r="O1410">
        <v>1.0207201029999999</v>
      </c>
    </row>
    <row r="1411" spans="1:15" x14ac:dyDescent="0.25">
      <c r="A1411" s="1">
        <v>41953</v>
      </c>
      <c r="B1411">
        <v>10</v>
      </c>
      <c r="C1411">
        <v>11</v>
      </c>
      <c r="D1411">
        <v>2014</v>
      </c>
      <c r="E1411">
        <v>16.081800000000001</v>
      </c>
      <c r="F1411">
        <v>22</v>
      </c>
      <c r="G1411">
        <v>30.5</v>
      </c>
      <c r="H1411">
        <v>58</v>
      </c>
      <c r="I1411">
        <v>89</v>
      </c>
      <c r="J1411" t="s">
        <v>14</v>
      </c>
      <c r="K1411">
        <v>32.159544859999997</v>
      </c>
      <c r="L1411" t="s">
        <v>14</v>
      </c>
      <c r="M1411" t="s">
        <v>13</v>
      </c>
      <c r="N1411">
        <v>-3.2092895000000003E-2</v>
      </c>
      <c r="O1411">
        <v>1.0320928949999999</v>
      </c>
    </row>
    <row r="1412" spans="1:15" x14ac:dyDescent="0.25">
      <c r="A1412" s="1">
        <v>41954</v>
      </c>
      <c r="B1412">
        <v>11</v>
      </c>
      <c r="C1412">
        <v>11</v>
      </c>
      <c r="D1412">
        <v>2014</v>
      </c>
      <c r="E1412">
        <v>15.316000000000001</v>
      </c>
      <c r="F1412">
        <v>22</v>
      </c>
      <c r="G1412">
        <v>30.5</v>
      </c>
      <c r="H1412">
        <v>60</v>
      </c>
      <c r="I1412">
        <v>90</v>
      </c>
      <c r="J1412" t="s">
        <v>14</v>
      </c>
      <c r="K1412">
        <v>39.946804239999999</v>
      </c>
      <c r="L1412" t="s">
        <v>14</v>
      </c>
      <c r="M1412" t="s">
        <v>13</v>
      </c>
      <c r="N1412">
        <v>-2.5676048E-2</v>
      </c>
      <c r="O1412">
        <v>1.025676048</v>
      </c>
    </row>
    <row r="1413" spans="1:15" x14ac:dyDescent="0.25">
      <c r="A1413" s="1">
        <v>41955</v>
      </c>
      <c r="B1413">
        <v>12</v>
      </c>
      <c r="C1413">
        <v>11</v>
      </c>
      <c r="D1413">
        <v>2014</v>
      </c>
      <c r="E1413">
        <v>15.316000000000001</v>
      </c>
      <c r="F1413">
        <v>22.5</v>
      </c>
      <c r="G1413">
        <v>31</v>
      </c>
      <c r="H1413">
        <v>58</v>
      </c>
      <c r="I1413">
        <v>90</v>
      </c>
      <c r="J1413" t="s">
        <v>14</v>
      </c>
      <c r="K1413">
        <v>44.666202339999998</v>
      </c>
      <c r="L1413" t="s">
        <v>14</v>
      </c>
      <c r="M1413" t="s">
        <v>13</v>
      </c>
      <c r="N1413">
        <v>-2.2901007000000001E-2</v>
      </c>
      <c r="O1413">
        <v>1.022901007</v>
      </c>
    </row>
    <row r="1414" spans="1:15" x14ac:dyDescent="0.25">
      <c r="A1414" s="1">
        <v>41956</v>
      </c>
      <c r="B1414">
        <v>13</v>
      </c>
      <c r="C1414">
        <v>11</v>
      </c>
      <c r="D1414">
        <v>2014</v>
      </c>
      <c r="E1414">
        <v>20.676600000000001</v>
      </c>
      <c r="F1414">
        <v>22.5</v>
      </c>
      <c r="G1414">
        <v>31.5</v>
      </c>
      <c r="H1414">
        <v>58</v>
      </c>
      <c r="I1414">
        <v>91</v>
      </c>
      <c r="J1414" t="s">
        <v>14</v>
      </c>
      <c r="K1414">
        <v>66.182278060000002</v>
      </c>
      <c r="L1414" t="s">
        <v>14</v>
      </c>
      <c r="M1414" t="s">
        <v>13</v>
      </c>
      <c r="N1414">
        <v>-1.5341593000000001E-2</v>
      </c>
      <c r="O1414">
        <v>1.015341593</v>
      </c>
    </row>
    <row r="1415" spans="1:15" x14ac:dyDescent="0.25">
      <c r="A1415" s="1">
        <v>41957</v>
      </c>
      <c r="B1415">
        <v>14</v>
      </c>
      <c r="C1415">
        <v>11</v>
      </c>
      <c r="D1415">
        <v>2014</v>
      </c>
      <c r="E1415">
        <v>13.7844</v>
      </c>
      <c r="F1415">
        <v>23.5</v>
      </c>
      <c r="G1415">
        <v>31.5</v>
      </c>
      <c r="H1415">
        <v>50</v>
      </c>
      <c r="I1415">
        <v>93</v>
      </c>
      <c r="J1415" t="s">
        <v>14</v>
      </c>
      <c r="K1415">
        <v>38.043606840000002</v>
      </c>
      <c r="L1415" t="s">
        <v>14</v>
      </c>
      <c r="M1415" t="s">
        <v>13</v>
      </c>
      <c r="N1415">
        <v>-2.6995211000000002E-2</v>
      </c>
      <c r="O1415">
        <v>1.026995211</v>
      </c>
    </row>
    <row r="1416" spans="1:15" x14ac:dyDescent="0.25">
      <c r="A1416" s="1">
        <v>41958</v>
      </c>
      <c r="B1416">
        <v>15</v>
      </c>
      <c r="C1416">
        <v>11</v>
      </c>
      <c r="D1416">
        <v>2014</v>
      </c>
      <c r="E1416">
        <v>13.7844</v>
      </c>
      <c r="F1416">
        <v>25.5</v>
      </c>
      <c r="G1416">
        <v>31.5</v>
      </c>
      <c r="H1416">
        <v>48</v>
      </c>
      <c r="I1416">
        <v>81</v>
      </c>
      <c r="J1416" t="s">
        <v>14</v>
      </c>
      <c r="K1416">
        <v>28.33955271</v>
      </c>
      <c r="L1416" t="s">
        <v>14</v>
      </c>
      <c r="M1416" t="s">
        <v>13</v>
      </c>
      <c r="N1416">
        <v>-3.6577042999999997E-2</v>
      </c>
      <c r="O1416">
        <v>1.0365770430000001</v>
      </c>
    </row>
    <row r="1417" spans="1:15" x14ac:dyDescent="0.25">
      <c r="A1417" s="1">
        <v>41959</v>
      </c>
      <c r="B1417">
        <v>16</v>
      </c>
      <c r="C1417">
        <v>11</v>
      </c>
      <c r="D1417">
        <v>2014</v>
      </c>
      <c r="E1417">
        <v>17.613399999999999</v>
      </c>
      <c r="F1417">
        <v>23</v>
      </c>
      <c r="G1417">
        <v>31.5</v>
      </c>
      <c r="H1417">
        <v>53</v>
      </c>
      <c r="I1417">
        <v>90</v>
      </c>
      <c r="J1417" t="s">
        <v>14</v>
      </c>
      <c r="K1417">
        <v>42.346481220000001</v>
      </c>
      <c r="L1417" t="s">
        <v>14</v>
      </c>
      <c r="M1417" t="s">
        <v>13</v>
      </c>
      <c r="N1417">
        <v>-2.4185854999999999E-2</v>
      </c>
      <c r="O1417">
        <v>1.024185855</v>
      </c>
    </row>
    <row r="1418" spans="1:15" x14ac:dyDescent="0.25">
      <c r="A1418" s="1">
        <v>41960</v>
      </c>
      <c r="B1418">
        <v>17</v>
      </c>
      <c r="C1418">
        <v>11</v>
      </c>
      <c r="D1418">
        <v>2014</v>
      </c>
      <c r="E1418">
        <v>16.8476</v>
      </c>
      <c r="F1418">
        <v>22.5</v>
      </c>
      <c r="G1418">
        <v>31.5</v>
      </c>
      <c r="H1418">
        <v>52</v>
      </c>
      <c r="I1418">
        <v>90</v>
      </c>
      <c r="J1418" t="s">
        <v>14</v>
      </c>
      <c r="K1418">
        <v>30.74207805</v>
      </c>
      <c r="L1418" t="s">
        <v>14</v>
      </c>
      <c r="M1418" t="s">
        <v>13</v>
      </c>
      <c r="N1418">
        <v>-3.3622397999999998E-2</v>
      </c>
      <c r="O1418">
        <v>1.0336223980000001</v>
      </c>
    </row>
    <row r="1419" spans="1:15" x14ac:dyDescent="0.25">
      <c r="A1419" s="1">
        <v>41961</v>
      </c>
      <c r="B1419">
        <v>18</v>
      </c>
      <c r="C1419">
        <v>11</v>
      </c>
      <c r="D1419">
        <v>2014</v>
      </c>
      <c r="E1419">
        <v>12.252800000000001</v>
      </c>
      <c r="F1419">
        <v>23.5</v>
      </c>
      <c r="G1419">
        <v>31.5</v>
      </c>
      <c r="H1419">
        <v>50</v>
      </c>
      <c r="I1419">
        <v>94</v>
      </c>
      <c r="J1419" t="s">
        <v>14</v>
      </c>
      <c r="K1419">
        <v>37.169189600000003</v>
      </c>
      <c r="L1419" t="s">
        <v>14</v>
      </c>
      <c r="M1419" t="s">
        <v>13</v>
      </c>
      <c r="N1419">
        <v>-2.7647840999999999E-2</v>
      </c>
      <c r="O1419">
        <v>1.0276478410000001</v>
      </c>
    </row>
    <row r="1420" spans="1:15" x14ac:dyDescent="0.25">
      <c r="A1420" s="1">
        <v>41962</v>
      </c>
      <c r="B1420">
        <v>19</v>
      </c>
      <c r="C1420">
        <v>11</v>
      </c>
      <c r="D1420">
        <v>2014</v>
      </c>
      <c r="E1420">
        <v>13.018599999999999</v>
      </c>
      <c r="F1420">
        <v>22.5</v>
      </c>
      <c r="G1420">
        <v>31</v>
      </c>
      <c r="H1420">
        <v>50</v>
      </c>
      <c r="I1420">
        <v>90</v>
      </c>
      <c r="J1420" t="s">
        <v>14</v>
      </c>
      <c r="K1420">
        <v>16.637557959999999</v>
      </c>
      <c r="L1420" t="s">
        <v>14</v>
      </c>
      <c r="M1420" t="s">
        <v>13</v>
      </c>
      <c r="N1420">
        <v>-6.3948604000000006E-2</v>
      </c>
      <c r="O1420">
        <v>1.0639486039999999</v>
      </c>
    </row>
    <row r="1421" spans="1:15" x14ac:dyDescent="0.25">
      <c r="A1421" s="1">
        <v>41963</v>
      </c>
      <c r="B1421">
        <v>20</v>
      </c>
      <c r="C1421">
        <v>11</v>
      </c>
      <c r="D1421">
        <v>2014</v>
      </c>
      <c r="E1421">
        <v>13.7844</v>
      </c>
      <c r="F1421">
        <v>23</v>
      </c>
      <c r="G1421">
        <v>32</v>
      </c>
      <c r="H1421">
        <v>48</v>
      </c>
      <c r="I1421">
        <v>90</v>
      </c>
      <c r="J1421" t="s">
        <v>14</v>
      </c>
      <c r="K1421">
        <v>24.595849260000001</v>
      </c>
      <c r="L1421" t="s">
        <v>14</v>
      </c>
      <c r="M1421" t="s">
        <v>13</v>
      </c>
      <c r="N1421">
        <v>-4.2380334999999998E-2</v>
      </c>
      <c r="O1421">
        <v>1.042380335</v>
      </c>
    </row>
    <row r="1422" spans="1:15" x14ac:dyDescent="0.25">
      <c r="A1422" s="1">
        <v>41964</v>
      </c>
      <c r="B1422">
        <v>21</v>
      </c>
      <c r="C1422">
        <v>11</v>
      </c>
      <c r="D1422">
        <v>2014</v>
      </c>
      <c r="E1422">
        <v>19.910799999999998</v>
      </c>
      <c r="F1422">
        <v>22.5</v>
      </c>
      <c r="G1422">
        <v>33</v>
      </c>
      <c r="H1422">
        <v>35</v>
      </c>
      <c r="I1422">
        <v>92</v>
      </c>
      <c r="J1422" t="s">
        <v>13</v>
      </c>
      <c r="K1422">
        <v>-25.507191800000001</v>
      </c>
      <c r="L1422" t="s">
        <v>13</v>
      </c>
      <c r="M1422" t="s">
        <v>14</v>
      </c>
      <c r="N1422">
        <v>3.7725610999999999E-2</v>
      </c>
      <c r="O1422">
        <v>0.96227438899999995</v>
      </c>
    </row>
    <row r="1423" spans="1:15" x14ac:dyDescent="0.25">
      <c r="A1423" s="1">
        <v>41965</v>
      </c>
      <c r="B1423">
        <v>22</v>
      </c>
      <c r="C1423">
        <v>11</v>
      </c>
      <c r="D1423">
        <v>2014</v>
      </c>
      <c r="E1423">
        <v>14.5502</v>
      </c>
      <c r="F1423">
        <v>23</v>
      </c>
      <c r="G1423">
        <v>32</v>
      </c>
      <c r="H1423">
        <v>38</v>
      </c>
      <c r="I1423">
        <v>90</v>
      </c>
      <c r="J1423" t="s">
        <v>13</v>
      </c>
      <c r="K1423">
        <v>-9.7895532599999999</v>
      </c>
      <c r="L1423" t="s">
        <v>13</v>
      </c>
      <c r="M1423" t="s">
        <v>14</v>
      </c>
      <c r="N1423">
        <v>9.2682242999999997E-2</v>
      </c>
      <c r="O1423">
        <v>0.90731775699999995</v>
      </c>
    </row>
    <row r="1424" spans="1:15" x14ac:dyDescent="0.25">
      <c r="A1424" s="1">
        <v>41966</v>
      </c>
      <c r="B1424">
        <v>23</v>
      </c>
      <c r="C1424">
        <v>11</v>
      </c>
      <c r="D1424">
        <v>2014</v>
      </c>
      <c r="E1424">
        <v>15.316000000000001</v>
      </c>
      <c r="F1424">
        <v>23.5</v>
      </c>
      <c r="G1424">
        <v>33</v>
      </c>
      <c r="H1424">
        <v>31</v>
      </c>
      <c r="I1424">
        <v>90</v>
      </c>
      <c r="J1424" t="s">
        <v>13</v>
      </c>
      <c r="K1424">
        <v>-24.606019570000001</v>
      </c>
      <c r="L1424" t="s">
        <v>13</v>
      </c>
      <c r="M1424" t="s">
        <v>14</v>
      </c>
      <c r="N1424">
        <v>3.9053316999999997E-2</v>
      </c>
      <c r="O1424">
        <v>0.96094668299999997</v>
      </c>
    </row>
    <row r="1425" spans="1:15" x14ac:dyDescent="0.25">
      <c r="A1425" s="1">
        <v>41967</v>
      </c>
      <c r="B1425">
        <v>24</v>
      </c>
      <c r="C1425">
        <v>11</v>
      </c>
      <c r="D1425">
        <v>2014</v>
      </c>
      <c r="E1425">
        <v>12.252800000000001</v>
      </c>
      <c r="F1425">
        <v>23.5</v>
      </c>
      <c r="G1425">
        <v>31.5</v>
      </c>
      <c r="H1425">
        <v>46</v>
      </c>
      <c r="I1425">
        <v>81</v>
      </c>
      <c r="J1425" t="s">
        <v>14</v>
      </c>
      <c r="K1425">
        <v>2.4133502149999999</v>
      </c>
      <c r="L1425" t="s">
        <v>14</v>
      </c>
      <c r="M1425" t="s">
        <v>13</v>
      </c>
      <c r="N1425">
        <v>-0.70753871800000001</v>
      </c>
      <c r="O1425">
        <v>1.7075387179999999</v>
      </c>
    </row>
    <row r="1426" spans="1:15" x14ac:dyDescent="0.25">
      <c r="A1426" s="1">
        <v>41968</v>
      </c>
      <c r="B1426">
        <v>25</v>
      </c>
      <c r="C1426">
        <v>11</v>
      </c>
      <c r="D1426">
        <v>2014</v>
      </c>
      <c r="E1426">
        <v>17.613399999999999</v>
      </c>
      <c r="F1426">
        <v>24</v>
      </c>
      <c r="G1426">
        <v>33</v>
      </c>
      <c r="H1426">
        <v>45</v>
      </c>
      <c r="I1426">
        <v>90</v>
      </c>
      <c r="J1426" t="s">
        <v>14</v>
      </c>
      <c r="K1426">
        <v>40.138711950000001</v>
      </c>
      <c r="L1426" t="s">
        <v>14</v>
      </c>
      <c r="M1426" t="s">
        <v>13</v>
      </c>
      <c r="N1426">
        <v>-2.5550151E-2</v>
      </c>
      <c r="O1426">
        <v>1.025550151</v>
      </c>
    </row>
    <row r="1427" spans="1:15" x14ac:dyDescent="0.25">
      <c r="A1427" s="1">
        <v>41969</v>
      </c>
      <c r="B1427">
        <v>26</v>
      </c>
      <c r="C1427">
        <v>11</v>
      </c>
      <c r="D1427">
        <v>2014</v>
      </c>
      <c r="E1427">
        <v>14.5502</v>
      </c>
      <c r="F1427">
        <v>24</v>
      </c>
      <c r="G1427">
        <v>32</v>
      </c>
      <c r="H1427">
        <v>48</v>
      </c>
      <c r="I1427">
        <v>92</v>
      </c>
      <c r="J1427" t="s">
        <v>14</v>
      </c>
      <c r="K1427">
        <v>41.290970450000003</v>
      </c>
      <c r="L1427" t="s">
        <v>14</v>
      </c>
      <c r="M1427" t="s">
        <v>13</v>
      </c>
      <c r="N1427">
        <v>-2.4819457E-2</v>
      </c>
      <c r="O1427">
        <v>1.024819457</v>
      </c>
    </row>
    <row r="1428" spans="1:15" x14ac:dyDescent="0.25">
      <c r="A1428" s="1">
        <v>41970</v>
      </c>
      <c r="B1428">
        <v>27</v>
      </c>
      <c r="C1428">
        <v>11</v>
      </c>
      <c r="D1428">
        <v>2014</v>
      </c>
      <c r="E1428">
        <v>13.7844</v>
      </c>
      <c r="F1428">
        <v>22</v>
      </c>
      <c r="G1428">
        <v>32</v>
      </c>
      <c r="H1428">
        <v>40</v>
      </c>
      <c r="I1428">
        <v>88</v>
      </c>
      <c r="J1428" t="s">
        <v>13</v>
      </c>
      <c r="K1428">
        <v>-15.7848364</v>
      </c>
      <c r="L1428" t="s">
        <v>13</v>
      </c>
      <c r="M1428" t="s">
        <v>14</v>
      </c>
      <c r="N1428">
        <v>5.9577584000000003E-2</v>
      </c>
      <c r="O1428">
        <v>0.94042241599999998</v>
      </c>
    </row>
    <row r="1429" spans="1:15" x14ac:dyDescent="0.25">
      <c r="A1429" s="1">
        <v>41971</v>
      </c>
      <c r="B1429">
        <v>28</v>
      </c>
      <c r="C1429">
        <v>11</v>
      </c>
      <c r="D1429">
        <v>2014</v>
      </c>
      <c r="E1429">
        <v>12.252800000000001</v>
      </c>
      <c r="F1429">
        <v>22</v>
      </c>
      <c r="G1429">
        <v>30</v>
      </c>
      <c r="H1429">
        <v>60</v>
      </c>
      <c r="I1429">
        <v>89</v>
      </c>
      <c r="J1429" t="s">
        <v>14</v>
      </c>
      <c r="K1429">
        <v>28.54923397</v>
      </c>
      <c r="L1429" t="s">
        <v>14</v>
      </c>
      <c r="M1429" t="s">
        <v>13</v>
      </c>
      <c r="N1429">
        <v>-3.6298650000000002E-2</v>
      </c>
      <c r="O1429">
        <v>1.03629865</v>
      </c>
    </row>
    <row r="1430" spans="1:15" x14ac:dyDescent="0.25">
      <c r="A1430" s="1">
        <v>41972</v>
      </c>
      <c r="B1430">
        <v>29</v>
      </c>
      <c r="C1430">
        <v>11</v>
      </c>
      <c r="D1430">
        <v>2014</v>
      </c>
      <c r="E1430">
        <v>16.081800000000001</v>
      </c>
      <c r="F1430">
        <v>23.5</v>
      </c>
      <c r="G1430">
        <v>32.5</v>
      </c>
      <c r="H1430">
        <v>36</v>
      </c>
      <c r="I1430">
        <v>90</v>
      </c>
      <c r="J1430" t="s">
        <v>13</v>
      </c>
      <c r="K1430">
        <v>-9.9217353960000008</v>
      </c>
      <c r="L1430" t="s">
        <v>13</v>
      </c>
      <c r="M1430" t="s">
        <v>14</v>
      </c>
      <c r="N1430">
        <v>9.1560540999999995E-2</v>
      </c>
      <c r="O1430">
        <v>0.908439459</v>
      </c>
    </row>
    <row r="1431" spans="1:15" x14ac:dyDescent="0.25">
      <c r="A1431" s="1">
        <v>41973</v>
      </c>
      <c r="B1431">
        <v>30</v>
      </c>
      <c r="C1431">
        <v>11</v>
      </c>
      <c r="D1431">
        <v>2014</v>
      </c>
      <c r="E1431">
        <v>16.081800000000001</v>
      </c>
      <c r="F1431">
        <v>23.5</v>
      </c>
      <c r="G1431">
        <v>32.5</v>
      </c>
      <c r="H1431">
        <v>30</v>
      </c>
      <c r="I1431">
        <v>90</v>
      </c>
      <c r="J1431" t="s">
        <v>13</v>
      </c>
      <c r="K1431">
        <v>-33.935870729999998</v>
      </c>
      <c r="L1431" t="s">
        <v>13</v>
      </c>
      <c r="M1431" t="s">
        <v>14</v>
      </c>
      <c r="N1431">
        <v>2.8623875E-2</v>
      </c>
      <c r="O1431">
        <v>0.97137612500000003</v>
      </c>
    </row>
    <row r="1432" spans="1:15" x14ac:dyDescent="0.25">
      <c r="A1432" s="1">
        <v>41974</v>
      </c>
      <c r="B1432">
        <v>1</v>
      </c>
      <c r="C1432">
        <v>12</v>
      </c>
      <c r="D1432">
        <v>2014</v>
      </c>
      <c r="E1432">
        <v>14.5502</v>
      </c>
      <c r="F1432">
        <v>22</v>
      </c>
      <c r="G1432">
        <v>32.5</v>
      </c>
      <c r="H1432">
        <v>44</v>
      </c>
      <c r="I1432">
        <v>89</v>
      </c>
      <c r="J1432" t="s">
        <v>14</v>
      </c>
      <c r="K1432">
        <v>2.7280616019999999</v>
      </c>
      <c r="L1432" t="s">
        <v>14</v>
      </c>
      <c r="M1432" t="s">
        <v>13</v>
      </c>
      <c r="N1432">
        <v>-0.57868307399999996</v>
      </c>
      <c r="O1432">
        <v>1.578683074</v>
      </c>
    </row>
    <row r="1433" spans="1:15" x14ac:dyDescent="0.25">
      <c r="A1433" s="1">
        <v>41975</v>
      </c>
      <c r="B1433">
        <v>2</v>
      </c>
      <c r="C1433">
        <v>12</v>
      </c>
      <c r="D1433">
        <v>2014</v>
      </c>
      <c r="E1433">
        <v>13.018599999999999</v>
      </c>
      <c r="F1433">
        <v>22</v>
      </c>
      <c r="G1433">
        <v>32.5</v>
      </c>
      <c r="H1433">
        <v>39</v>
      </c>
      <c r="I1433">
        <v>90</v>
      </c>
      <c r="J1433" t="s">
        <v>13</v>
      </c>
      <c r="K1433">
        <v>-10.39736594</v>
      </c>
      <c r="L1433" t="s">
        <v>13</v>
      </c>
      <c r="M1433" t="s">
        <v>14</v>
      </c>
      <c r="N1433">
        <v>8.7739571000000002E-2</v>
      </c>
      <c r="O1433">
        <v>0.91226042900000004</v>
      </c>
    </row>
    <row r="1434" spans="1:15" x14ac:dyDescent="0.25">
      <c r="A1434" s="1">
        <v>41976</v>
      </c>
      <c r="B1434">
        <v>3</v>
      </c>
      <c r="C1434">
        <v>12</v>
      </c>
      <c r="D1434">
        <v>2014</v>
      </c>
      <c r="E1434">
        <v>19.910799999999998</v>
      </c>
      <c r="F1434">
        <v>23.5</v>
      </c>
      <c r="G1434">
        <v>33.5</v>
      </c>
      <c r="H1434">
        <v>31</v>
      </c>
      <c r="I1434">
        <v>89</v>
      </c>
      <c r="J1434" t="s">
        <v>13</v>
      </c>
      <c r="K1434">
        <v>-34.8761546</v>
      </c>
      <c r="L1434" t="s">
        <v>13</v>
      </c>
      <c r="M1434" t="s">
        <v>14</v>
      </c>
      <c r="N1434">
        <v>2.7873667000000001E-2</v>
      </c>
      <c r="O1434">
        <v>0.97212633299999995</v>
      </c>
    </row>
    <row r="1435" spans="1:15" x14ac:dyDescent="0.25">
      <c r="A1435" s="1">
        <v>41977</v>
      </c>
      <c r="B1435">
        <v>4</v>
      </c>
      <c r="C1435">
        <v>12</v>
      </c>
      <c r="D1435">
        <v>2014</v>
      </c>
      <c r="E1435">
        <v>18.379200000000001</v>
      </c>
      <c r="F1435">
        <v>24</v>
      </c>
      <c r="G1435">
        <v>34</v>
      </c>
      <c r="H1435">
        <v>29</v>
      </c>
      <c r="I1435">
        <v>90</v>
      </c>
      <c r="J1435" t="s">
        <v>13</v>
      </c>
      <c r="K1435">
        <v>-26.926416230000001</v>
      </c>
      <c r="L1435" t="s">
        <v>13</v>
      </c>
      <c r="M1435" t="s">
        <v>14</v>
      </c>
      <c r="N1435">
        <v>3.5808390000000002E-2</v>
      </c>
      <c r="O1435">
        <v>0.96419160999999998</v>
      </c>
    </row>
    <row r="1436" spans="1:15" x14ac:dyDescent="0.25">
      <c r="A1436" s="1">
        <v>41978</v>
      </c>
      <c r="B1436">
        <v>5</v>
      </c>
      <c r="C1436">
        <v>12</v>
      </c>
      <c r="D1436">
        <v>2014</v>
      </c>
      <c r="E1436">
        <v>13.018599999999999</v>
      </c>
      <c r="F1436">
        <v>24</v>
      </c>
      <c r="G1436">
        <v>34.5</v>
      </c>
      <c r="H1436">
        <v>40</v>
      </c>
      <c r="I1436">
        <v>90</v>
      </c>
      <c r="J1436" t="s">
        <v>14</v>
      </c>
      <c r="K1436">
        <v>28.477569500000001</v>
      </c>
      <c r="L1436" t="s">
        <v>14</v>
      </c>
      <c r="M1436" t="s">
        <v>13</v>
      </c>
      <c r="N1436">
        <v>-3.6393320999999999E-2</v>
      </c>
      <c r="O1436">
        <v>1.036393321</v>
      </c>
    </row>
    <row r="1437" spans="1:15" x14ac:dyDescent="0.25">
      <c r="A1437" s="1">
        <v>41979</v>
      </c>
      <c r="B1437">
        <v>6</v>
      </c>
      <c r="C1437">
        <v>12</v>
      </c>
      <c r="D1437">
        <v>2014</v>
      </c>
      <c r="E1437">
        <v>14.5502</v>
      </c>
      <c r="F1437">
        <v>23.5</v>
      </c>
      <c r="G1437">
        <v>34</v>
      </c>
      <c r="H1437">
        <v>30</v>
      </c>
      <c r="I1437">
        <v>89</v>
      </c>
      <c r="J1437" t="s">
        <v>13</v>
      </c>
      <c r="K1437">
        <v>-22.36679934</v>
      </c>
      <c r="L1437" t="s">
        <v>13</v>
      </c>
      <c r="M1437" t="s">
        <v>14</v>
      </c>
      <c r="N1437">
        <v>4.2795763000000001E-2</v>
      </c>
      <c r="O1437">
        <v>0.95720423700000001</v>
      </c>
    </row>
    <row r="1438" spans="1:15" x14ac:dyDescent="0.25">
      <c r="A1438" s="1">
        <v>41980</v>
      </c>
      <c r="B1438">
        <v>7</v>
      </c>
      <c r="C1438">
        <v>12</v>
      </c>
      <c r="D1438">
        <v>2014</v>
      </c>
      <c r="E1438">
        <v>16.081800000000001</v>
      </c>
      <c r="F1438">
        <v>24</v>
      </c>
      <c r="G1438">
        <v>34</v>
      </c>
      <c r="H1438">
        <v>37</v>
      </c>
      <c r="I1438">
        <v>89</v>
      </c>
      <c r="J1438" t="s">
        <v>14</v>
      </c>
      <c r="K1438">
        <v>11.05473157</v>
      </c>
      <c r="L1438" t="s">
        <v>14</v>
      </c>
      <c r="M1438" t="s">
        <v>13</v>
      </c>
      <c r="N1438">
        <v>-9.9455663999999999E-2</v>
      </c>
      <c r="O1438">
        <v>1.0994556639999999</v>
      </c>
    </row>
    <row r="1439" spans="1:15" x14ac:dyDescent="0.25">
      <c r="A1439" s="1">
        <v>41981</v>
      </c>
      <c r="B1439">
        <v>8</v>
      </c>
      <c r="C1439">
        <v>12</v>
      </c>
      <c r="D1439">
        <v>2014</v>
      </c>
      <c r="E1439">
        <v>17.613399999999999</v>
      </c>
      <c r="F1439">
        <v>24</v>
      </c>
      <c r="G1439">
        <v>34</v>
      </c>
      <c r="H1439">
        <v>35</v>
      </c>
      <c r="I1439">
        <v>89</v>
      </c>
      <c r="J1439" t="s">
        <v>14</v>
      </c>
      <c r="K1439">
        <v>1.077622458</v>
      </c>
      <c r="L1439" t="s">
        <v>14</v>
      </c>
      <c r="M1439" t="s">
        <v>13</v>
      </c>
      <c r="N1439">
        <v>-12.882869619999999</v>
      </c>
      <c r="O1439">
        <v>13.882869619999999</v>
      </c>
    </row>
    <row r="1440" spans="1:15" x14ac:dyDescent="0.25">
      <c r="A1440" s="1">
        <v>41982</v>
      </c>
      <c r="B1440">
        <v>9</v>
      </c>
      <c r="C1440">
        <v>12</v>
      </c>
      <c r="D1440">
        <v>2014</v>
      </c>
      <c r="E1440">
        <v>17.613399999999999</v>
      </c>
      <c r="F1440">
        <v>24.5</v>
      </c>
      <c r="G1440">
        <v>34</v>
      </c>
      <c r="H1440">
        <v>32</v>
      </c>
      <c r="I1440">
        <v>89</v>
      </c>
      <c r="J1440" t="s">
        <v>13</v>
      </c>
      <c r="K1440">
        <v>-6.1586374040000003</v>
      </c>
      <c r="L1440" t="s">
        <v>13</v>
      </c>
      <c r="M1440" t="s">
        <v>14</v>
      </c>
      <c r="N1440">
        <v>0.139691389</v>
      </c>
      <c r="O1440">
        <v>0.860308611</v>
      </c>
    </row>
    <row r="1441" spans="1:15" x14ac:dyDescent="0.25">
      <c r="A1441" s="1">
        <v>41983</v>
      </c>
      <c r="B1441">
        <v>10</v>
      </c>
      <c r="C1441">
        <v>12</v>
      </c>
      <c r="D1441">
        <v>2014</v>
      </c>
      <c r="E1441">
        <v>18.379200000000001</v>
      </c>
      <c r="F1441">
        <v>24</v>
      </c>
      <c r="G1441">
        <v>28.5</v>
      </c>
      <c r="H1441">
        <v>32</v>
      </c>
      <c r="I1441">
        <v>89</v>
      </c>
      <c r="J1441" t="s">
        <v>13</v>
      </c>
      <c r="K1441">
        <v>-55.107583230000003</v>
      </c>
      <c r="L1441" t="s">
        <v>14</v>
      </c>
      <c r="M1441" t="s">
        <v>14</v>
      </c>
      <c r="N1441">
        <v>1.7822903000000001E-2</v>
      </c>
      <c r="O1441">
        <v>0.982177097</v>
      </c>
    </row>
    <row r="1442" spans="1:15" x14ac:dyDescent="0.25">
      <c r="A1442" s="1">
        <v>41984</v>
      </c>
      <c r="B1442">
        <v>11</v>
      </c>
      <c r="C1442">
        <v>12</v>
      </c>
      <c r="D1442">
        <v>2014</v>
      </c>
      <c r="E1442">
        <v>16.8476</v>
      </c>
      <c r="F1442">
        <v>24</v>
      </c>
      <c r="G1442">
        <v>34</v>
      </c>
      <c r="H1442">
        <v>40</v>
      </c>
      <c r="I1442">
        <v>90</v>
      </c>
      <c r="J1442" t="s">
        <v>14</v>
      </c>
      <c r="K1442">
        <v>27.359626939999998</v>
      </c>
      <c r="L1442" t="s">
        <v>14</v>
      </c>
      <c r="M1442" t="s">
        <v>13</v>
      </c>
      <c r="N1442">
        <v>-3.7936803999999998E-2</v>
      </c>
      <c r="O1442">
        <v>1.0379368040000001</v>
      </c>
    </row>
    <row r="1443" spans="1:15" x14ac:dyDescent="0.25">
      <c r="A1443" s="1">
        <v>41985</v>
      </c>
      <c r="B1443">
        <v>12</v>
      </c>
      <c r="C1443">
        <v>12</v>
      </c>
      <c r="D1443">
        <v>2014</v>
      </c>
      <c r="E1443">
        <v>15.316000000000001</v>
      </c>
      <c r="F1443">
        <v>24</v>
      </c>
      <c r="G1443">
        <v>33</v>
      </c>
      <c r="H1443">
        <v>29</v>
      </c>
      <c r="I1443">
        <v>92</v>
      </c>
      <c r="J1443" t="s">
        <v>13</v>
      </c>
      <c r="K1443">
        <v>-21.702184030000002</v>
      </c>
      <c r="L1443" t="s">
        <v>13</v>
      </c>
      <c r="M1443" t="s">
        <v>14</v>
      </c>
      <c r="N1443">
        <v>4.4048625000000001E-2</v>
      </c>
      <c r="O1443">
        <v>0.95595137500000005</v>
      </c>
    </row>
    <row r="1444" spans="1:15" x14ac:dyDescent="0.25">
      <c r="A1444" s="1">
        <v>41986</v>
      </c>
      <c r="B1444">
        <v>13</v>
      </c>
      <c r="C1444">
        <v>12</v>
      </c>
      <c r="D1444">
        <v>2014</v>
      </c>
      <c r="E1444">
        <v>13.7844</v>
      </c>
      <c r="F1444">
        <v>23</v>
      </c>
      <c r="G1444">
        <v>29</v>
      </c>
      <c r="H1444">
        <v>60</v>
      </c>
      <c r="I1444">
        <v>86</v>
      </c>
      <c r="J1444" t="s">
        <v>14</v>
      </c>
      <c r="K1444">
        <v>24.97014721</v>
      </c>
      <c r="L1444" t="s">
        <v>14</v>
      </c>
      <c r="M1444" t="s">
        <v>13</v>
      </c>
      <c r="N1444">
        <v>-4.1718559000000002E-2</v>
      </c>
      <c r="O1444">
        <v>1.041718559</v>
      </c>
    </row>
    <row r="1445" spans="1:15" x14ac:dyDescent="0.25">
      <c r="A1445" s="1">
        <v>41987</v>
      </c>
      <c r="B1445">
        <v>14</v>
      </c>
      <c r="C1445">
        <v>12</v>
      </c>
      <c r="D1445">
        <v>2014</v>
      </c>
      <c r="E1445">
        <v>19.910799999999998</v>
      </c>
      <c r="F1445">
        <v>20.5</v>
      </c>
      <c r="G1445">
        <v>29.5</v>
      </c>
      <c r="H1445">
        <v>8</v>
      </c>
      <c r="I1445">
        <v>85</v>
      </c>
      <c r="J1445" t="s">
        <v>13</v>
      </c>
      <c r="K1445">
        <v>-207.6716945</v>
      </c>
      <c r="L1445" t="s">
        <v>14</v>
      </c>
      <c r="M1445" t="s">
        <v>13</v>
      </c>
      <c r="N1445">
        <v>4.7922169999999997E-3</v>
      </c>
      <c r="O1445">
        <v>0.99520778300000001</v>
      </c>
    </row>
    <row r="1446" spans="1:15" x14ac:dyDescent="0.25">
      <c r="A1446" s="1">
        <v>41988</v>
      </c>
      <c r="B1446">
        <v>15</v>
      </c>
      <c r="C1446">
        <v>12</v>
      </c>
      <c r="D1446">
        <v>2014</v>
      </c>
      <c r="E1446">
        <v>16.081800000000001</v>
      </c>
      <c r="F1446">
        <v>20.2</v>
      </c>
      <c r="G1446">
        <v>24</v>
      </c>
      <c r="H1446">
        <v>41</v>
      </c>
      <c r="I1446">
        <v>91</v>
      </c>
      <c r="J1446" t="s">
        <v>13</v>
      </c>
      <c r="K1446">
        <v>-82.606265190000002</v>
      </c>
      <c r="L1446" t="s">
        <v>14</v>
      </c>
      <c r="M1446" t="s">
        <v>14</v>
      </c>
      <c r="N1446">
        <v>1.1960826000000001E-2</v>
      </c>
      <c r="O1446">
        <v>0.98803917399999996</v>
      </c>
    </row>
    <row r="1447" spans="1:15" x14ac:dyDescent="0.25">
      <c r="A1447" s="1">
        <v>41989</v>
      </c>
      <c r="B1447">
        <v>16</v>
      </c>
      <c r="C1447">
        <v>12</v>
      </c>
      <c r="D1447">
        <v>2014</v>
      </c>
      <c r="E1447">
        <v>17.613399999999999</v>
      </c>
      <c r="F1447">
        <v>20</v>
      </c>
      <c r="G1447">
        <v>34</v>
      </c>
      <c r="H1447">
        <v>34</v>
      </c>
      <c r="I1447">
        <v>86</v>
      </c>
      <c r="J1447" t="s">
        <v>13</v>
      </c>
      <c r="K1447">
        <v>-60.36367714</v>
      </c>
      <c r="L1447" t="s">
        <v>14</v>
      </c>
      <c r="M1447" t="s">
        <v>14</v>
      </c>
      <c r="N1447">
        <v>1.6296285000000001E-2</v>
      </c>
      <c r="O1447">
        <v>0.98370371499999998</v>
      </c>
    </row>
    <row r="1448" spans="1:15" x14ac:dyDescent="0.25">
      <c r="A1448" s="1">
        <v>41990</v>
      </c>
      <c r="B1448">
        <v>17</v>
      </c>
      <c r="C1448">
        <v>12</v>
      </c>
      <c r="D1448">
        <v>2014</v>
      </c>
      <c r="E1448">
        <v>16.081800000000001</v>
      </c>
      <c r="F1448">
        <v>22.5</v>
      </c>
      <c r="G1448">
        <v>34</v>
      </c>
      <c r="H1448">
        <v>34</v>
      </c>
      <c r="I1448">
        <v>89</v>
      </c>
      <c r="J1448" t="s">
        <v>13</v>
      </c>
      <c r="K1448">
        <v>-20.905079390000001</v>
      </c>
      <c r="L1448" t="s">
        <v>13</v>
      </c>
      <c r="M1448" t="s">
        <v>14</v>
      </c>
      <c r="N1448">
        <v>4.5651511999999998E-2</v>
      </c>
      <c r="O1448">
        <v>0.95434848800000005</v>
      </c>
    </row>
    <row r="1449" spans="1:15" x14ac:dyDescent="0.25">
      <c r="A1449" s="1">
        <v>41991</v>
      </c>
      <c r="B1449">
        <v>18</v>
      </c>
      <c r="C1449">
        <v>12</v>
      </c>
      <c r="D1449">
        <v>2014</v>
      </c>
      <c r="E1449">
        <v>16.8476</v>
      </c>
      <c r="F1449">
        <v>23.5</v>
      </c>
      <c r="G1449">
        <v>34</v>
      </c>
      <c r="H1449">
        <v>30</v>
      </c>
      <c r="I1449">
        <v>90</v>
      </c>
      <c r="J1449" t="s">
        <v>13</v>
      </c>
      <c r="K1449">
        <v>-25.64525506</v>
      </c>
      <c r="L1449" t="s">
        <v>13</v>
      </c>
      <c r="M1449" t="s">
        <v>14</v>
      </c>
      <c r="N1449">
        <v>3.7530134E-2</v>
      </c>
      <c r="O1449">
        <v>0.96246986599999995</v>
      </c>
    </row>
    <row r="1450" spans="1:15" x14ac:dyDescent="0.25">
      <c r="A1450" s="1">
        <v>41992</v>
      </c>
      <c r="B1450">
        <v>19</v>
      </c>
      <c r="C1450">
        <v>12</v>
      </c>
      <c r="D1450">
        <v>2014</v>
      </c>
      <c r="E1450">
        <v>14.5502</v>
      </c>
      <c r="F1450">
        <v>22</v>
      </c>
      <c r="G1450">
        <v>30.7</v>
      </c>
      <c r="H1450">
        <v>40</v>
      </c>
      <c r="I1450">
        <v>87</v>
      </c>
      <c r="J1450" t="s">
        <v>13</v>
      </c>
      <c r="K1450">
        <v>-28.865079819999998</v>
      </c>
      <c r="L1450" t="s">
        <v>13</v>
      </c>
      <c r="M1450" t="s">
        <v>14</v>
      </c>
      <c r="N1450">
        <v>3.3483921999999999E-2</v>
      </c>
      <c r="O1450">
        <v>0.96651607799999995</v>
      </c>
    </row>
    <row r="1451" spans="1:15" x14ac:dyDescent="0.25">
      <c r="A1451" s="1">
        <v>41993</v>
      </c>
      <c r="B1451">
        <v>20</v>
      </c>
      <c r="C1451">
        <v>12</v>
      </c>
      <c r="D1451">
        <v>2014</v>
      </c>
      <c r="E1451">
        <v>14.5502</v>
      </c>
      <c r="F1451">
        <v>22</v>
      </c>
      <c r="G1451">
        <v>33.5</v>
      </c>
      <c r="H1451">
        <v>38</v>
      </c>
      <c r="I1451">
        <v>89</v>
      </c>
      <c r="J1451" t="s">
        <v>13</v>
      </c>
      <c r="K1451">
        <v>-11.109051429999999</v>
      </c>
      <c r="L1451" t="s">
        <v>13</v>
      </c>
      <c r="M1451" t="s">
        <v>14</v>
      </c>
      <c r="N1451">
        <v>8.2582851999999998E-2</v>
      </c>
      <c r="O1451">
        <v>0.91741714799999996</v>
      </c>
    </row>
    <row r="1452" spans="1:15" x14ac:dyDescent="0.25">
      <c r="A1452" s="1">
        <v>41994</v>
      </c>
      <c r="B1452">
        <v>21</v>
      </c>
      <c r="C1452">
        <v>12</v>
      </c>
      <c r="D1452">
        <v>2014</v>
      </c>
      <c r="E1452">
        <v>9.9553999999999991</v>
      </c>
      <c r="F1452">
        <v>23.5</v>
      </c>
      <c r="G1452">
        <v>32</v>
      </c>
      <c r="H1452">
        <v>40</v>
      </c>
      <c r="I1452">
        <v>90</v>
      </c>
      <c r="J1452" t="s">
        <v>14</v>
      </c>
      <c r="K1452">
        <v>6.4097403599999998</v>
      </c>
      <c r="L1452" t="s">
        <v>14</v>
      </c>
      <c r="M1452" t="s">
        <v>13</v>
      </c>
      <c r="N1452">
        <v>-0.18485175500000001</v>
      </c>
      <c r="O1452">
        <v>1.184851755</v>
      </c>
    </row>
    <row r="1453" spans="1:15" x14ac:dyDescent="0.25">
      <c r="A1453" s="1">
        <v>41995</v>
      </c>
      <c r="B1453">
        <v>22</v>
      </c>
      <c r="C1453">
        <v>12</v>
      </c>
      <c r="D1453">
        <v>2014</v>
      </c>
      <c r="E1453">
        <v>14.5502</v>
      </c>
      <c r="F1453">
        <v>21.5</v>
      </c>
      <c r="G1453">
        <v>32</v>
      </c>
      <c r="H1453">
        <v>35</v>
      </c>
      <c r="I1453">
        <v>91</v>
      </c>
      <c r="J1453" t="s">
        <v>13</v>
      </c>
      <c r="K1453">
        <v>-34.14937286</v>
      </c>
      <c r="L1453" t="s">
        <v>13</v>
      </c>
      <c r="M1453" t="s">
        <v>14</v>
      </c>
      <c r="N1453">
        <v>2.8450010000000001E-2</v>
      </c>
      <c r="O1453">
        <v>0.97154998999999997</v>
      </c>
    </row>
    <row r="1454" spans="1:15" x14ac:dyDescent="0.25">
      <c r="A1454" s="1">
        <v>41996</v>
      </c>
      <c r="B1454">
        <v>23</v>
      </c>
      <c r="C1454">
        <v>12</v>
      </c>
      <c r="D1454">
        <v>2014</v>
      </c>
      <c r="E1454">
        <v>15.316000000000001</v>
      </c>
      <c r="F1454">
        <v>21</v>
      </c>
      <c r="G1454">
        <v>32.5</v>
      </c>
      <c r="H1454">
        <v>30</v>
      </c>
      <c r="I1454">
        <v>70</v>
      </c>
      <c r="J1454" t="s">
        <v>13</v>
      </c>
      <c r="K1454">
        <v>-97.278776399999998</v>
      </c>
      <c r="L1454" t="s">
        <v>14</v>
      </c>
      <c r="M1454" t="s">
        <v>14</v>
      </c>
      <c r="N1454">
        <v>1.0175137000000001E-2</v>
      </c>
      <c r="O1454">
        <v>0.98982486300000005</v>
      </c>
    </row>
    <row r="1455" spans="1:15" x14ac:dyDescent="0.25">
      <c r="A1455" s="1">
        <v>41997</v>
      </c>
      <c r="B1455">
        <v>24</v>
      </c>
      <c r="C1455">
        <v>12</v>
      </c>
      <c r="D1455">
        <v>2014</v>
      </c>
      <c r="E1455">
        <v>16.8476</v>
      </c>
      <c r="F1455">
        <v>18.5</v>
      </c>
      <c r="G1455">
        <v>32.5</v>
      </c>
      <c r="H1455">
        <v>11</v>
      </c>
      <c r="I1455">
        <v>78</v>
      </c>
      <c r="J1455" t="s">
        <v>13</v>
      </c>
      <c r="K1455">
        <v>-190.28080489999999</v>
      </c>
      <c r="L1455" t="s">
        <v>14</v>
      </c>
      <c r="M1455" t="s">
        <v>13</v>
      </c>
      <c r="N1455">
        <v>5.227916E-3</v>
      </c>
      <c r="O1455">
        <v>0.99477208399999995</v>
      </c>
    </row>
    <row r="1456" spans="1:15" x14ac:dyDescent="0.25">
      <c r="A1456" s="1">
        <v>41998</v>
      </c>
      <c r="B1456">
        <v>25</v>
      </c>
      <c r="C1456">
        <v>12</v>
      </c>
      <c r="D1456">
        <v>2014</v>
      </c>
      <c r="E1456">
        <v>17.613399999999999</v>
      </c>
      <c r="F1456">
        <v>17.5</v>
      </c>
      <c r="G1456">
        <v>32.5</v>
      </c>
      <c r="H1456">
        <v>17</v>
      </c>
      <c r="I1456">
        <v>79</v>
      </c>
      <c r="J1456" t="s">
        <v>13</v>
      </c>
      <c r="K1456">
        <v>-179.89127060000001</v>
      </c>
      <c r="L1456" t="s">
        <v>14</v>
      </c>
      <c r="M1456" t="s">
        <v>13</v>
      </c>
      <c r="N1456">
        <v>5.5281829999999999E-3</v>
      </c>
      <c r="O1456">
        <v>0.99447181699999998</v>
      </c>
    </row>
    <row r="1457" spans="1:15" x14ac:dyDescent="0.25">
      <c r="A1457" s="1">
        <v>41999</v>
      </c>
      <c r="B1457">
        <v>26</v>
      </c>
      <c r="C1457">
        <v>12</v>
      </c>
      <c r="D1457">
        <v>2014</v>
      </c>
      <c r="E1457">
        <v>13.9</v>
      </c>
      <c r="F1457">
        <v>17</v>
      </c>
      <c r="G1457">
        <v>32.5</v>
      </c>
      <c r="H1457">
        <v>11</v>
      </c>
      <c r="I1457">
        <v>75</v>
      </c>
      <c r="J1457" t="s">
        <v>13</v>
      </c>
      <c r="K1457">
        <v>-167.15522960000001</v>
      </c>
      <c r="L1457" t="s">
        <v>14</v>
      </c>
      <c r="M1457" t="s">
        <v>13</v>
      </c>
      <c r="N1457">
        <v>5.9468860000000002E-3</v>
      </c>
      <c r="O1457">
        <v>0.99405311399999996</v>
      </c>
    </row>
    <row r="1458" spans="1:15" x14ac:dyDescent="0.25">
      <c r="A1458" s="1">
        <v>42000</v>
      </c>
      <c r="B1458">
        <v>27</v>
      </c>
      <c r="C1458">
        <v>12</v>
      </c>
      <c r="D1458">
        <v>2014</v>
      </c>
      <c r="E1458">
        <v>16.081800000000001</v>
      </c>
      <c r="F1458">
        <v>17.5</v>
      </c>
      <c r="G1458">
        <v>32.5</v>
      </c>
      <c r="H1458">
        <v>11</v>
      </c>
      <c r="I1458">
        <v>80</v>
      </c>
      <c r="J1458" t="s">
        <v>13</v>
      </c>
      <c r="K1458">
        <v>-184.6165512</v>
      </c>
      <c r="L1458" t="s">
        <v>14</v>
      </c>
      <c r="M1458" t="s">
        <v>13</v>
      </c>
      <c r="N1458">
        <v>5.3874509999999997E-3</v>
      </c>
      <c r="O1458">
        <v>0.99461254899999996</v>
      </c>
    </row>
    <row r="1459" spans="1:15" x14ac:dyDescent="0.25">
      <c r="A1459" s="1">
        <v>42001</v>
      </c>
      <c r="B1459">
        <v>28</v>
      </c>
      <c r="C1459">
        <v>12</v>
      </c>
      <c r="D1459">
        <v>2014</v>
      </c>
      <c r="E1459">
        <v>16.8476</v>
      </c>
      <c r="F1459">
        <v>18</v>
      </c>
      <c r="G1459">
        <v>32.5</v>
      </c>
      <c r="H1459">
        <v>12</v>
      </c>
      <c r="I1459">
        <v>80</v>
      </c>
      <c r="J1459" t="s">
        <v>13</v>
      </c>
      <c r="K1459">
        <v>-186.41905560000001</v>
      </c>
      <c r="L1459" t="s">
        <v>14</v>
      </c>
      <c r="M1459" t="s">
        <v>13</v>
      </c>
      <c r="N1459">
        <v>5.3356369999999998E-3</v>
      </c>
      <c r="O1459">
        <v>0.99466436300000005</v>
      </c>
    </row>
    <row r="1460" spans="1:15" x14ac:dyDescent="0.25">
      <c r="A1460" s="1">
        <v>42002</v>
      </c>
      <c r="B1460">
        <v>29</v>
      </c>
      <c r="C1460">
        <v>12</v>
      </c>
      <c r="D1460">
        <v>2014</v>
      </c>
      <c r="E1460">
        <v>17.613399999999999</v>
      </c>
      <c r="F1460">
        <v>17.5</v>
      </c>
      <c r="G1460">
        <v>34</v>
      </c>
      <c r="H1460">
        <v>20</v>
      </c>
      <c r="I1460">
        <v>85</v>
      </c>
      <c r="J1460" t="s">
        <v>13</v>
      </c>
      <c r="K1460">
        <v>-151.28764910000001</v>
      </c>
      <c r="L1460" t="s">
        <v>14</v>
      </c>
      <c r="M1460" t="s">
        <v>13</v>
      </c>
      <c r="N1460">
        <v>6.5665209999999996E-3</v>
      </c>
      <c r="O1460">
        <v>0.99343347900000001</v>
      </c>
    </row>
    <row r="1461" spans="1:15" x14ac:dyDescent="0.25">
      <c r="A1461" s="1">
        <v>42003</v>
      </c>
      <c r="B1461">
        <v>30</v>
      </c>
      <c r="C1461">
        <v>12</v>
      </c>
      <c r="D1461">
        <v>2014</v>
      </c>
      <c r="E1461">
        <v>18.379200000000001</v>
      </c>
      <c r="F1461">
        <v>18</v>
      </c>
      <c r="G1461">
        <v>33</v>
      </c>
      <c r="H1461">
        <v>25</v>
      </c>
      <c r="I1461">
        <v>87</v>
      </c>
      <c r="J1461" t="s">
        <v>13</v>
      </c>
      <c r="K1461">
        <v>-131.49519960000001</v>
      </c>
      <c r="L1461" t="s">
        <v>14</v>
      </c>
      <c r="M1461" t="s">
        <v>13</v>
      </c>
      <c r="N1461">
        <v>7.547443E-3</v>
      </c>
      <c r="O1461">
        <v>0.99245255700000001</v>
      </c>
    </row>
    <row r="1462" spans="1:15" x14ac:dyDescent="0.25">
      <c r="A1462" s="1">
        <v>42004</v>
      </c>
      <c r="B1462">
        <v>31</v>
      </c>
      <c r="C1462">
        <v>12</v>
      </c>
      <c r="D1462">
        <v>2014</v>
      </c>
      <c r="E1462">
        <v>14.52905778</v>
      </c>
      <c r="F1462">
        <v>18.5</v>
      </c>
      <c r="G1462">
        <v>33.5</v>
      </c>
      <c r="H1462">
        <v>15</v>
      </c>
      <c r="I1462">
        <v>72</v>
      </c>
      <c r="J1462" t="s">
        <v>13</v>
      </c>
      <c r="K1462">
        <v>-155.52996999999999</v>
      </c>
      <c r="L1462" t="s">
        <v>14</v>
      </c>
      <c r="M1462" t="s">
        <v>13</v>
      </c>
      <c r="N1462">
        <v>6.3885529999999999E-3</v>
      </c>
      <c r="O1462">
        <v>0.99361144700000004</v>
      </c>
    </row>
    <row r="1463" spans="1:15" x14ac:dyDescent="0.25">
      <c r="A1463" s="1">
        <v>42005</v>
      </c>
      <c r="B1463">
        <v>1</v>
      </c>
      <c r="C1463">
        <v>1</v>
      </c>
      <c r="D1463">
        <v>2015</v>
      </c>
      <c r="E1463">
        <v>14.5502</v>
      </c>
      <c r="F1463">
        <v>17</v>
      </c>
      <c r="G1463">
        <v>34</v>
      </c>
      <c r="H1463">
        <v>13</v>
      </c>
      <c r="I1463">
        <v>79</v>
      </c>
      <c r="J1463" t="s">
        <v>13</v>
      </c>
      <c r="K1463">
        <v>-161.08153110000001</v>
      </c>
      <c r="L1463" t="s">
        <v>14</v>
      </c>
      <c r="M1463" t="s">
        <v>13</v>
      </c>
      <c r="N1463">
        <v>6.1697339999999996E-3</v>
      </c>
      <c r="O1463">
        <v>0.99383026600000002</v>
      </c>
    </row>
    <row r="1464" spans="1:15" x14ac:dyDescent="0.25">
      <c r="A1464" s="1">
        <v>42006</v>
      </c>
      <c r="B1464">
        <v>2</v>
      </c>
      <c r="C1464">
        <v>1</v>
      </c>
      <c r="D1464">
        <v>2015</v>
      </c>
      <c r="E1464">
        <v>16.081800000000001</v>
      </c>
      <c r="F1464">
        <v>18.5</v>
      </c>
      <c r="G1464">
        <v>33</v>
      </c>
      <c r="H1464">
        <v>31</v>
      </c>
      <c r="I1464">
        <v>81</v>
      </c>
      <c r="J1464" t="s">
        <v>13</v>
      </c>
      <c r="K1464">
        <v>-95.340371419999997</v>
      </c>
      <c r="L1464" t="s">
        <v>14</v>
      </c>
      <c r="M1464" t="s">
        <v>14</v>
      </c>
      <c r="N1464">
        <v>1.0379864000000001E-2</v>
      </c>
      <c r="O1464">
        <v>0.98962013599999998</v>
      </c>
    </row>
    <row r="1465" spans="1:15" x14ac:dyDescent="0.25">
      <c r="A1465" s="1">
        <v>42007</v>
      </c>
      <c r="B1465">
        <v>3</v>
      </c>
      <c r="C1465">
        <v>1</v>
      </c>
      <c r="D1465">
        <v>2015</v>
      </c>
      <c r="E1465">
        <v>13.7844</v>
      </c>
      <c r="F1465">
        <v>17.5</v>
      </c>
      <c r="G1465">
        <v>33</v>
      </c>
      <c r="H1465">
        <v>20</v>
      </c>
      <c r="I1465">
        <v>70</v>
      </c>
      <c r="J1465" t="s">
        <v>13</v>
      </c>
      <c r="K1465">
        <v>-138.7383221</v>
      </c>
      <c r="L1465" t="s">
        <v>14</v>
      </c>
      <c r="M1465" t="s">
        <v>13</v>
      </c>
      <c r="N1465">
        <v>7.1562329999999997E-3</v>
      </c>
      <c r="O1465">
        <v>0.99284376699999999</v>
      </c>
    </row>
    <row r="1466" spans="1:15" x14ac:dyDescent="0.25">
      <c r="A1466" s="1">
        <v>42008</v>
      </c>
      <c r="B1466">
        <v>4</v>
      </c>
      <c r="C1466">
        <v>1</v>
      </c>
      <c r="D1466">
        <v>2015</v>
      </c>
      <c r="E1466">
        <v>17.613399999999999</v>
      </c>
      <c r="F1466">
        <v>17.5</v>
      </c>
      <c r="G1466">
        <v>32.5</v>
      </c>
      <c r="H1466">
        <v>18</v>
      </c>
      <c r="I1466">
        <v>33</v>
      </c>
      <c r="J1466" t="s">
        <v>13</v>
      </c>
      <c r="K1466">
        <v>-255.08473889999999</v>
      </c>
      <c r="L1466" t="s">
        <v>14</v>
      </c>
      <c r="M1466" t="s">
        <v>13</v>
      </c>
      <c r="N1466">
        <v>3.9049570000000001E-3</v>
      </c>
      <c r="O1466">
        <v>0.99609504299999996</v>
      </c>
    </row>
    <row r="1467" spans="1:15" x14ac:dyDescent="0.25">
      <c r="A1467" s="1">
        <v>42009</v>
      </c>
      <c r="B1467">
        <v>5</v>
      </c>
      <c r="C1467">
        <v>1</v>
      </c>
      <c r="D1467">
        <v>2015</v>
      </c>
      <c r="E1467">
        <v>15.316000000000001</v>
      </c>
      <c r="F1467">
        <v>18</v>
      </c>
      <c r="G1467">
        <v>32</v>
      </c>
      <c r="H1467">
        <v>16</v>
      </c>
      <c r="I1467">
        <v>41</v>
      </c>
      <c r="J1467" t="s">
        <v>13</v>
      </c>
      <c r="K1467">
        <v>-214.92089440000001</v>
      </c>
      <c r="L1467" t="s">
        <v>14</v>
      </c>
      <c r="M1467" t="s">
        <v>13</v>
      </c>
      <c r="N1467">
        <v>4.6313259999999998E-3</v>
      </c>
      <c r="O1467">
        <v>0.99536867399999995</v>
      </c>
    </row>
    <row r="1468" spans="1:15" x14ac:dyDescent="0.25">
      <c r="A1468" s="1">
        <v>42010</v>
      </c>
      <c r="B1468">
        <v>6</v>
      </c>
      <c r="C1468">
        <v>1</v>
      </c>
      <c r="D1468">
        <v>2015</v>
      </c>
      <c r="E1468">
        <v>15.316000000000001</v>
      </c>
      <c r="F1468">
        <v>18</v>
      </c>
      <c r="G1468">
        <v>31.6</v>
      </c>
      <c r="H1468">
        <v>21</v>
      </c>
      <c r="I1468">
        <v>69</v>
      </c>
      <c r="J1468" t="s">
        <v>13</v>
      </c>
      <c r="K1468">
        <v>-154.91412510000001</v>
      </c>
      <c r="L1468" t="s">
        <v>14</v>
      </c>
      <c r="M1468" t="s">
        <v>13</v>
      </c>
      <c r="N1468">
        <v>6.4137869999999998E-3</v>
      </c>
      <c r="O1468">
        <v>0.99358621300000005</v>
      </c>
    </row>
    <row r="1469" spans="1:15" x14ac:dyDescent="0.25">
      <c r="A1469" s="1">
        <v>42011</v>
      </c>
      <c r="B1469">
        <v>7</v>
      </c>
      <c r="C1469">
        <v>1</v>
      </c>
      <c r="D1469">
        <v>2015</v>
      </c>
      <c r="E1469">
        <v>15.316000000000001</v>
      </c>
      <c r="F1469">
        <v>17.5</v>
      </c>
      <c r="G1469">
        <v>32</v>
      </c>
      <c r="H1469">
        <v>21</v>
      </c>
      <c r="I1469">
        <v>74</v>
      </c>
      <c r="J1469" t="s">
        <v>13</v>
      </c>
      <c r="K1469">
        <v>-149.02474119999999</v>
      </c>
      <c r="L1469" t="s">
        <v>14</v>
      </c>
      <c r="M1469" t="s">
        <v>13</v>
      </c>
      <c r="N1469">
        <v>6.6655669999999998E-3</v>
      </c>
      <c r="O1469">
        <v>0.99333443300000002</v>
      </c>
    </row>
    <row r="1470" spans="1:15" x14ac:dyDescent="0.25">
      <c r="A1470" s="1">
        <v>42012</v>
      </c>
      <c r="B1470">
        <v>8</v>
      </c>
      <c r="C1470">
        <v>1</v>
      </c>
      <c r="D1470">
        <v>2015</v>
      </c>
      <c r="E1470">
        <v>13.7844</v>
      </c>
      <c r="F1470">
        <v>16.5</v>
      </c>
      <c r="G1470">
        <v>31</v>
      </c>
      <c r="H1470">
        <v>20</v>
      </c>
      <c r="I1470">
        <v>74</v>
      </c>
      <c r="J1470" t="s">
        <v>13</v>
      </c>
      <c r="K1470">
        <v>-143.48782969999999</v>
      </c>
      <c r="L1470" t="s">
        <v>14</v>
      </c>
      <c r="M1470" t="s">
        <v>13</v>
      </c>
      <c r="N1470">
        <v>6.9209980000000003E-3</v>
      </c>
      <c r="O1470">
        <v>0.99307900199999999</v>
      </c>
    </row>
    <row r="1471" spans="1:15" x14ac:dyDescent="0.25">
      <c r="A1471" s="1">
        <v>42013</v>
      </c>
      <c r="B1471">
        <v>9</v>
      </c>
      <c r="C1471">
        <v>1</v>
      </c>
      <c r="D1471">
        <v>2015</v>
      </c>
      <c r="E1471">
        <v>16.081800000000001</v>
      </c>
      <c r="F1471">
        <v>19</v>
      </c>
      <c r="G1471">
        <v>33</v>
      </c>
      <c r="H1471">
        <v>22</v>
      </c>
      <c r="I1471">
        <v>44</v>
      </c>
      <c r="J1471" t="s">
        <v>13</v>
      </c>
      <c r="K1471">
        <v>-192.3676533</v>
      </c>
      <c r="L1471" t="s">
        <v>14</v>
      </c>
      <c r="M1471" t="s">
        <v>13</v>
      </c>
      <c r="N1471">
        <v>5.1714960000000003E-3</v>
      </c>
      <c r="O1471">
        <v>0.994828504</v>
      </c>
    </row>
    <row r="1472" spans="1:15" x14ac:dyDescent="0.25">
      <c r="A1472" s="1">
        <v>42014</v>
      </c>
      <c r="B1472">
        <v>10</v>
      </c>
      <c r="C1472">
        <v>1</v>
      </c>
      <c r="D1472">
        <v>2015</v>
      </c>
      <c r="E1472">
        <v>20.676600000000001</v>
      </c>
      <c r="F1472">
        <v>18</v>
      </c>
      <c r="G1472">
        <v>32</v>
      </c>
      <c r="H1472">
        <v>16</v>
      </c>
      <c r="I1472">
        <v>39</v>
      </c>
      <c r="J1472" t="s">
        <v>13</v>
      </c>
      <c r="K1472">
        <v>-299.0866509</v>
      </c>
      <c r="L1472" t="s">
        <v>14</v>
      </c>
      <c r="M1472" t="s">
        <v>13</v>
      </c>
      <c r="N1472">
        <v>3.3323710000000002E-3</v>
      </c>
      <c r="O1472">
        <v>0.99666762900000005</v>
      </c>
    </row>
    <row r="1473" spans="1:15" x14ac:dyDescent="0.25">
      <c r="A1473" s="1">
        <v>42309</v>
      </c>
      <c r="B1473">
        <v>1</v>
      </c>
      <c r="C1473">
        <v>11</v>
      </c>
      <c r="D1473">
        <v>2015</v>
      </c>
      <c r="E1473">
        <v>17.613399999999999</v>
      </c>
      <c r="F1473">
        <v>18.5</v>
      </c>
      <c r="G1473">
        <v>32</v>
      </c>
      <c r="H1473">
        <v>25</v>
      </c>
      <c r="I1473">
        <v>39</v>
      </c>
      <c r="J1473" t="s">
        <v>13</v>
      </c>
      <c r="K1473">
        <v>-214.34811790000001</v>
      </c>
      <c r="L1473" t="s">
        <v>14</v>
      </c>
      <c r="M1473" t="s">
        <v>13</v>
      </c>
      <c r="N1473">
        <v>4.6436439999999997E-3</v>
      </c>
      <c r="O1473">
        <v>0.99535635600000005</v>
      </c>
    </row>
    <row r="1474" spans="1:15" x14ac:dyDescent="0.25">
      <c r="A1474" s="1">
        <v>42310</v>
      </c>
      <c r="B1474">
        <v>2</v>
      </c>
      <c r="C1474">
        <v>11</v>
      </c>
      <c r="D1474">
        <v>2015</v>
      </c>
      <c r="E1474">
        <v>19.910799999999998</v>
      </c>
      <c r="F1474">
        <v>13.5</v>
      </c>
      <c r="G1474">
        <v>33</v>
      </c>
      <c r="H1474">
        <v>15</v>
      </c>
      <c r="I1474">
        <v>37</v>
      </c>
      <c r="J1474" t="s">
        <v>13</v>
      </c>
      <c r="K1474">
        <v>-304.11015129999998</v>
      </c>
      <c r="L1474" t="s">
        <v>14</v>
      </c>
      <c r="M1474" t="s">
        <v>13</v>
      </c>
      <c r="N1474">
        <v>3.277505E-3</v>
      </c>
      <c r="O1474">
        <v>0.99672249499999999</v>
      </c>
    </row>
    <row r="1475" spans="1:15" x14ac:dyDescent="0.25">
      <c r="A1475" s="1">
        <v>42311</v>
      </c>
      <c r="B1475">
        <v>3</v>
      </c>
      <c r="C1475">
        <v>11</v>
      </c>
      <c r="D1475">
        <v>2015</v>
      </c>
      <c r="E1475">
        <v>18.379200000000001</v>
      </c>
      <c r="F1475">
        <v>17</v>
      </c>
      <c r="G1475">
        <v>32</v>
      </c>
      <c r="H1475">
        <v>19</v>
      </c>
      <c r="I1475">
        <v>47</v>
      </c>
      <c r="J1475" t="s">
        <v>13</v>
      </c>
      <c r="K1475">
        <v>-240.3648757</v>
      </c>
      <c r="L1475" t="s">
        <v>14</v>
      </c>
      <c r="M1475" t="s">
        <v>13</v>
      </c>
      <c r="N1475">
        <v>4.1431050000000002E-3</v>
      </c>
      <c r="O1475">
        <v>0.99585689499999996</v>
      </c>
    </row>
    <row r="1476" spans="1:15" x14ac:dyDescent="0.25">
      <c r="A1476" s="1">
        <v>42312</v>
      </c>
      <c r="B1476">
        <v>4</v>
      </c>
      <c r="C1476">
        <v>11</v>
      </c>
      <c r="D1476">
        <v>2015</v>
      </c>
      <c r="E1476">
        <v>15.316000000000001</v>
      </c>
      <c r="F1476">
        <v>16</v>
      </c>
      <c r="G1476">
        <v>34.5</v>
      </c>
      <c r="H1476">
        <v>17</v>
      </c>
      <c r="I1476">
        <v>84</v>
      </c>
      <c r="J1476" t="s">
        <v>13</v>
      </c>
      <c r="K1476">
        <v>-152.10871</v>
      </c>
      <c r="L1476" t="s">
        <v>14</v>
      </c>
      <c r="M1476" t="s">
        <v>13</v>
      </c>
      <c r="N1476">
        <v>6.5313070000000001E-3</v>
      </c>
      <c r="O1476">
        <v>0.99346869299999996</v>
      </c>
    </row>
    <row r="1477" spans="1:15" x14ac:dyDescent="0.25">
      <c r="A1477" s="1">
        <v>42313</v>
      </c>
      <c r="B1477">
        <v>5</v>
      </c>
      <c r="C1477">
        <v>11</v>
      </c>
      <c r="D1477">
        <v>2015</v>
      </c>
      <c r="E1477">
        <v>15.316000000000001</v>
      </c>
      <c r="F1477">
        <v>16</v>
      </c>
      <c r="G1477">
        <v>34</v>
      </c>
      <c r="H1477">
        <v>16</v>
      </c>
      <c r="I1477">
        <v>85</v>
      </c>
      <c r="J1477" t="s">
        <v>13</v>
      </c>
      <c r="K1477">
        <v>-156.04695100000001</v>
      </c>
      <c r="L1477" t="s">
        <v>14</v>
      </c>
      <c r="M1477" t="s">
        <v>13</v>
      </c>
      <c r="N1477">
        <v>6.3675229999999999E-3</v>
      </c>
      <c r="O1477">
        <v>0.99363247700000001</v>
      </c>
    </row>
    <row r="1478" spans="1:15" x14ac:dyDescent="0.25">
      <c r="A1478" s="1">
        <v>42314</v>
      </c>
      <c r="B1478">
        <v>6</v>
      </c>
      <c r="C1478">
        <v>11</v>
      </c>
      <c r="D1478">
        <v>2015</v>
      </c>
      <c r="E1478">
        <v>14.5502</v>
      </c>
      <c r="F1478">
        <v>16</v>
      </c>
      <c r="G1478">
        <v>34</v>
      </c>
      <c r="H1478">
        <v>15</v>
      </c>
      <c r="I1478">
        <v>92</v>
      </c>
      <c r="J1478" t="s">
        <v>13</v>
      </c>
      <c r="K1478">
        <v>-142.2708882</v>
      </c>
      <c r="L1478" t="s">
        <v>14</v>
      </c>
      <c r="M1478" t="s">
        <v>13</v>
      </c>
      <c r="N1478">
        <v>6.9797849999999996E-3</v>
      </c>
      <c r="O1478">
        <v>0.99302021500000004</v>
      </c>
    </row>
    <row r="1479" spans="1:15" x14ac:dyDescent="0.25">
      <c r="A1479" s="1">
        <v>42315</v>
      </c>
      <c r="B1479">
        <v>7</v>
      </c>
      <c r="C1479">
        <v>11</v>
      </c>
      <c r="D1479">
        <v>2015</v>
      </c>
      <c r="E1479">
        <v>16.081800000000001</v>
      </c>
      <c r="F1479">
        <v>16</v>
      </c>
      <c r="G1479">
        <v>34</v>
      </c>
      <c r="H1479">
        <v>18</v>
      </c>
      <c r="I1479">
        <v>93</v>
      </c>
      <c r="J1479" t="s">
        <v>13</v>
      </c>
      <c r="K1479">
        <v>-144.6485898</v>
      </c>
      <c r="L1479" t="s">
        <v>14</v>
      </c>
      <c r="M1479" t="s">
        <v>13</v>
      </c>
      <c r="N1479">
        <v>6.8658410000000001E-3</v>
      </c>
      <c r="O1479">
        <v>0.99313415900000002</v>
      </c>
    </row>
    <row r="1480" spans="1:15" x14ac:dyDescent="0.25">
      <c r="A1480" s="1">
        <v>42316</v>
      </c>
      <c r="B1480">
        <v>8</v>
      </c>
      <c r="C1480">
        <v>11</v>
      </c>
      <c r="D1480">
        <v>2015</v>
      </c>
      <c r="E1480">
        <v>18.379200000000001</v>
      </c>
      <c r="F1480">
        <v>17.5</v>
      </c>
      <c r="G1480">
        <v>34</v>
      </c>
      <c r="H1480">
        <v>23</v>
      </c>
      <c r="I1480">
        <v>86</v>
      </c>
      <c r="J1480" t="s">
        <v>13</v>
      </c>
      <c r="K1480">
        <v>-142.11234730000001</v>
      </c>
      <c r="L1480" t="s">
        <v>14</v>
      </c>
      <c r="M1480" t="s">
        <v>13</v>
      </c>
      <c r="N1480">
        <v>6.9875170000000004E-3</v>
      </c>
      <c r="O1480">
        <v>0.993012483</v>
      </c>
    </row>
    <row r="1481" spans="1:15" x14ac:dyDescent="0.25">
      <c r="A1481" s="1">
        <v>42317</v>
      </c>
      <c r="B1481">
        <v>9</v>
      </c>
      <c r="C1481">
        <v>11</v>
      </c>
      <c r="D1481">
        <v>2015</v>
      </c>
      <c r="E1481">
        <v>14.5502</v>
      </c>
      <c r="F1481">
        <v>18</v>
      </c>
      <c r="G1481">
        <v>33</v>
      </c>
      <c r="H1481">
        <v>29</v>
      </c>
      <c r="I1481">
        <v>85</v>
      </c>
      <c r="J1481" t="s">
        <v>13</v>
      </c>
      <c r="K1481">
        <v>-89.764434620000003</v>
      </c>
      <c r="L1481" t="s">
        <v>14</v>
      </c>
      <c r="M1481" t="s">
        <v>14</v>
      </c>
      <c r="N1481">
        <v>1.1017531000000001E-2</v>
      </c>
      <c r="O1481">
        <v>0.98898246899999998</v>
      </c>
    </row>
    <row r="1482" spans="1:15" x14ac:dyDescent="0.25">
      <c r="A1482" s="1">
        <v>42024</v>
      </c>
      <c r="B1482">
        <v>20</v>
      </c>
      <c r="C1482">
        <v>1</v>
      </c>
      <c r="D1482">
        <v>2015</v>
      </c>
      <c r="E1482">
        <v>17.613399999999999</v>
      </c>
      <c r="F1482">
        <v>21.5</v>
      </c>
      <c r="G1482">
        <v>33</v>
      </c>
      <c r="H1482">
        <v>35</v>
      </c>
      <c r="I1482">
        <v>89</v>
      </c>
      <c r="J1482" t="s">
        <v>13</v>
      </c>
      <c r="K1482">
        <v>-40.698101139999999</v>
      </c>
      <c r="L1482" t="s">
        <v>13</v>
      </c>
      <c r="M1482" t="s">
        <v>14</v>
      </c>
      <c r="N1482">
        <v>2.3981907E-2</v>
      </c>
      <c r="O1482">
        <v>0.97601809299999998</v>
      </c>
    </row>
    <row r="1483" spans="1:15" x14ac:dyDescent="0.25">
      <c r="A1483" s="1">
        <v>42339</v>
      </c>
      <c r="B1483">
        <v>1</v>
      </c>
      <c r="C1483">
        <v>12</v>
      </c>
      <c r="D1483">
        <v>2015</v>
      </c>
      <c r="E1483">
        <v>13.7844</v>
      </c>
      <c r="F1483">
        <v>23.5</v>
      </c>
      <c r="G1483">
        <v>33.5</v>
      </c>
      <c r="H1483">
        <v>38</v>
      </c>
      <c r="I1483">
        <v>90</v>
      </c>
      <c r="J1483" t="s">
        <v>14</v>
      </c>
      <c r="K1483">
        <v>7.8563578280000002</v>
      </c>
      <c r="L1483" t="s">
        <v>14</v>
      </c>
      <c r="M1483" t="s">
        <v>13</v>
      </c>
      <c r="N1483">
        <v>-0.14585003099999999</v>
      </c>
      <c r="O1483">
        <v>1.1458500309999999</v>
      </c>
    </row>
    <row r="1484" spans="1:15" x14ac:dyDescent="0.25">
      <c r="A1484" s="1">
        <v>42340</v>
      </c>
      <c r="B1484">
        <v>2</v>
      </c>
      <c r="C1484">
        <v>12</v>
      </c>
      <c r="D1484">
        <v>2015</v>
      </c>
      <c r="E1484">
        <v>9.1896000000000004</v>
      </c>
      <c r="F1484">
        <v>23</v>
      </c>
      <c r="G1484">
        <v>35.5</v>
      </c>
      <c r="H1484">
        <v>20</v>
      </c>
      <c r="I1484">
        <v>86</v>
      </c>
      <c r="J1484" t="s">
        <v>13</v>
      </c>
      <c r="K1484">
        <v>-37.591963630000002</v>
      </c>
      <c r="L1484" t="s">
        <v>13</v>
      </c>
      <c r="M1484" t="s">
        <v>14</v>
      </c>
      <c r="N1484">
        <v>2.5912131000000001E-2</v>
      </c>
      <c r="O1484">
        <v>0.974087869</v>
      </c>
    </row>
    <row r="1485" spans="1:15" x14ac:dyDescent="0.25">
      <c r="A1485" s="1">
        <v>42341</v>
      </c>
      <c r="B1485">
        <v>3</v>
      </c>
      <c r="C1485">
        <v>12</v>
      </c>
      <c r="D1485">
        <v>2015</v>
      </c>
      <c r="E1485">
        <v>12.252800000000001</v>
      </c>
      <c r="F1485">
        <v>22.5</v>
      </c>
      <c r="G1485">
        <v>33.200000000000003</v>
      </c>
      <c r="H1485">
        <v>37</v>
      </c>
      <c r="I1485">
        <v>89</v>
      </c>
      <c r="J1485" t="s">
        <v>13</v>
      </c>
      <c r="K1485">
        <v>-7.8280562509999996</v>
      </c>
      <c r="L1485" t="s">
        <v>13</v>
      </c>
      <c r="M1485" t="s">
        <v>14</v>
      </c>
      <c r="N1485">
        <v>0.113275218</v>
      </c>
      <c r="O1485">
        <v>0.88672478200000004</v>
      </c>
    </row>
    <row r="1486" spans="1:15" x14ac:dyDescent="0.25">
      <c r="A1486" s="1">
        <v>42342</v>
      </c>
      <c r="B1486">
        <v>4</v>
      </c>
      <c r="C1486">
        <v>12</v>
      </c>
      <c r="D1486">
        <v>2015</v>
      </c>
      <c r="E1486">
        <v>15.316000000000001</v>
      </c>
      <c r="F1486">
        <v>23.5</v>
      </c>
      <c r="G1486">
        <v>34</v>
      </c>
      <c r="H1486">
        <v>30</v>
      </c>
      <c r="I1486">
        <v>90</v>
      </c>
      <c r="J1486" t="s">
        <v>13</v>
      </c>
      <c r="K1486">
        <v>-22.015390459999999</v>
      </c>
      <c r="L1486" t="s">
        <v>13</v>
      </c>
      <c r="M1486" t="s">
        <v>14</v>
      </c>
      <c r="N1486">
        <v>4.3449187E-2</v>
      </c>
      <c r="O1486">
        <v>0.956550813</v>
      </c>
    </row>
    <row r="1487" spans="1:15" x14ac:dyDescent="0.25">
      <c r="A1487" s="1">
        <v>42343</v>
      </c>
      <c r="B1487">
        <v>5</v>
      </c>
      <c r="C1487">
        <v>12</v>
      </c>
      <c r="D1487">
        <v>2015</v>
      </c>
      <c r="E1487">
        <v>16.081800000000001</v>
      </c>
      <c r="F1487">
        <v>24</v>
      </c>
      <c r="G1487">
        <v>34</v>
      </c>
      <c r="H1487">
        <v>35</v>
      </c>
      <c r="I1487">
        <v>89</v>
      </c>
      <c r="J1487" t="s">
        <v>14</v>
      </c>
      <c r="K1487">
        <v>2.2298441520000001</v>
      </c>
      <c r="L1487" t="s">
        <v>14</v>
      </c>
      <c r="M1487" t="s">
        <v>13</v>
      </c>
      <c r="N1487">
        <v>-0.81311115599999995</v>
      </c>
      <c r="O1487">
        <v>1.8131111559999999</v>
      </c>
    </row>
    <row r="1488" spans="1:15" x14ac:dyDescent="0.25">
      <c r="A1488" s="1">
        <v>42344</v>
      </c>
      <c r="B1488">
        <v>6</v>
      </c>
      <c r="C1488">
        <v>12</v>
      </c>
      <c r="D1488">
        <v>2015</v>
      </c>
      <c r="E1488">
        <v>14.5502</v>
      </c>
      <c r="F1488">
        <v>24</v>
      </c>
      <c r="G1488">
        <v>34.5</v>
      </c>
      <c r="H1488">
        <v>36</v>
      </c>
      <c r="I1488">
        <v>89</v>
      </c>
      <c r="J1488" t="s">
        <v>14</v>
      </c>
      <c r="K1488">
        <v>11.413119139999999</v>
      </c>
      <c r="L1488" t="s">
        <v>14</v>
      </c>
      <c r="M1488" t="s">
        <v>13</v>
      </c>
      <c r="N1488">
        <v>-9.6032704999999996E-2</v>
      </c>
      <c r="O1488">
        <v>1.0960327050000001</v>
      </c>
    </row>
    <row r="1489" spans="1:15" x14ac:dyDescent="0.25">
      <c r="A1489" s="1">
        <v>42345</v>
      </c>
      <c r="B1489">
        <v>7</v>
      </c>
      <c r="C1489">
        <v>12</v>
      </c>
      <c r="D1489">
        <v>2015</v>
      </c>
      <c r="E1489">
        <v>23.739799999999999</v>
      </c>
      <c r="F1489">
        <v>24.5</v>
      </c>
      <c r="G1489">
        <v>35</v>
      </c>
      <c r="H1489">
        <v>25</v>
      </c>
      <c r="I1489">
        <v>89</v>
      </c>
      <c r="J1489" t="s">
        <v>13</v>
      </c>
      <c r="K1489">
        <v>-50.231931959999997</v>
      </c>
      <c r="L1489" t="s">
        <v>14</v>
      </c>
      <c r="M1489" t="s">
        <v>14</v>
      </c>
      <c r="N1489">
        <v>1.9519076999999999E-2</v>
      </c>
      <c r="O1489">
        <v>0.980480923</v>
      </c>
    </row>
    <row r="1490" spans="1:15" x14ac:dyDescent="0.25">
      <c r="A1490" s="1">
        <v>42346</v>
      </c>
      <c r="B1490">
        <v>8</v>
      </c>
      <c r="C1490">
        <v>12</v>
      </c>
      <c r="D1490">
        <v>2015</v>
      </c>
      <c r="E1490">
        <v>16.8476</v>
      </c>
      <c r="F1490">
        <v>24</v>
      </c>
      <c r="G1490">
        <v>30.1</v>
      </c>
      <c r="H1490">
        <v>23</v>
      </c>
      <c r="I1490">
        <v>89</v>
      </c>
      <c r="J1490" t="s">
        <v>13</v>
      </c>
      <c r="K1490">
        <v>-72.404487340000003</v>
      </c>
      <c r="L1490" t="s">
        <v>14</v>
      </c>
      <c r="M1490" t="s">
        <v>14</v>
      </c>
      <c r="N1490">
        <v>1.3623145E-2</v>
      </c>
      <c r="O1490">
        <v>0.98637685500000005</v>
      </c>
    </row>
    <row r="1491" spans="1:15" x14ac:dyDescent="0.25">
      <c r="A1491" s="1">
        <v>42347</v>
      </c>
      <c r="B1491">
        <v>9</v>
      </c>
      <c r="C1491">
        <v>12</v>
      </c>
      <c r="D1491">
        <v>2015</v>
      </c>
      <c r="E1491">
        <v>11.487</v>
      </c>
      <c r="F1491">
        <v>24</v>
      </c>
      <c r="G1491">
        <v>34</v>
      </c>
      <c r="H1491">
        <v>37</v>
      </c>
      <c r="I1491">
        <v>88</v>
      </c>
      <c r="J1491" t="s">
        <v>14</v>
      </c>
      <c r="K1491">
        <v>10.221982110000001</v>
      </c>
      <c r="L1491" t="s">
        <v>14</v>
      </c>
      <c r="M1491" t="s">
        <v>13</v>
      </c>
      <c r="N1491">
        <v>-0.108436558</v>
      </c>
      <c r="O1491">
        <v>1.108436558</v>
      </c>
    </row>
    <row r="1492" spans="1:15" x14ac:dyDescent="0.25">
      <c r="A1492" s="1">
        <v>42034</v>
      </c>
      <c r="B1492">
        <v>30</v>
      </c>
      <c r="C1492">
        <v>1</v>
      </c>
      <c r="D1492">
        <v>2015</v>
      </c>
      <c r="E1492">
        <v>10.7212</v>
      </c>
      <c r="F1492">
        <v>24.1</v>
      </c>
      <c r="G1492">
        <v>34</v>
      </c>
      <c r="H1492">
        <v>38</v>
      </c>
      <c r="I1492">
        <v>91</v>
      </c>
      <c r="J1492" t="s">
        <v>14</v>
      </c>
      <c r="K1492">
        <v>19.296875109999998</v>
      </c>
      <c r="L1492" t="s">
        <v>14</v>
      </c>
      <c r="M1492" t="s">
        <v>13</v>
      </c>
      <c r="N1492">
        <v>-5.4654141000000003E-2</v>
      </c>
      <c r="O1492">
        <v>1.0546541410000001</v>
      </c>
    </row>
    <row r="1493" spans="1:15" x14ac:dyDescent="0.25">
      <c r="A1493" s="1">
        <v>42035</v>
      </c>
      <c r="B1493">
        <v>31</v>
      </c>
      <c r="C1493">
        <v>1</v>
      </c>
      <c r="D1493">
        <v>2015</v>
      </c>
      <c r="E1493">
        <v>16.8476</v>
      </c>
      <c r="F1493">
        <v>24</v>
      </c>
      <c r="G1493">
        <v>34</v>
      </c>
      <c r="H1493">
        <v>42</v>
      </c>
      <c r="I1493">
        <v>89</v>
      </c>
      <c r="J1493" t="s">
        <v>14</v>
      </c>
      <c r="K1493">
        <v>34.011653819999999</v>
      </c>
      <c r="L1493" t="s">
        <v>14</v>
      </c>
      <c r="M1493" t="s">
        <v>13</v>
      </c>
      <c r="N1493">
        <v>-3.0292333000000001E-2</v>
      </c>
      <c r="O1493">
        <v>1.030292333</v>
      </c>
    </row>
    <row r="1494" spans="1:15" x14ac:dyDescent="0.25">
      <c r="A1494" s="1">
        <v>42036</v>
      </c>
      <c r="B1494">
        <v>1</v>
      </c>
      <c r="C1494">
        <v>2</v>
      </c>
      <c r="D1494">
        <v>2015</v>
      </c>
      <c r="E1494">
        <v>15.316000000000001</v>
      </c>
      <c r="F1494">
        <v>24.2</v>
      </c>
      <c r="G1494">
        <v>35</v>
      </c>
      <c r="H1494">
        <v>35</v>
      </c>
      <c r="I1494">
        <v>89</v>
      </c>
      <c r="J1494" t="s">
        <v>14</v>
      </c>
      <c r="K1494">
        <v>13.714504379999999</v>
      </c>
      <c r="L1494" t="s">
        <v>14</v>
      </c>
      <c r="M1494" t="s">
        <v>13</v>
      </c>
      <c r="N1494">
        <v>-7.8650333000000003E-2</v>
      </c>
      <c r="O1494">
        <v>1.0786503329999999</v>
      </c>
    </row>
    <row r="1495" spans="1:15" x14ac:dyDescent="0.25">
      <c r="A1495" s="1">
        <v>42037</v>
      </c>
      <c r="B1495">
        <v>2</v>
      </c>
      <c r="C1495">
        <v>2</v>
      </c>
      <c r="D1495">
        <v>2015</v>
      </c>
      <c r="E1495">
        <v>15.316000000000001</v>
      </c>
      <c r="F1495">
        <v>24</v>
      </c>
      <c r="G1495">
        <v>35</v>
      </c>
      <c r="H1495">
        <v>34</v>
      </c>
      <c r="I1495">
        <v>86</v>
      </c>
      <c r="J1495" t="s">
        <v>13</v>
      </c>
      <c r="K1495">
        <v>-0.42739861699999998</v>
      </c>
      <c r="L1495" t="s">
        <v>13</v>
      </c>
      <c r="M1495" t="s">
        <v>14</v>
      </c>
      <c r="N1495">
        <v>0.70057515000000004</v>
      </c>
      <c r="O1495">
        <v>0.29942485000000002</v>
      </c>
    </row>
    <row r="1496" spans="1:15" x14ac:dyDescent="0.25">
      <c r="A1496" s="1">
        <v>42038</v>
      </c>
      <c r="B1496">
        <v>3</v>
      </c>
      <c r="C1496">
        <v>2</v>
      </c>
      <c r="D1496">
        <v>2015</v>
      </c>
      <c r="E1496">
        <v>13.7844</v>
      </c>
      <c r="F1496">
        <v>24.5</v>
      </c>
      <c r="G1496">
        <v>34.5</v>
      </c>
      <c r="H1496">
        <v>40</v>
      </c>
      <c r="I1496">
        <v>92</v>
      </c>
      <c r="J1496" t="s">
        <v>14</v>
      </c>
      <c r="K1496">
        <v>39.601509270000001</v>
      </c>
      <c r="L1496" t="s">
        <v>14</v>
      </c>
      <c r="M1496" t="s">
        <v>13</v>
      </c>
      <c r="N1496">
        <v>-2.5905722999999999E-2</v>
      </c>
      <c r="O1496">
        <v>1.0259057229999999</v>
      </c>
    </row>
    <row r="1497" spans="1:15" x14ac:dyDescent="0.25">
      <c r="A1497" s="1">
        <v>42039</v>
      </c>
      <c r="B1497">
        <v>4</v>
      </c>
      <c r="C1497">
        <v>2</v>
      </c>
      <c r="D1497">
        <v>2015</v>
      </c>
      <c r="E1497">
        <v>15.316000000000001</v>
      </c>
      <c r="F1497">
        <v>25.5</v>
      </c>
      <c r="G1497">
        <v>34</v>
      </c>
      <c r="H1497">
        <v>43</v>
      </c>
      <c r="I1497">
        <v>90</v>
      </c>
      <c r="J1497" t="s">
        <v>14</v>
      </c>
      <c r="K1497">
        <v>59.062256310000002</v>
      </c>
      <c r="L1497" t="s">
        <v>14</v>
      </c>
      <c r="M1497" t="s">
        <v>13</v>
      </c>
      <c r="N1497">
        <v>-1.7222893E-2</v>
      </c>
      <c r="O1497">
        <v>1.017222893</v>
      </c>
    </row>
    <row r="1498" spans="1:15" x14ac:dyDescent="0.25">
      <c r="A1498" s="1">
        <v>42040</v>
      </c>
      <c r="B1498">
        <v>5</v>
      </c>
      <c r="C1498">
        <v>2</v>
      </c>
      <c r="D1498">
        <v>2015</v>
      </c>
      <c r="E1498">
        <v>16.081800000000001</v>
      </c>
      <c r="F1498">
        <v>24.5</v>
      </c>
      <c r="G1498">
        <v>34.5</v>
      </c>
      <c r="H1498">
        <v>38</v>
      </c>
      <c r="I1498">
        <v>90</v>
      </c>
      <c r="J1498" t="s">
        <v>14</v>
      </c>
      <c r="K1498">
        <v>29.529389429999998</v>
      </c>
      <c r="L1498" t="s">
        <v>14</v>
      </c>
      <c r="M1498" t="s">
        <v>13</v>
      </c>
      <c r="N1498">
        <v>-3.5051574000000002E-2</v>
      </c>
      <c r="O1498">
        <v>1.0350515739999999</v>
      </c>
    </row>
    <row r="1499" spans="1:15" x14ac:dyDescent="0.25">
      <c r="A1499" s="1">
        <v>42041</v>
      </c>
      <c r="B1499">
        <v>6</v>
      </c>
      <c r="C1499">
        <v>2</v>
      </c>
      <c r="D1499">
        <v>2015</v>
      </c>
      <c r="E1499">
        <v>16.8476</v>
      </c>
      <c r="F1499">
        <v>25</v>
      </c>
      <c r="G1499">
        <v>35.5</v>
      </c>
      <c r="H1499">
        <v>38</v>
      </c>
      <c r="I1499">
        <v>94</v>
      </c>
      <c r="J1499" t="s">
        <v>14</v>
      </c>
      <c r="K1499">
        <v>59.422769129999999</v>
      </c>
      <c r="L1499" t="s">
        <v>14</v>
      </c>
      <c r="M1499" t="s">
        <v>13</v>
      </c>
      <c r="N1499">
        <v>-1.7116613999999999E-2</v>
      </c>
      <c r="O1499">
        <v>1.0171166140000001</v>
      </c>
    </row>
    <row r="1500" spans="1:15" x14ac:dyDescent="0.25">
      <c r="A1500" s="1">
        <v>42042</v>
      </c>
      <c r="B1500">
        <v>7</v>
      </c>
      <c r="C1500">
        <v>2</v>
      </c>
      <c r="D1500">
        <v>2015</v>
      </c>
      <c r="E1500">
        <v>14.5502</v>
      </c>
      <c r="F1500">
        <v>25</v>
      </c>
      <c r="G1500">
        <v>35</v>
      </c>
      <c r="H1500">
        <v>41</v>
      </c>
      <c r="I1500">
        <v>90</v>
      </c>
      <c r="J1500" t="s">
        <v>14</v>
      </c>
      <c r="K1500">
        <v>51.819576859999998</v>
      </c>
      <c r="L1500" t="s">
        <v>14</v>
      </c>
      <c r="M1500" t="s">
        <v>13</v>
      </c>
      <c r="N1500">
        <v>-1.9677455999999999E-2</v>
      </c>
      <c r="O1500">
        <v>1.0196774559999999</v>
      </c>
    </row>
    <row r="1501" spans="1:15" x14ac:dyDescent="0.25">
      <c r="A1501" s="1">
        <v>42043</v>
      </c>
      <c r="B1501">
        <v>8</v>
      </c>
      <c r="C1501">
        <v>2</v>
      </c>
      <c r="D1501">
        <v>2015</v>
      </c>
      <c r="E1501">
        <v>15.316000000000001</v>
      </c>
      <c r="F1501">
        <v>25.8</v>
      </c>
      <c r="G1501">
        <v>36</v>
      </c>
      <c r="H1501">
        <v>40</v>
      </c>
      <c r="I1501">
        <v>90</v>
      </c>
      <c r="J1501" t="s">
        <v>14</v>
      </c>
      <c r="K1501">
        <v>71.241009140000003</v>
      </c>
      <c r="L1501" t="s">
        <v>14</v>
      </c>
      <c r="M1501" t="s">
        <v>13</v>
      </c>
      <c r="N1501">
        <v>-1.4236698000000001E-2</v>
      </c>
      <c r="O1501">
        <v>1.0142366979999999</v>
      </c>
    </row>
    <row r="1502" spans="1:15" x14ac:dyDescent="0.25">
      <c r="A1502" s="1">
        <v>42044</v>
      </c>
      <c r="B1502">
        <v>9</v>
      </c>
      <c r="C1502">
        <v>2</v>
      </c>
      <c r="D1502">
        <v>2015</v>
      </c>
      <c r="E1502">
        <v>17.613399999999999</v>
      </c>
      <c r="F1502">
        <v>25</v>
      </c>
      <c r="G1502">
        <v>36.5</v>
      </c>
      <c r="H1502">
        <v>35</v>
      </c>
      <c r="I1502">
        <v>90</v>
      </c>
      <c r="J1502" t="s">
        <v>14</v>
      </c>
      <c r="K1502">
        <v>44.463459309999998</v>
      </c>
      <c r="L1502" t="s">
        <v>14</v>
      </c>
      <c r="M1502" t="s">
        <v>13</v>
      </c>
      <c r="N1502">
        <v>-2.3007832999999998E-2</v>
      </c>
      <c r="O1502">
        <v>1.0230078330000001</v>
      </c>
    </row>
    <row r="1503" spans="1:15" x14ac:dyDescent="0.25">
      <c r="A1503" s="1">
        <v>42045</v>
      </c>
      <c r="B1503">
        <v>10</v>
      </c>
      <c r="C1503">
        <v>2</v>
      </c>
      <c r="D1503">
        <v>2015</v>
      </c>
      <c r="E1503">
        <v>18.379200000000001</v>
      </c>
      <c r="F1503">
        <v>22</v>
      </c>
      <c r="G1503">
        <v>36.5</v>
      </c>
      <c r="H1503">
        <v>34</v>
      </c>
      <c r="I1503">
        <v>94</v>
      </c>
      <c r="J1503" t="s">
        <v>14</v>
      </c>
      <c r="K1503">
        <v>4.591553835</v>
      </c>
      <c r="L1503" t="s">
        <v>14</v>
      </c>
      <c r="M1503" t="s">
        <v>13</v>
      </c>
      <c r="N1503">
        <v>-0.278431021</v>
      </c>
      <c r="O1503">
        <v>1.2784310210000001</v>
      </c>
    </row>
    <row r="1504" spans="1:15" x14ac:dyDescent="0.25">
      <c r="A1504" s="1">
        <v>42046</v>
      </c>
      <c r="B1504">
        <v>11</v>
      </c>
      <c r="C1504">
        <v>2</v>
      </c>
      <c r="D1504">
        <v>2015</v>
      </c>
      <c r="E1504">
        <v>15.316000000000001</v>
      </c>
      <c r="F1504">
        <v>23</v>
      </c>
      <c r="G1504">
        <v>34</v>
      </c>
      <c r="H1504">
        <v>46</v>
      </c>
      <c r="I1504">
        <v>90</v>
      </c>
      <c r="J1504" t="s">
        <v>14</v>
      </c>
      <c r="K1504">
        <v>38.835055359999998</v>
      </c>
      <c r="L1504" t="s">
        <v>14</v>
      </c>
      <c r="M1504" t="s">
        <v>13</v>
      </c>
      <c r="N1504">
        <v>-2.6430515000000002E-2</v>
      </c>
      <c r="O1504">
        <v>1.0264305149999999</v>
      </c>
    </row>
    <row r="1505" spans="1:15" x14ac:dyDescent="0.25">
      <c r="A1505" s="1">
        <v>42047</v>
      </c>
      <c r="B1505">
        <v>12</v>
      </c>
      <c r="C1505">
        <v>2</v>
      </c>
      <c r="D1505">
        <v>2015</v>
      </c>
      <c r="E1505">
        <v>14.5502</v>
      </c>
      <c r="F1505">
        <v>24</v>
      </c>
      <c r="G1505">
        <v>34</v>
      </c>
      <c r="H1505">
        <v>34</v>
      </c>
      <c r="I1505">
        <v>85</v>
      </c>
      <c r="J1505" t="s">
        <v>13</v>
      </c>
      <c r="K1505">
        <v>-9.5681036600000002</v>
      </c>
      <c r="L1505" t="s">
        <v>13</v>
      </c>
      <c r="M1505" t="s">
        <v>14</v>
      </c>
      <c r="N1505">
        <v>9.4624356000000007E-2</v>
      </c>
      <c r="O1505">
        <v>0.90537564400000003</v>
      </c>
    </row>
    <row r="1506" spans="1:15" x14ac:dyDescent="0.25">
      <c r="A1506" s="1">
        <v>42048</v>
      </c>
      <c r="B1506">
        <v>13</v>
      </c>
      <c r="C1506">
        <v>2</v>
      </c>
      <c r="D1506">
        <v>2015</v>
      </c>
      <c r="E1506">
        <v>14.5502</v>
      </c>
      <c r="F1506">
        <v>24</v>
      </c>
      <c r="G1506">
        <v>34.5</v>
      </c>
      <c r="H1506">
        <v>36</v>
      </c>
      <c r="I1506">
        <v>86</v>
      </c>
      <c r="J1506" t="s">
        <v>14</v>
      </c>
      <c r="K1506">
        <v>4.6712745919999996</v>
      </c>
      <c r="L1506" t="s">
        <v>14</v>
      </c>
      <c r="M1506" t="s">
        <v>13</v>
      </c>
      <c r="N1506">
        <v>-0.27238496499999998</v>
      </c>
      <c r="O1506">
        <v>1.2723849650000001</v>
      </c>
    </row>
    <row r="1507" spans="1:15" x14ac:dyDescent="0.25">
      <c r="A1507" s="1">
        <v>42049</v>
      </c>
      <c r="B1507">
        <v>14</v>
      </c>
      <c r="C1507">
        <v>2</v>
      </c>
      <c r="D1507">
        <v>2015</v>
      </c>
      <c r="E1507">
        <v>19.145</v>
      </c>
      <c r="F1507">
        <v>24</v>
      </c>
      <c r="G1507">
        <v>35</v>
      </c>
      <c r="H1507">
        <v>32</v>
      </c>
      <c r="I1507">
        <v>86</v>
      </c>
      <c r="J1507" t="s">
        <v>13</v>
      </c>
      <c r="K1507">
        <v>-15.323834079999999</v>
      </c>
      <c r="L1507" t="s">
        <v>13</v>
      </c>
      <c r="M1507" t="s">
        <v>14</v>
      </c>
      <c r="N1507">
        <v>6.1260118000000002E-2</v>
      </c>
      <c r="O1507">
        <v>0.93873988200000003</v>
      </c>
    </row>
    <row r="1508" spans="1:15" x14ac:dyDescent="0.25">
      <c r="A1508" s="1">
        <v>42050</v>
      </c>
      <c r="B1508">
        <v>15</v>
      </c>
      <c r="C1508">
        <v>2</v>
      </c>
      <c r="D1508">
        <v>2015</v>
      </c>
      <c r="E1508">
        <v>19.145</v>
      </c>
      <c r="F1508">
        <v>25.5</v>
      </c>
      <c r="G1508">
        <v>35.5</v>
      </c>
      <c r="H1508">
        <v>33</v>
      </c>
      <c r="I1508">
        <v>88</v>
      </c>
      <c r="J1508" t="s">
        <v>14</v>
      </c>
      <c r="K1508">
        <v>25.902017910000001</v>
      </c>
      <c r="L1508" t="s">
        <v>14</v>
      </c>
      <c r="M1508" t="s">
        <v>13</v>
      </c>
      <c r="N1508">
        <v>-4.0157388000000002E-2</v>
      </c>
      <c r="O1508">
        <v>1.0401573879999999</v>
      </c>
    </row>
    <row r="1509" spans="1:15" x14ac:dyDescent="0.25">
      <c r="A1509" s="1">
        <v>42051</v>
      </c>
      <c r="B1509">
        <v>16</v>
      </c>
      <c r="C1509">
        <v>2</v>
      </c>
      <c r="D1509">
        <v>2015</v>
      </c>
      <c r="E1509">
        <v>20.676600000000001</v>
      </c>
      <c r="F1509">
        <v>24</v>
      </c>
      <c r="G1509">
        <v>34</v>
      </c>
      <c r="H1509">
        <v>39</v>
      </c>
      <c r="I1509">
        <v>85</v>
      </c>
      <c r="J1509" t="s">
        <v>14</v>
      </c>
      <c r="K1509">
        <v>8.7360161610000002</v>
      </c>
      <c r="L1509" t="s">
        <v>14</v>
      </c>
      <c r="M1509" t="s">
        <v>13</v>
      </c>
      <c r="N1509">
        <v>-0.12926550000000001</v>
      </c>
      <c r="O1509">
        <v>1.1292655</v>
      </c>
    </row>
    <row r="1510" spans="1:15" x14ac:dyDescent="0.25">
      <c r="A1510" s="1">
        <v>42052</v>
      </c>
      <c r="B1510">
        <v>17</v>
      </c>
      <c r="C1510">
        <v>2</v>
      </c>
      <c r="D1510">
        <v>2015</v>
      </c>
      <c r="E1510">
        <v>15.316000000000001</v>
      </c>
      <c r="F1510">
        <v>23.5</v>
      </c>
      <c r="G1510">
        <v>35</v>
      </c>
      <c r="H1510">
        <v>35</v>
      </c>
      <c r="I1510">
        <v>84</v>
      </c>
      <c r="J1510" t="s">
        <v>13</v>
      </c>
      <c r="K1510">
        <v>-6.5401395300000003</v>
      </c>
      <c r="L1510" t="s">
        <v>13</v>
      </c>
      <c r="M1510" t="s">
        <v>14</v>
      </c>
      <c r="N1510">
        <v>0.13262354000000001</v>
      </c>
      <c r="O1510">
        <v>0.86737646000000002</v>
      </c>
    </row>
    <row r="1511" spans="1:15" x14ac:dyDescent="0.25">
      <c r="A1511" s="1">
        <v>42053</v>
      </c>
      <c r="B1511">
        <v>18</v>
      </c>
      <c r="C1511">
        <v>2</v>
      </c>
      <c r="D1511">
        <v>2015</v>
      </c>
      <c r="E1511">
        <v>9.1896000000000004</v>
      </c>
      <c r="F1511">
        <v>24</v>
      </c>
      <c r="G1511">
        <v>30.5</v>
      </c>
      <c r="H1511">
        <v>60</v>
      </c>
      <c r="I1511">
        <v>83</v>
      </c>
      <c r="J1511" t="s">
        <v>14</v>
      </c>
      <c r="K1511">
        <v>34.246669429999997</v>
      </c>
      <c r="L1511" t="s">
        <v>14</v>
      </c>
      <c r="M1511" t="s">
        <v>13</v>
      </c>
      <c r="N1511">
        <v>-3.0078200999999999E-2</v>
      </c>
      <c r="O1511">
        <v>1.030078201</v>
      </c>
    </row>
    <row r="1512" spans="1:15" x14ac:dyDescent="0.25">
      <c r="A1512" s="1">
        <v>42054</v>
      </c>
      <c r="B1512">
        <v>19</v>
      </c>
      <c r="C1512">
        <v>2</v>
      </c>
      <c r="D1512">
        <v>2015</v>
      </c>
      <c r="E1512">
        <v>16.081800000000001</v>
      </c>
      <c r="F1512">
        <v>22</v>
      </c>
      <c r="G1512">
        <v>32</v>
      </c>
      <c r="H1512">
        <v>42</v>
      </c>
      <c r="I1512">
        <v>85</v>
      </c>
      <c r="J1512" t="s">
        <v>13</v>
      </c>
      <c r="K1512">
        <v>-19.466618090000001</v>
      </c>
      <c r="L1512" t="s">
        <v>13</v>
      </c>
      <c r="M1512" t="s">
        <v>14</v>
      </c>
      <c r="N1512">
        <v>4.8860051000000002E-2</v>
      </c>
      <c r="O1512">
        <v>0.95113994899999998</v>
      </c>
    </row>
    <row r="1513" spans="1:15" x14ac:dyDescent="0.25">
      <c r="A1513" s="1">
        <v>42055</v>
      </c>
      <c r="B1513">
        <v>20</v>
      </c>
      <c r="C1513">
        <v>2</v>
      </c>
      <c r="D1513">
        <v>2015</v>
      </c>
      <c r="E1513">
        <v>19.910799999999998</v>
      </c>
      <c r="F1513">
        <v>22</v>
      </c>
      <c r="G1513">
        <v>34</v>
      </c>
      <c r="H1513">
        <v>33</v>
      </c>
      <c r="I1513">
        <v>82</v>
      </c>
      <c r="J1513" t="s">
        <v>13</v>
      </c>
      <c r="K1513">
        <v>-60.645946119999998</v>
      </c>
      <c r="L1513" t="s">
        <v>14</v>
      </c>
      <c r="M1513" t="s">
        <v>14</v>
      </c>
      <c r="N1513">
        <v>1.6221666999999999E-2</v>
      </c>
      <c r="O1513">
        <v>0.98377833299999995</v>
      </c>
    </row>
    <row r="1514" spans="1:15" x14ac:dyDescent="0.25">
      <c r="A1514" s="1">
        <v>42056</v>
      </c>
      <c r="B1514">
        <v>21</v>
      </c>
      <c r="C1514">
        <v>2</v>
      </c>
      <c r="D1514">
        <v>2015</v>
      </c>
      <c r="E1514">
        <v>19.145</v>
      </c>
      <c r="F1514">
        <v>23.6</v>
      </c>
      <c r="G1514">
        <v>34.5</v>
      </c>
      <c r="H1514">
        <v>35</v>
      </c>
      <c r="I1514">
        <v>82</v>
      </c>
      <c r="J1514" t="s">
        <v>13</v>
      </c>
      <c r="K1514">
        <v>-21.30095025</v>
      </c>
      <c r="L1514" t="s">
        <v>13</v>
      </c>
      <c r="M1514" t="s">
        <v>14</v>
      </c>
      <c r="N1514">
        <v>4.4841139000000002E-2</v>
      </c>
      <c r="O1514">
        <v>0.95515886100000003</v>
      </c>
    </row>
    <row r="1515" spans="1:15" x14ac:dyDescent="0.25">
      <c r="A1515" s="1">
        <v>42057</v>
      </c>
      <c r="B1515">
        <v>22</v>
      </c>
      <c r="C1515">
        <v>2</v>
      </c>
      <c r="D1515">
        <v>2015</v>
      </c>
      <c r="E1515">
        <v>16.8476</v>
      </c>
      <c r="F1515">
        <v>23.5</v>
      </c>
      <c r="G1515">
        <v>35</v>
      </c>
      <c r="H1515">
        <v>32</v>
      </c>
      <c r="I1515">
        <v>82</v>
      </c>
      <c r="J1515" t="s">
        <v>13</v>
      </c>
      <c r="K1515">
        <v>-28.399390360000002</v>
      </c>
      <c r="L1515" t="s">
        <v>13</v>
      </c>
      <c r="M1515" t="s">
        <v>14</v>
      </c>
      <c r="N1515">
        <v>3.4014310999999998E-2</v>
      </c>
      <c r="O1515">
        <v>0.96598568900000004</v>
      </c>
    </row>
    <row r="1516" spans="1:15" x14ac:dyDescent="0.25">
      <c r="A1516" s="1">
        <v>42058</v>
      </c>
      <c r="B1516">
        <v>23</v>
      </c>
      <c r="C1516">
        <v>2</v>
      </c>
      <c r="D1516">
        <v>2015</v>
      </c>
      <c r="E1516">
        <v>17.613399999999999</v>
      </c>
      <c r="F1516">
        <v>24</v>
      </c>
      <c r="G1516">
        <v>35</v>
      </c>
      <c r="H1516">
        <v>11</v>
      </c>
      <c r="I1516">
        <v>84</v>
      </c>
      <c r="J1516" t="s">
        <v>13</v>
      </c>
      <c r="K1516">
        <v>-126.4269106</v>
      </c>
      <c r="L1516" t="s">
        <v>14</v>
      </c>
      <c r="M1516" t="s">
        <v>13</v>
      </c>
      <c r="N1516">
        <v>7.8476359999999998E-3</v>
      </c>
      <c r="O1516">
        <v>0.99215236399999995</v>
      </c>
    </row>
    <row r="1517" spans="1:15" x14ac:dyDescent="0.25">
      <c r="A1517" s="1">
        <v>42059</v>
      </c>
      <c r="B1517">
        <v>24</v>
      </c>
      <c r="C1517">
        <v>2</v>
      </c>
      <c r="D1517">
        <v>2015</v>
      </c>
      <c r="E1517">
        <v>15.316000000000001</v>
      </c>
      <c r="F1517">
        <v>23.9</v>
      </c>
      <c r="G1517">
        <v>35</v>
      </c>
      <c r="H1517">
        <v>8</v>
      </c>
      <c r="I1517">
        <v>85</v>
      </c>
      <c r="J1517" t="s">
        <v>13</v>
      </c>
      <c r="K1517">
        <v>-120.2230861</v>
      </c>
      <c r="L1517" t="s">
        <v>14</v>
      </c>
      <c r="M1517" t="s">
        <v>13</v>
      </c>
      <c r="N1517">
        <v>8.2492539999999993E-3</v>
      </c>
      <c r="O1517">
        <v>0.99175074600000002</v>
      </c>
    </row>
    <row r="1518" spans="1:15" x14ac:dyDescent="0.25">
      <c r="A1518" s="1">
        <v>42060</v>
      </c>
      <c r="B1518">
        <v>25</v>
      </c>
      <c r="C1518">
        <v>2</v>
      </c>
      <c r="D1518">
        <v>2015</v>
      </c>
      <c r="E1518">
        <v>20.676600000000001</v>
      </c>
      <c r="F1518">
        <v>24</v>
      </c>
      <c r="G1518">
        <v>34.5</v>
      </c>
      <c r="H1518">
        <v>22</v>
      </c>
      <c r="I1518">
        <v>85</v>
      </c>
      <c r="J1518" t="s">
        <v>13</v>
      </c>
      <c r="K1518">
        <v>-84.555400259999999</v>
      </c>
      <c r="L1518" t="s">
        <v>14</v>
      </c>
      <c r="M1518" t="s">
        <v>14</v>
      </c>
      <c r="N1518">
        <v>1.1688333E-2</v>
      </c>
      <c r="O1518">
        <v>0.98831166699999995</v>
      </c>
    </row>
    <row r="1519" spans="1:15" x14ac:dyDescent="0.25">
      <c r="A1519" s="1">
        <v>42061</v>
      </c>
      <c r="B1519">
        <v>26</v>
      </c>
      <c r="C1519">
        <v>2</v>
      </c>
      <c r="D1519">
        <v>2015</v>
      </c>
      <c r="E1519">
        <v>14.5502</v>
      </c>
      <c r="F1519">
        <v>24</v>
      </c>
      <c r="G1519">
        <v>35.5</v>
      </c>
      <c r="H1519">
        <v>33</v>
      </c>
      <c r="I1519">
        <v>87</v>
      </c>
      <c r="J1519" t="s">
        <v>14</v>
      </c>
      <c r="K1519">
        <v>2.20020309</v>
      </c>
      <c r="L1519" t="s">
        <v>14</v>
      </c>
      <c r="M1519" t="s">
        <v>13</v>
      </c>
      <c r="N1519">
        <v>-0.83319232200000004</v>
      </c>
      <c r="O1519">
        <v>1.8331923219999999</v>
      </c>
    </row>
    <row r="1520" spans="1:15" x14ac:dyDescent="0.25">
      <c r="A1520" s="1">
        <v>42062</v>
      </c>
      <c r="B1520">
        <v>27</v>
      </c>
      <c r="C1520">
        <v>2</v>
      </c>
      <c r="D1520">
        <v>2015</v>
      </c>
      <c r="E1520">
        <v>13.7844</v>
      </c>
      <c r="F1520">
        <v>25</v>
      </c>
      <c r="G1520">
        <v>34</v>
      </c>
      <c r="H1520">
        <v>25</v>
      </c>
      <c r="I1520">
        <v>86</v>
      </c>
      <c r="J1520" t="s">
        <v>13</v>
      </c>
      <c r="K1520">
        <v>-29.25520478</v>
      </c>
      <c r="L1520" t="s">
        <v>13</v>
      </c>
      <c r="M1520" t="s">
        <v>14</v>
      </c>
      <c r="N1520">
        <v>3.3052164000000002E-2</v>
      </c>
      <c r="O1520">
        <v>0.96694783600000001</v>
      </c>
    </row>
    <row r="1521" spans="1:15" x14ac:dyDescent="0.25">
      <c r="A1521" s="1">
        <v>42063</v>
      </c>
      <c r="B1521">
        <v>28</v>
      </c>
      <c r="C1521">
        <v>2</v>
      </c>
      <c r="D1521">
        <v>2015</v>
      </c>
      <c r="E1521">
        <v>16.081800000000001</v>
      </c>
      <c r="F1521">
        <v>23</v>
      </c>
      <c r="G1521">
        <v>34.5</v>
      </c>
      <c r="H1521">
        <v>28</v>
      </c>
      <c r="I1521">
        <v>82</v>
      </c>
      <c r="J1521" t="s">
        <v>13</v>
      </c>
      <c r="K1521">
        <v>-54.17528952</v>
      </c>
      <c r="L1521" t="s">
        <v>14</v>
      </c>
      <c r="M1521" t="s">
        <v>14</v>
      </c>
      <c r="N1521">
        <v>1.8124055E-2</v>
      </c>
      <c r="O1521">
        <v>0.98187594499999997</v>
      </c>
    </row>
    <row r="1522" spans="1:15" x14ac:dyDescent="0.25">
      <c r="A1522" s="1">
        <v>42064</v>
      </c>
      <c r="B1522">
        <v>1</v>
      </c>
      <c r="C1522">
        <v>3</v>
      </c>
      <c r="D1522">
        <v>2015</v>
      </c>
      <c r="E1522">
        <v>16.8476</v>
      </c>
      <c r="F1522">
        <v>23.5</v>
      </c>
      <c r="G1522">
        <v>36.5</v>
      </c>
      <c r="H1522">
        <v>16</v>
      </c>
      <c r="I1522">
        <v>80</v>
      </c>
      <c r="J1522" t="s">
        <v>13</v>
      </c>
      <c r="K1522">
        <v>-106.4739</v>
      </c>
      <c r="L1522" t="s">
        <v>14</v>
      </c>
      <c r="M1522" t="s">
        <v>13</v>
      </c>
      <c r="N1522">
        <v>9.3045850000000006E-3</v>
      </c>
      <c r="O1522">
        <v>0.99069541500000002</v>
      </c>
    </row>
    <row r="1523" spans="1:15" x14ac:dyDescent="0.25">
      <c r="A1523" s="1">
        <v>42065</v>
      </c>
      <c r="B1523">
        <v>2</v>
      </c>
      <c r="C1523">
        <v>3</v>
      </c>
      <c r="D1523">
        <v>2015</v>
      </c>
      <c r="E1523">
        <v>19.145</v>
      </c>
      <c r="F1523">
        <v>23</v>
      </c>
      <c r="G1523">
        <v>36.5</v>
      </c>
      <c r="H1523">
        <v>13</v>
      </c>
      <c r="I1523">
        <v>84</v>
      </c>
      <c r="J1523" t="s">
        <v>13</v>
      </c>
      <c r="K1523">
        <v>-136.4874523</v>
      </c>
      <c r="L1523" t="s">
        <v>14</v>
      </c>
      <c r="M1523" t="s">
        <v>13</v>
      </c>
      <c r="N1523">
        <v>7.2733909999999997E-3</v>
      </c>
      <c r="O1523">
        <v>0.99272660899999998</v>
      </c>
    </row>
    <row r="1524" spans="1:15" x14ac:dyDescent="0.25">
      <c r="A1524" s="1">
        <v>42066</v>
      </c>
      <c r="B1524">
        <v>3</v>
      </c>
      <c r="C1524">
        <v>3</v>
      </c>
      <c r="D1524">
        <v>2015</v>
      </c>
      <c r="E1524">
        <v>19.145</v>
      </c>
      <c r="F1524">
        <v>23</v>
      </c>
      <c r="G1524">
        <v>34.799999999999997</v>
      </c>
      <c r="H1524">
        <v>22</v>
      </c>
      <c r="I1524">
        <v>84</v>
      </c>
      <c r="J1524" t="s">
        <v>13</v>
      </c>
      <c r="K1524">
        <v>-92.245607140000004</v>
      </c>
      <c r="L1524" t="s">
        <v>14</v>
      </c>
      <c r="M1524" t="s">
        <v>14</v>
      </c>
      <c r="N1524">
        <v>1.0724366000000001E-2</v>
      </c>
      <c r="O1524">
        <v>0.98927563399999996</v>
      </c>
    </row>
    <row r="1525" spans="1:15" x14ac:dyDescent="0.25">
      <c r="A1525" s="1">
        <v>42067</v>
      </c>
      <c r="B1525">
        <v>4</v>
      </c>
      <c r="C1525">
        <v>3</v>
      </c>
      <c r="D1525">
        <v>2015</v>
      </c>
      <c r="E1525">
        <v>16.8476</v>
      </c>
      <c r="F1525">
        <v>24</v>
      </c>
      <c r="G1525">
        <v>35.5</v>
      </c>
      <c r="H1525">
        <v>29</v>
      </c>
      <c r="I1525">
        <v>85</v>
      </c>
      <c r="J1525" t="s">
        <v>13</v>
      </c>
      <c r="K1525">
        <v>-25.28140089</v>
      </c>
      <c r="L1525" t="s">
        <v>13</v>
      </c>
      <c r="M1525" t="s">
        <v>14</v>
      </c>
      <c r="N1525">
        <v>3.8049722000000001E-2</v>
      </c>
      <c r="O1525">
        <v>0.96195027799999999</v>
      </c>
    </row>
    <row r="1526" spans="1:15" x14ac:dyDescent="0.25">
      <c r="A1526" s="1">
        <v>42068</v>
      </c>
      <c r="B1526">
        <v>5</v>
      </c>
      <c r="C1526">
        <v>3</v>
      </c>
      <c r="D1526">
        <v>2015</v>
      </c>
      <c r="E1526">
        <v>13.018599999999999</v>
      </c>
      <c r="F1526">
        <v>23.5</v>
      </c>
      <c r="G1526">
        <v>35</v>
      </c>
      <c r="H1526">
        <v>23</v>
      </c>
      <c r="I1526">
        <v>83</v>
      </c>
      <c r="J1526" t="s">
        <v>13</v>
      </c>
      <c r="K1526">
        <v>-50.836299220000001</v>
      </c>
      <c r="L1526" t="s">
        <v>14</v>
      </c>
      <c r="M1526" t="s">
        <v>14</v>
      </c>
      <c r="N1526">
        <v>1.9291500999999999E-2</v>
      </c>
      <c r="O1526">
        <v>0.98070849900000001</v>
      </c>
    </row>
    <row r="1527" spans="1:15" x14ac:dyDescent="0.25">
      <c r="A1527" s="1">
        <v>42069</v>
      </c>
      <c r="B1527">
        <v>6</v>
      </c>
      <c r="C1527">
        <v>3</v>
      </c>
      <c r="D1527">
        <v>2015</v>
      </c>
      <c r="E1527">
        <v>18.379200000000001</v>
      </c>
      <c r="F1527">
        <v>25</v>
      </c>
      <c r="G1527">
        <v>37</v>
      </c>
      <c r="H1527">
        <v>20</v>
      </c>
      <c r="I1527">
        <v>85</v>
      </c>
      <c r="J1527" t="s">
        <v>13</v>
      </c>
      <c r="K1527">
        <v>-55.495686139999997</v>
      </c>
      <c r="L1527" t="s">
        <v>14</v>
      </c>
      <c r="M1527" t="s">
        <v>14</v>
      </c>
      <c r="N1527">
        <v>1.7700467000000001E-2</v>
      </c>
      <c r="O1527">
        <v>0.98229953299999995</v>
      </c>
    </row>
    <row r="1528" spans="1:15" x14ac:dyDescent="0.25">
      <c r="A1528" s="1">
        <v>42070</v>
      </c>
      <c r="B1528">
        <v>7</v>
      </c>
      <c r="C1528">
        <v>3</v>
      </c>
      <c r="D1528">
        <v>2015</v>
      </c>
      <c r="E1528">
        <v>26.803000000000001</v>
      </c>
      <c r="F1528">
        <v>25.5</v>
      </c>
      <c r="G1528">
        <v>36</v>
      </c>
      <c r="H1528">
        <v>24</v>
      </c>
      <c r="I1528">
        <v>85</v>
      </c>
      <c r="J1528" t="s">
        <v>13</v>
      </c>
      <c r="K1528">
        <v>-51.564550109999999</v>
      </c>
      <c r="L1528" t="s">
        <v>14</v>
      </c>
      <c r="M1528" t="s">
        <v>14</v>
      </c>
      <c r="N1528">
        <v>1.9024228000000001E-2</v>
      </c>
      <c r="O1528">
        <v>0.98097577199999997</v>
      </c>
    </row>
    <row r="1529" spans="1:15" x14ac:dyDescent="0.25">
      <c r="A1529" s="1">
        <v>42071</v>
      </c>
      <c r="B1529">
        <v>8</v>
      </c>
      <c r="C1529">
        <v>3</v>
      </c>
      <c r="D1529">
        <v>2015</v>
      </c>
      <c r="E1529">
        <v>21.442399999999999</v>
      </c>
      <c r="F1529">
        <v>25</v>
      </c>
      <c r="G1529">
        <v>37.5</v>
      </c>
      <c r="H1529">
        <v>24</v>
      </c>
      <c r="I1529">
        <v>85</v>
      </c>
      <c r="J1529" t="s">
        <v>13</v>
      </c>
      <c r="K1529">
        <v>-34.15318285</v>
      </c>
      <c r="L1529" t="s">
        <v>13</v>
      </c>
      <c r="M1529" t="s">
        <v>14</v>
      </c>
      <c r="N1529">
        <v>2.8446926000000001E-2</v>
      </c>
      <c r="O1529">
        <v>0.97155307400000002</v>
      </c>
    </row>
    <row r="1530" spans="1:15" x14ac:dyDescent="0.25">
      <c r="A1530" s="1">
        <v>42072</v>
      </c>
      <c r="B1530">
        <v>9</v>
      </c>
      <c r="C1530">
        <v>3</v>
      </c>
      <c r="D1530">
        <v>2015</v>
      </c>
      <c r="E1530">
        <v>21.442399999999999</v>
      </c>
      <c r="F1530">
        <v>25</v>
      </c>
      <c r="G1530">
        <v>37.5</v>
      </c>
      <c r="H1530">
        <v>20</v>
      </c>
      <c r="I1530">
        <v>85</v>
      </c>
      <c r="J1530" t="s">
        <v>13</v>
      </c>
      <c r="K1530">
        <v>-63.5638936</v>
      </c>
      <c r="L1530" t="s">
        <v>14</v>
      </c>
      <c r="M1530" t="s">
        <v>14</v>
      </c>
      <c r="N1530">
        <v>1.5488533000000001E-2</v>
      </c>
      <c r="O1530">
        <v>0.98451146700000003</v>
      </c>
    </row>
    <row r="1531" spans="1:15" x14ac:dyDescent="0.25">
      <c r="A1531" s="1">
        <v>42073</v>
      </c>
      <c r="B1531">
        <v>10</v>
      </c>
      <c r="C1531">
        <v>3</v>
      </c>
      <c r="D1531">
        <v>2015</v>
      </c>
      <c r="E1531">
        <v>23.739799999999999</v>
      </c>
      <c r="F1531">
        <v>25</v>
      </c>
      <c r="G1531">
        <v>37</v>
      </c>
      <c r="H1531">
        <v>21</v>
      </c>
      <c r="I1531">
        <v>83</v>
      </c>
      <c r="J1531" t="s">
        <v>13</v>
      </c>
      <c r="K1531">
        <v>-76.052110580000004</v>
      </c>
      <c r="L1531" t="s">
        <v>14</v>
      </c>
      <c r="M1531" t="s">
        <v>14</v>
      </c>
      <c r="N1531">
        <v>1.297823E-2</v>
      </c>
      <c r="O1531">
        <v>0.98702177000000002</v>
      </c>
    </row>
    <row r="1532" spans="1:15" x14ac:dyDescent="0.25">
      <c r="A1532" s="1">
        <v>42074</v>
      </c>
      <c r="B1532">
        <v>11</v>
      </c>
      <c r="C1532">
        <v>3</v>
      </c>
      <c r="D1532">
        <v>2015</v>
      </c>
      <c r="E1532">
        <v>19.145</v>
      </c>
      <c r="F1532">
        <v>25</v>
      </c>
      <c r="G1532">
        <v>36</v>
      </c>
      <c r="H1532">
        <v>29</v>
      </c>
      <c r="I1532">
        <v>75</v>
      </c>
      <c r="J1532" t="s">
        <v>13</v>
      </c>
      <c r="K1532">
        <v>-42.654574279999999</v>
      </c>
      <c r="L1532" t="s">
        <v>13</v>
      </c>
      <c r="M1532" t="s">
        <v>14</v>
      </c>
      <c r="N1532">
        <v>2.2907106999999999E-2</v>
      </c>
      <c r="O1532">
        <v>0.97709289300000002</v>
      </c>
    </row>
    <row r="1533" spans="1:15" x14ac:dyDescent="0.25">
      <c r="A1533" s="1">
        <v>42075</v>
      </c>
      <c r="B1533">
        <v>12</v>
      </c>
      <c r="C1533">
        <v>3</v>
      </c>
      <c r="D1533">
        <v>2015</v>
      </c>
      <c r="E1533">
        <v>18.379200000000001</v>
      </c>
      <c r="F1533">
        <v>25</v>
      </c>
      <c r="G1533">
        <v>37</v>
      </c>
      <c r="H1533">
        <v>15</v>
      </c>
      <c r="I1533">
        <v>82</v>
      </c>
      <c r="J1533" t="s">
        <v>13</v>
      </c>
      <c r="K1533">
        <v>-95.312239820000002</v>
      </c>
      <c r="L1533" t="s">
        <v>14</v>
      </c>
      <c r="M1533" t="s">
        <v>14</v>
      </c>
      <c r="N1533">
        <v>1.0382896000000001E-2</v>
      </c>
      <c r="O1533">
        <v>0.98961710400000003</v>
      </c>
    </row>
    <row r="1534" spans="1:15" x14ac:dyDescent="0.25">
      <c r="A1534" s="1">
        <v>42076</v>
      </c>
      <c r="B1534">
        <v>13</v>
      </c>
      <c r="C1534">
        <v>3</v>
      </c>
      <c r="D1534">
        <v>2015</v>
      </c>
      <c r="E1534">
        <v>13.7844</v>
      </c>
      <c r="F1534">
        <v>24</v>
      </c>
      <c r="G1534">
        <v>37.5</v>
      </c>
      <c r="H1534">
        <v>34</v>
      </c>
      <c r="I1534">
        <v>84</v>
      </c>
      <c r="J1534" t="s">
        <v>14</v>
      </c>
      <c r="K1534">
        <v>16.92407214</v>
      </c>
      <c r="L1534" t="s">
        <v>14</v>
      </c>
      <c r="M1534" t="s">
        <v>13</v>
      </c>
      <c r="N1534">
        <v>-6.2798007000000003E-2</v>
      </c>
      <c r="O1534">
        <v>1.062798007</v>
      </c>
    </row>
    <row r="1535" spans="1:15" x14ac:dyDescent="0.25">
      <c r="A1535" s="1">
        <v>42077</v>
      </c>
      <c r="B1535">
        <v>14</v>
      </c>
      <c r="C1535">
        <v>3</v>
      </c>
      <c r="D1535">
        <v>2015</v>
      </c>
      <c r="E1535">
        <v>19.145</v>
      </c>
      <c r="F1535">
        <v>24.5</v>
      </c>
      <c r="G1535">
        <v>36</v>
      </c>
      <c r="H1535">
        <v>25</v>
      </c>
      <c r="I1535">
        <v>84</v>
      </c>
      <c r="J1535" t="s">
        <v>13</v>
      </c>
      <c r="K1535">
        <v>-45.55336999</v>
      </c>
      <c r="L1535" t="s">
        <v>13</v>
      </c>
      <c r="M1535" t="s">
        <v>14</v>
      </c>
      <c r="N1535">
        <v>2.1480722000000001E-2</v>
      </c>
      <c r="O1535">
        <v>0.97851927800000005</v>
      </c>
    </row>
    <row r="1536" spans="1:15" x14ac:dyDescent="0.25">
      <c r="A1536" s="1">
        <v>42078</v>
      </c>
      <c r="B1536">
        <v>15</v>
      </c>
      <c r="C1536">
        <v>3</v>
      </c>
      <c r="D1536">
        <v>2015</v>
      </c>
      <c r="E1536">
        <v>14.5502</v>
      </c>
      <c r="F1536">
        <v>25.5</v>
      </c>
      <c r="G1536">
        <v>36</v>
      </c>
      <c r="H1536">
        <v>28</v>
      </c>
      <c r="I1536">
        <v>82</v>
      </c>
      <c r="J1536" t="s">
        <v>13</v>
      </c>
      <c r="K1536">
        <v>-10.55373936</v>
      </c>
      <c r="L1536" t="s">
        <v>13</v>
      </c>
      <c r="M1536" t="s">
        <v>14</v>
      </c>
      <c r="N1536">
        <v>8.6552064999999997E-2</v>
      </c>
      <c r="O1536">
        <v>0.91344793499999999</v>
      </c>
    </row>
    <row r="1537" spans="1:15" x14ac:dyDescent="0.25">
      <c r="A1537" s="1">
        <v>42079</v>
      </c>
      <c r="B1537">
        <v>16</v>
      </c>
      <c r="C1537">
        <v>3</v>
      </c>
      <c r="D1537">
        <v>2015</v>
      </c>
      <c r="E1537">
        <v>10.7212</v>
      </c>
      <c r="F1537">
        <v>25</v>
      </c>
      <c r="G1537">
        <v>32</v>
      </c>
      <c r="H1537">
        <v>28</v>
      </c>
      <c r="I1537">
        <v>86</v>
      </c>
      <c r="J1537" t="s">
        <v>13</v>
      </c>
      <c r="K1537">
        <v>-19.05278521</v>
      </c>
      <c r="L1537" t="s">
        <v>13</v>
      </c>
      <c r="M1537" t="s">
        <v>14</v>
      </c>
      <c r="N1537">
        <v>4.9868384000000002E-2</v>
      </c>
      <c r="O1537">
        <v>0.95013161599999996</v>
      </c>
    </row>
    <row r="1538" spans="1:15" x14ac:dyDescent="0.25">
      <c r="A1538" s="1">
        <v>42080</v>
      </c>
      <c r="B1538">
        <v>17</v>
      </c>
      <c r="C1538">
        <v>3</v>
      </c>
      <c r="D1538">
        <v>2015</v>
      </c>
      <c r="E1538">
        <v>16.8476</v>
      </c>
      <c r="F1538">
        <v>26</v>
      </c>
      <c r="G1538">
        <v>35</v>
      </c>
      <c r="H1538">
        <v>36</v>
      </c>
      <c r="I1538">
        <v>84</v>
      </c>
      <c r="J1538" t="s">
        <v>14</v>
      </c>
      <c r="K1538">
        <v>30.62753481</v>
      </c>
      <c r="L1538" t="s">
        <v>14</v>
      </c>
      <c r="M1538" t="s">
        <v>13</v>
      </c>
      <c r="N1538">
        <v>-3.3752386000000002E-2</v>
      </c>
      <c r="O1538">
        <v>1.033752386</v>
      </c>
    </row>
    <row r="1539" spans="1:15" x14ac:dyDescent="0.25">
      <c r="A1539" s="1">
        <v>42081</v>
      </c>
      <c r="B1539">
        <v>18</v>
      </c>
      <c r="C1539">
        <v>3</v>
      </c>
      <c r="D1539">
        <v>2015</v>
      </c>
      <c r="E1539">
        <v>16.8476</v>
      </c>
      <c r="F1539">
        <v>22</v>
      </c>
      <c r="G1539">
        <v>33</v>
      </c>
      <c r="H1539">
        <v>41</v>
      </c>
      <c r="I1539">
        <v>85</v>
      </c>
      <c r="J1539" t="s">
        <v>13</v>
      </c>
      <c r="K1539">
        <v>-15.75470715</v>
      </c>
      <c r="L1539" t="s">
        <v>13</v>
      </c>
      <c r="M1539" t="s">
        <v>14</v>
      </c>
      <c r="N1539">
        <v>5.9684719999999997E-2</v>
      </c>
      <c r="O1539">
        <v>0.94031527999999998</v>
      </c>
    </row>
    <row r="1540" spans="1:15" x14ac:dyDescent="0.25">
      <c r="A1540" s="1">
        <v>42082</v>
      </c>
      <c r="B1540">
        <v>19</v>
      </c>
      <c r="C1540">
        <v>3</v>
      </c>
      <c r="D1540">
        <v>2015</v>
      </c>
      <c r="E1540">
        <v>19.22</v>
      </c>
      <c r="F1540">
        <v>22.5</v>
      </c>
      <c r="G1540">
        <v>35</v>
      </c>
      <c r="H1540">
        <v>37</v>
      </c>
      <c r="I1540">
        <v>82</v>
      </c>
      <c r="J1540" t="s">
        <v>13</v>
      </c>
      <c r="K1540">
        <v>-20.06873641</v>
      </c>
      <c r="L1540" t="s">
        <v>13</v>
      </c>
      <c r="M1540" t="s">
        <v>14</v>
      </c>
      <c r="N1540">
        <v>4.7463691000000002E-2</v>
      </c>
      <c r="O1540">
        <v>0.95253630899999997</v>
      </c>
    </row>
    <row r="1541" spans="1:15" x14ac:dyDescent="0.25">
      <c r="A1541" s="1">
        <v>42083</v>
      </c>
      <c r="B1541">
        <v>20</v>
      </c>
      <c r="C1541">
        <v>3</v>
      </c>
      <c r="D1541">
        <v>2015</v>
      </c>
      <c r="E1541">
        <v>19.190000000000001</v>
      </c>
      <c r="F1541">
        <v>25.5</v>
      </c>
      <c r="G1541">
        <v>35.5</v>
      </c>
      <c r="H1541">
        <v>38</v>
      </c>
      <c r="I1541">
        <v>85</v>
      </c>
      <c r="J1541" t="s">
        <v>14</v>
      </c>
      <c r="K1541">
        <v>45.222270129999998</v>
      </c>
      <c r="L1541" t="s">
        <v>14</v>
      </c>
      <c r="M1541" t="s">
        <v>13</v>
      </c>
      <c r="N1541">
        <v>-2.2613041E-2</v>
      </c>
      <c r="O1541">
        <v>1.0226130410000001</v>
      </c>
    </row>
    <row r="1542" spans="1:15" x14ac:dyDescent="0.25">
      <c r="A1542" s="1">
        <v>42084</v>
      </c>
      <c r="B1542">
        <v>21</v>
      </c>
      <c r="C1542">
        <v>3</v>
      </c>
      <c r="D1542">
        <v>2015</v>
      </c>
      <c r="E1542">
        <v>15.34</v>
      </c>
      <c r="F1542">
        <v>24.5</v>
      </c>
      <c r="G1542">
        <v>34</v>
      </c>
      <c r="H1542">
        <v>45</v>
      </c>
      <c r="I1542">
        <v>85</v>
      </c>
      <c r="J1542" t="s">
        <v>14</v>
      </c>
      <c r="K1542">
        <v>41.617684830000002</v>
      </c>
      <c r="L1542" t="s">
        <v>14</v>
      </c>
      <c r="M1542" t="s">
        <v>13</v>
      </c>
      <c r="N1542">
        <v>-2.4619818000000002E-2</v>
      </c>
      <c r="O1542">
        <v>1.0246198179999999</v>
      </c>
    </row>
    <row r="1543" spans="1:15" x14ac:dyDescent="0.25">
      <c r="A1543" s="1">
        <v>42085</v>
      </c>
      <c r="B1543">
        <v>22</v>
      </c>
      <c r="C1543">
        <v>3</v>
      </c>
      <c r="D1543">
        <v>2015</v>
      </c>
      <c r="E1543">
        <v>18.04</v>
      </c>
      <c r="F1543">
        <v>22</v>
      </c>
      <c r="G1543">
        <v>31</v>
      </c>
      <c r="H1543">
        <v>40</v>
      </c>
      <c r="I1543">
        <v>86</v>
      </c>
      <c r="J1543" t="s">
        <v>13</v>
      </c>
      <c r="K1543">
        <v>-38.86184137</v>
      </c>
      <c r="L1543" t="s">
        <v>13</v>
      </c>
      <c r="M1543" t="s">
        <v>14</v>
      </c>
      <c r="N1543">
        <v>2.5086648E-2</v>
      </c>
      <c r="O1543">
        <v>0.97491335199999996</v>
      </c>
    </row>
    <row r="1544" spans="1:15" x14ac:dyDescent="0.25">
      <c r="A1544" s="1">
        <v>42086</v>
      </c>
      <c r="B1544">
        <v>23</v>
      </c>
      <c r="C1544">
        <v>3</v>
      </c>
      <c r="D1544">
        <v>2015</v>
      </c>
      <c r="E1544">
        <v>20.23</v>
      </c>
      <c r="F1544">
        <v>21.5</v>
      </c>
      <c r="G1544">
        <v>35</v>
      </c>
      <c r="H1544">
        <v>40</v>
      </c>
      <c r="I1544">
        <v>85</v>
      </c>
      <c r="J1544" t="s">
        <v>13</v>
      </c>
      <c r="K1544">
        <v>-9.8766595890000008</v>
      </c>
      <c r="L1544" t="s">
        <v>13</v>
      </c>
      <c r="M1544" t="s">
        <v>14</v>
      </c>
      <c r="N1544">
        <v>9.1939991999999998E-2</v>
      </c>
      <c r="O1544">
        <v>0.90806000799999997</v>
      </c>
    </row>
    <row r="1545" spans="1:15" x14ac:dyDescent="0.25">
      <c r="A1545" s="1">
        <v>42087</v>
      </c>
      <c r="B1545">
        <v>24</v>
      </c>
      <c r="C1545">
        <v>3</v>
      </c>
      <c r="D1545">
        <v>2015</v>
      </c>
      <c r="E1545">
        <v>18.11</v>
      </c>
      <c r="F1545">
        <v>23.2</v>
      </c>
      <c r="G1545">
        <v>35</v>
      </c>
      <c r="H1545">
        <v>41</v>
      </c>
      <c r="I1545">
        <v>83</v>
      </c>
      <c r="J1545" t="s">
        <v>14</v>
      </c>
      <c r="K1545">
        <v>14.52806155</v>
      </c>
      <c r="L1545" t="s">
        <v>14</v>
      </c>
      <c r="M1545" t="s">
        <v>13</v>
      </c>
      <c r="N1545">
        <v>-7.3920421E-2</v>
      </c>
      <c r="O1545">
        <v>1.073920421</v>
      </c>
    </row>
    <row r="1546" spans="1:15" x14ac:dyDescent="0.25">
      <c r="A1546" s="1">
        <v>42088</v>
      </c>
      <c r="B1546">
        <v>25</v>
      </c>
      <c r="C1546">
        <v>3</v>
      </c>
      <c r="D1546">
        <v>2015</v>
      </c>
      <c r="E1546">
        <v>13.54</v>
      </c>
      <c r="F1546">
        <v>24</v>
      </c>
      <c r="G1546">
        <v>33</v>
      </c>
      <c r="H1546">
        <v>50</v>
      </c>
      <c r="I1546">
        <v>85</v>
      </c>
      <c r="J1546" t="s">
        <v>14</v>
      </c>
      <c r="K1546">
        <v>41.242896020000003</v>
      </c>
      <c r="L1546" t="s">
        <v>14</v>
      </c>
      <c r="M1546" t="s">
        <v>13</v>
      </c>
      <c r="N1546">
        <v>-2.4849105999999999E-2</v>
      </c>
      <c r="O1546">
        <v>1.024849106</v>
      </c>
    </row>
    <row r="1547" spans="1:15" x14ac:dyDescent="0.25">
      <c r="A1547" s="1">
        <v>42089</v>
      </c>
      <c r="B1547">
        <v>26</v>
      </c>
      <c r="C1547">
        <v>3</v>
      </c>
      <c r="D1547">
        <v>2015</v>
      </c>
      <c r="E1547">
        <v>15.316000000000001</v>
      </c>
      <c r="F1547">
        <v>23</v>
      </c>
      <c r="G1547">
        <v>33</v>
      </c>
      <c r="H1547">
        <v>35</v>
      </c>
      <c r="I1547">
        <v>85</v>
      </c>
      <c r="J1547" t="s">
        <v>13</v>
      </c>
      <c r="K1547">
        <v>-25.786092180000001</v>
      </c>
      <c r="L1547" t="s">
        <v>13</v>
      </c>
      <c r="M1547" t="s">
        <v>14</v>
      </c>
      <c r="N1547">
        <v>3.7332807000000003E-2</v>
      </c>
      <c r="O1547">
        <v>0.96266719300000003</v>
      </c>
    </row>
    <row r="1548" spans="1:15" x14ac:dyDescent="0.25">
      <c r="A1548" s="1">
        <v>42090</v>
      </c>
      <c r="B1548">
        <v>27</v>
      </c>
      <c r="C1548">
        <v>3</v>
      </c>
      <c r="D1548">
        <v>2015</v>
      </c>
      <c r="E1548">
        <v>16.8476</v>
      </c>
      <c r="F1548">
        <v>24</v>
      </c>
      <c r="G1548">
        <v>32.5</v>
      </c>
      <c r="H1548">
        <v>47</v>
      </c>
      <c r="I1548">
        <v>80</v>
      </c>
      <c r="J1548" t="s">
        <v>14</v>
      </c>
      <c r="K1548">
        <v>16.291496639999998</v>
      </c>
      <c r="L1548" t="s">
        <v>14</v>
      </c>
      <c r="M1548" t="s">
        <v>13</v>
      </c>
      <c r="N1548">
        <v>-6.5395822000000006E-2</v>
      </c>
      <c r="O1548">
        <v>1.0653958219999999</v>
      </c>
    </row>
    <row r="1549" spans="1:15" x14ac:dyDescent="0.25">
      <c r="A1549" s="1">
        <v>42091</v>
      </c>
      <c r="B1549">
        <v>28</v>
      </c>
      <c r="C1549">
        <v>3</v>
      </c>
      <c r="D1549">
        <v>2015</v>
      </c>
      <c r="E1549">
        <v>18.379200000000001</v>
      </c>
      <c r="F1549">
        <v>24</v>
      </c>
      <c r="G1549">
        <v>35</v>
      </c>
      <c r="H1549">
        <v>26</v>
      </c>
      <c r="I1549">
        <v>83</v>
      </c>
      <c r="J1549" t="s">
        <v>13</v>
      </c>
      <c r="K1549">
        <v>-54.885202300000003</v>
      </c>
      <c r="L1549" t="s">
        <v>14</v>
      </c>
      <c r="M1549" t="s">
        <v>14</v>
      </c>
      <c r="N1549">
        <v>1.7893823999999999E-2</v>
      </c>
      <c r="O1549">
        <v>0.98210617600000005</v>
      </c>
    </row>
    <row r="1550" spans="1:15" x14ac:dyDescent="0.25">
      <c r="A1550" s="1">
        <v>42092</v>
      </c>
      <c r="B1550">
        <v>29</v>
      </c>
      <c r="C1550">
        <v>3</v>
      </c>
      <c r="D1550">
        <v>2015</v>
      </c>
      <c r="E1550">
        <v>19.145</v>
      </c>
      <c r="F1550">
        <v>26</v>
      </c>
      <c r="G1550">
        <v>34</v>
      </c>
      <c r="H1550">
        <v>28</v>
      </c>
      <c r="I1550">
        <v>85</v>
      </c>
      <c r="J1550" t="s">
        <v>13</v>
      </c>
      <c r="K1550">
        <v>-17.400884210000001</v>
      </c>
      <c r="L1550" t="s">
        <v>13</v>
      </c>
      <c r="M1550" t="s">
        <v>14</v>
      </c>
      <c r="N1550">
        <v>5.4345215000000002E-2</v>
      </c>
      <c r="O1550">
        <v>0.945654785</v>
      </c>
    </row>
    <row r="1551" spans="1:15" x14ac:dyDescent="0.25">
      <c r="A1551" s="1">
        <v>42093</v>
      </c>
      <c r="B1551">
        <v>30</v>
      </c>
      <c r="C1551">
        <v>3</v>
      </c>
      <c r="D1551">
        <v>2015</v>
      </c>
      <c r="E1551">
        <v>16.081800000000001</v>
      </c>
      <c r="F1551">
        <v>25.5</v>
      </c>
      <c r="G1551">
        <v>32.5</v>
      </c>
      <c r="H1551">
        <v>52</v>
      </c>
      <c r="I1551">
        <v>85</v>
      </c>
      <c r="J1551" t="s">
        <v>14</v>
      </c>
      <c r="K1551">
        <v>68.517059230000001</v>
      </c>
      <c r="L1551" t="s">
        <v>14</v>
      </c>
      <c r="M1551" t="s">
        <v>13</v>
      </c>
      <c r="N1551">
        <v>-1.4811072E-2</v>
      </c>
      <c r="O1551">
        <v>1.0148110720000001</v>
      </c>
    </row>
    <row r="1552" spans="1:15" x14ac:dyDescent="0.25">
      <c r="A1552" s="1">
        <v>42094</v>
      </c>
      <c r="B1552">
        <v>31</v>
      </c>
      <c r="C1552">
        <v>3</v>
      </c>
      <c r="D1552">
        <v>2015</v>
      </c>
      <c r="E1552">
        <v>11.487</v>
      </c>
      <c r="F1552">
        <v>23.5</v>
      </c>
      <c r="G1552">
        <v>32.5</v>
      </c>
      <c r="H1552">
        <v>55</v>
      </c>
      <c r="I1552">
        <v>86</v>
      </c>
      <c r="J1552" t="s">
        <v>14</v>
      </c>
      <c r="K1552">
        <v>44.499205840000002</v>
      </c>
      <c r="L1552" t="s">
        <v>14</v>
      </c>
      <c r="M1552" t="s">
        <v>13</v>
      </c>
      <c r="N1552">
        <v>-2.2988925E-2</v>
      </c>
      <c r="O1552">
        <v>1.0229889249999999</v>
      </c>
    </row>
    <row r="1553" spans="1:15" x14ac:dyDescent="0.25">
      <c r="A1553" s="1">
        <v>42095</v>
      </c>
      <c r="B1553">
        <v>1</v>
      </c>
      <c r="C1553">
        <v>4</v>
      </c>
      <c r="D1553">
        <v>2015</v>
      </c>
      <c r="E1553">
        <v>14.5502</v>
      </c>
      <c r="F1553">
        <v>24</v>
      </c>
      <c r="G1553">
        <v>31</v>
      </c>
      <c r="H1553">
        <v>36</v>
      </c>
      <c r="I1553">
        <v>85</v>
      </c>
      <c r="J1553" t="s">
        <v>13</v>
      </c>
      <c r="K1553">
        <v>-23.129727320000001</v>
      </c>
      <c r="L1553" t="s">
        <v>13</v>
      </c>
      <c r="M1553" t="s">
        <v>14</v>
      </c>
      <c r="N1553">
        <v>4.1442656000000001E-2</v>
      </c>
      <c r="O1553">
        <v>0.95855734400000003</v>
      </c>
    </row>
    <row r="1554" spans="1:15" x14ac:dyDescent="0.25">
      <c r="A1554" s="1">
        <v>42096</v>
      </c>
      <c r="B1554">
        <v>2</v>
      </c>
      <c r="C1554">
        <v>4</v>
      </c>
      <c r="D1554">
        <v>2015</v>
      </c>
      <c r="E1554">
        <v>19.145</v>
      </c>
      <c r="F1554">
        <v>23.5</v>
      </c>
      <c r="G1554">
        <v>35</v>
      </c>
      <c r="H1554">
        <v>5</v>
      </c>
      <c r="I1554">
        <v>85</v>
      </c>
      <c r="J1554" t="s">
        <v>13</v>
      </c>
      <c r="K1554">
        <v>-176.11672899999999</v>
      </c>
      <c r="L1554" t="s">
        <v>14</v>
      </c>
      <c r="M1554" t="s">
        <v>13</v>
      </c>
      <c r="N1554">
        <v>5.6459939999999997E-3</v>
      </c>
      <c r="O1554">
        <v>0.99435400600000001</v>
      </c>
    </row>
    <row r="1555" spans="1:15" x14ac:dyDescent="0.25">
      <c r="A1555" s="1">
        <v>42097</v>
      </c>
      <c r="B1555">
        <v>3</v>
      </c>
      <c r="C1555">
        <v>4</v>
      </c>
      <c r="D1555">
        <v>2015</v>
      </c>
      <c r="E1555">
        <v>19.145</v>
      </c>
      <c r="F1555">
        <v>24</v>
      </c>
      <c r="G1555">
        <v>35</v>
      </c>
      <c r="H1555">
        <v>31</v>
      </c>
      <c r="I1555">
        <v>86</v>
      </c>
      <c r="J1555" t="s">
        <v>13</v>
      </c>
      <c r="K1555">
        <v>-20.91511199</v>
      </c>
      <c r="L1555" t="s">
        <v>13</v>
      </c>
      <c r="M1555" t="s">
        <v>14</v>
      </c>
      <c r="N1555">
        <v>4.5630613E-2</v>
      </c>
      <c r="O1555">
        <v>0.95436938699999996</v>
      </c>
    </row>
    <row r="1556" spans="1:15" x14ac:dyDescent="0.25">
      <c r="A1556" s="1">
        <v>42098</v>
      </c>
      <c r="B1556">
        <v>4</v>
      </c>
      <c r="C1556">
        <v>4</v>
      </c>
      <c r="D1556">
        <v>2015</v>
      </c>
      <c r="E1556">
        <v>14.5502</v>
      </c>
      <c r="F1556">
        <v>25</v>
      </c>
      <c r="G1556">
        <v>35.5</v>
      </c>
      <c r="H1556">
        <v>35</v>
      </c>
      <c r="I1556">
        <v>85</v>
      </c>
      <c r="J1556" t="s">
        <v>14</v>
      </c>
      <c r="K1556">
        <v>18.316812219999999</v>
      </c>
      <c r="L1556" t="s">
        <v>14</v>
      </c>
      <c r="M1556" t="s">
        <v>13</v>
      </c>
      <c r="N1556">
        <v>-5.7747349000000003E-2</v>
      </c>
      <c r="O1556">
        <v>1.057747349</v>
      </c>
    </row>
    <row r="1557" spans="1:15" x14ac:dyDescent="0.25">
      <c r="A1557" s="1">
        <v>42099</v>
      </c>
      <c r="B1557">
        <v>5</v>
      </c>
      <c r="C1557">
        <v>4</v>
      </c>
      <c r="D1557">
        <v>2015</v>
      </c>
      <c r="E1557">
        <v>19.145</v>
      </c>
      <c r="F1557">
        <v>25.2</v>
      </c>
      <c r="G1557">
        <v>34</v>
      </c>
      <c r="H1557">
        <v>40</v>
      </c>
      <c r="I1557">
        <v>95</v>
      </c>
      <c r="J1557" t="s">
        <v>14</v>
      </c>
      <c r="K1557">
        <v>65.023324790000004</v>
      </c>
      <c r="L1557" t="s">
        <v>14</v>
      </c>
      <c r="M1557" t="s">
        <v>13</v>
      </c>
      <c r="N1557">
        <v>-1.5619308E-2</v>
      </c>
      <c r="O1557">
        <v>1.015619308</v>
      </c>
    </row>
    <row r="1558" spans="1:15" x14ac:dyDescent="0.25">
      <c r="A1558" s="1">
        <v>42100</v>
      </c>
      <c r="B1558">
        <v>6</v>
      </c>
      <c r="C1558">
        <v>4</v>
      </c>
      <c r="D1558">
        <v>2015</v>
      </c>
      <c r="E1558">
        <v>21.442399999999999</v>
      </c>
      <c r="F1558">
        <v>20.5</v>
      </c>
      <c r="G1558">
        <v>33</v>
      </c>
      <c r="H1558">
        <v>45</v>
      </c>
      <c r="I1558">
        <v>85</v>
      </c>
      <c r="J1558" t="s">
        <v>13</v>
      </c>
      <c r="K1558">
        <v>-23.055760849999999</v>
      </c>
      <c r="L1558" t="s">
        <v>13</v>
      </c>
      <c r="M1558" t="s">
        <v>14</v>
      </c>
      <c r="N1558">
        <v>4.1570084E-2</v>
      </c>
      <c r="O1558">
        <v>0.95842991600000005</v>
      </c>
    </row>
    <row r="1559" spans="1:15" x14ac:dyDescent="0.25">
      <c r="A1559" s="1">
        <v>42101</v>
      </c>
      <c r="B1559">
        <v>7</v>
      </c>
      <c r="C1559">
        <v>4</v>
      </c>
      <c r="D1559">
        <v>2015</v>
      </c>
      <c r="E1559">
        <v>22.974</v>
      </c>
      <c r="F1559">
        <v>22</v>
      </c>
      <c r="G1559">
        <v>34</v>
      </c>
      <c r="H1559">
        <v>40</v>
      </c>
      <c r="I1559">
        <v>85</v>
      </c>
      <c r="J1559" t="s">
        <v>13</v>
      </c>
      <c r="K1559">
        <v>-19.295217829999999</v>
      </c>
      <c r="L1559" t="s">
        <v>13</v>
      </c>
      <c r="M1559" t="s">
        <v>14</v>
      </c>
      <c r="N1559">
        <v>4.9272691E-2</v>
      </c>
      <c r="O1559">
        <v>0.95072730900000002</v>
      </c>
    </row>
    <row r="1560" spans="1:15" x14ac:dyDescent="0.25">
      <c r="A1560" s="1">
        <v>42102</v>
      </c>
      <c r="B1560">
        <v>8</v>
      </c>
      <c r="C1560">
        <v>4</v>
      </c>
      <c r="D1560">
        <v>2015</v>
      </c>
      <c r="E1560">
        <v>16.081800000000001</v>
      </c>
      <c r="F1560">
        <v>23</v>
      </c>
      <c r="G1560">
        <v>33.5</v>
      </c>
      <c r="H1560">
        <v>46</v>
      </c>
      <c r="I1560">
        <v>89</v>
      </c>
      <c r="J1560" t="s">
        <v>14</v>
      </c>
      <c r="K1560">
        <v>32.144862089999997</v>
      </c>
      <c r="L1560" t="s">
        <v>14</v>
      </c>
      <c r="M1560" t="s">
        <v>13</v>
      </c>
      <c r="N1560">
        <v>-3.2108024999999998E-2</v>
      </c>
      <c r="O1560">
        <v>1.0321080250000001</v>
      </c>
    </row>
    <row r="1561" spans="1:15" x14ac:dyDescent="0.25">
      <c r="A1561" s="1">
        <v>42103</v>
      </c>
      <c r="B1561">
        <v>9</v>
      </c>
      <c r="C1561">
        <v>4</v>
      </c>
      <c r="D1561">
        <v>2015</v>
      </c>
      <c r="E1561">
        <v>16.081800000000001</v>
      </c>
      <c r="F1561">
        <v>21.5</v>
      </c>
      <c r="G1561">
        <v>31.5</v>
      </c>
      <c r="H1561">
        <v>58</v>
      </c>
      <c r="I1561">
        <v>87</v>
      </c>
      <c r="J1561" t="s">
        <v>14</v>
      </c>
      <c r="K1561">
        <v>34.331487029999998</v>
      </c>
      <c r="L1561" t="s">
        <v>14</v>
      </c>
      <c r="M1561" t="s">
        <v>13</v>
      </c>
      <c r="N1561">
        <v>-3.0001661999999998E-2</v>
      </c>
      <c r="O1561">
        <v>1.0300016620000001</v>
      </c>
    </row>
    <row r="1562" spans="1:15" x14ac:dyDescent="0.25">
      <c r="A1562" s="1">
        <v>42104</v>
      </c>
      <c r="B1562">
        <v>10</v>
      </c>
      <c r="C1562">
        <v>4</v>
      </c>
      <c r="D1562">
        <v>2015</v>
      </c>
      <c r="E1562">
        <v>22.208200000000001</v>
      </c>
      <c r="F1562">
        <v>22</v>
      </c>
      <c r="G1562">
        <v>33</v>
      </c>
      <c r="H1562">
        <v>50</v>
      </c>
      <c r="I1562">
        <v>86</v>
      </c>
      <c r="J1562" t="s">
        <v>14</v>
      </c>
      <c r="K1562">
        <v>28.587859309999999</v>
      </c>
      <c r="L1562" t="s">
        <v>14</v>
      </c>
      <c r="M1562" t="s">
        <v>13</v>
      </c>
      <c r="N1562">
        <v>-3.6247829000000002E-2</v>
      </c>
      <c r="O1562">
        <v>1.0362478289999999</v>
      </c>
    </row>
    <row r="1563" spans="1:15" x14ac:dyDescent="0.25">
      <c r="A1563" s="1">
        <v>42105</v>
      </c>
      <c r="B1563">
        <v>11</v>
      </c>
      <c r="C1563">
        <v>4</v>
      </c>
      <c r="D1563">
        <v>2015</v>
      </c>
      <c r="E1563">
        <v>17.613399999999999</v>
      </c>
      <c r="F1563">
        <v>24.1</v>
      </c>
      <c r="G1563">
        <v>32.5</v>
      </c>
      <c r="H1563">
        <v>49</v>
      </c>
      <c r="I1563">
        <v>85</v>
      </c>
      <c r="J1563" t="s">
        <v>14</v>
      </c>
      <c r="K1563">
        <v>39.983689929999997</v>
      </c>
      <c r="L1563" t="s">
        <v>14</v>
      </c>
      <c r="M1563" t="s">
        <v>13</v>
      </c>
      <c r="N1563">
        <v>-2.5651752999999999E-2</v>
      </c>
      <c r="O1563">
        <v>1.025651753</v>
      </c>
    </row>
    <row r="1564" spans="1:15" x14ac:dyDescent="0.25">
      <c r="A1564" s="1">
        <v>42106</v>
      </c>
      <c r="B1564">
        <v>12</v>
      </c>
      <c r="C1564">
        <v>4</v>
      </c>
      <c r="D1564">
        <v>2015</v>
      </c>
      <c r="E1564">
        <v>19.910799999999998</v>
      </c>
      <c r="F1564">
        <v>23.5</v>
      </c>
      <c r="G1564">
        <v>31.5</v>
      </c>
      <c r="H1564">
        <v>52</v>
      </c>
      <c r="I1564">
        <v>86</v>
      </c>
      <c r="J1564" t="s">
        <v>14</v>
      </c>
      <c r="K1564">
        <v>37.619992529999998</v>
      </c>
      <c r="L1564" t="s">
        <v>14</v>
      </c>
      <c r="M1564" t="s">
        <v>13</v>
      </c>
      <c r="N1564">
        <v>-2.7307488000000001E-2</v>
      </c>
      <c r="O1564">
        <v>1.0273074879999999</v>
      </c>
    </row>
    <row r="1565" spans="1:15" x14ac:dyDescent="0.25">
      <c r="A1565" s="1">
        <v>42107</v>
      </c>
      <c r="B1565">
        <v>13</v>
      </c>
      <c r="C1565">
        <v>4</v>
      </c>
      <c r="D1565">
        <v>2015</v>
      </c>
      <c r="E1565">
        <v>16.8476</v>
      </c>
      <c r="F1565">
        <v>23.5</v>
      </c>
      <c r="G1565">
        <v>33.5</v>
      </c>
      <c r="H1565">
        <v>36</v>
      </c>
      <c r="I1565">
        <v>85</v>
      </c>
      <c r="J1565" t="s">
        <v>13</v>
      </c>
      <c r="K1565">
        <v>-14.990745629999999</v>
      </c>
      <c r="L1565" t="s">
        <v>13</v>
      </c>
      <c r="M1565" t="s">
        <v>14</v>
      </c>
      <c r="N1565">
        <v>6.2536171000000002E-2</v>
      </c>
      <c r="O1565">
        <v>0.93746382900000003</v>
      </c>
    </row>
    <row r="1566" spans="1:15" x14ac:dyDescent="0.25">
      <c r="A1566" s="1">
        <v>42108</v>
      </c>
      <c r="B1566">
        <v>14</v>
      </c>
      <c r="C1566">
        <v>4</v>
      </c>
      <c r="D1566">
        <v>2015</v>
      </c>
      <c r="E1566">
        <v>19.145</v>
      </c>
      <c r="F1566">
        <v>25</v>
      </c>
      <c r="G1566">
        <v>33.5</v>
      </c>
      <c r="H1566">
        <v>15</v>
      </c>
      <c r="I1566">
        <v>83</v>
      </c>
      <c r="J1566" t="s">
        <v>13</v>
      </c>
      <c r="K1566">
        <v>-110.27862039999999</v>
      </c>
      <c r="L1566" t="s">
        <v>14</v>
      </c>
      <c r="M1566" t="s">
        <v>13</v>
      </c>
      <c r="N1566">
        <v>8.9864520000000007E-3</v>
      </c>
      <c r="O1566">
        <v>0.99101354799999997</v>
      </c>
    </row>
    <row r="1567" spans="1:15" x14ac:dyDescent="0.25">
      <c r="A1567" s="1">
        <v>42109</v>
      </c>
      <c r="B1567">
        <v>15</v>
      </c>
      <c r="C1567">
        <v>4</v>
      </c>
      <c r="D1567">
        <v>2015</v>
      </c>
      <c r="E1567">
        <v>17.613399999999999</v>
      </c>
      <c r="F1567">
        <v>24</v>
      </c>
      <c r="G1567">
        <v>35</v>
      </c>
      <c r="H1567">
        <v>32</v>
      </c>
      <c r="I1567">
        <v>83</v>
      </c>
      <c r="J1567" t="s">
        <v>13</v>
      </c>
      <c r="K1567">
        <v>-21.133293139999999</v>
      </c>
      <c r="L1567" t="s">
        <v>13</v>
      </c>
      <c r="M1567" t="s">
        <v>14</v>
      </c>
      <c r="N1567">
        <v>4.5180804999999997E-2</v>
      </c>
      <c r="O1567">
        <v>0.95481919500000001</v>
      </c>
    </row>
    <row r="1568" spans="1:15" x14ac:dyDescent="0.25">
      <c r="A1568" s="1">
        <v>42110</v>
      </c>
      <c r="B1568">
        <v>16</v>
      </c>
      <c r="C1568">
        <v>4</v>
      </c>
      <c r="D1568">
        <v>2015</v>
      </c>
      <c r="E1568">
        <v>16.081800000000001</v>
      </c>
      <c r="F1568">
        <v>24</v>
      </c>
      <c r="G1568">
        <v>34</v>
      </c>
      <c r="H1568">
        <v>39</v>
      </c>
      <c r="I1568">
        <v>84</v>
      </c>
      <c r="J1568" t="s">
        <v>14</v>
      </c>
      <c r="K1568">
        <v>7.5034920610000002</v>
      </c>
      <c r="L1568" t="s">
        <v>14</v>
      </c>
      <c r="M1568" t="s">
        <v>13</v>
      </c>
      <c r="N1568">
        <v>-0.153763546</v>
      </c>
      <c r="O1568">
        <v>1.153763546</v>
      </c>
    </row>
    <row r="1569" spans="1:15" x14ac:dyDescent="0.25">
      <c r="A1569" s="1">
        <v>42111</v>
      </c>
      <c r="B1569">
        <v>17</v>
      </c>
      <c r="C1569">
        <v>4</v>
      </c>
      <c r="D1569">
        <v>2015</v>
      </c>
      <c r="E1569">
        <v>17.613399999999999</v>
      </c>
      <c r="F1569">
        <v>23.5</v>
      </c>
      <c r="G1569">
        <v>35</v>
      </c>
      <c r="H1569">
        <v>27</v>
      </c>
      <c r="I1569">
        <v>85</v>
      </c>
      <c r="J1569" t="s">
        <v>13</v>
      </c>
      <c r="K1569">
        <v>-48.061572650000002</v>
      </c>
      <c r="L1569" t="s">
        <v>13</v>
      </c>
      <c r="M1569" t="s">
        <v>14</v>
      </c>
      <c r="N1569">
        <v>2.0382550999999999E-2</v>
      </c>
      <c r="O1569">
        <v>0.97961744900000003</v>
      </c>
    </row>
    <row r="1570" spans="1:15" x14ac:dyDescent="0.25">
      <c r="A1570" s="1">
        <v>42112</v>
      </c>
      <c r="B1570">
        <v>18</v>
      </c>
      <c r="C1570">
        <v>4</v>
      </c>
      <c r="D1570">
        <v>2015</v>
      </c>
      <c r="E1570">
        <v>19.910799999999998</v>
      </c>
      <c r="F1570">
        <v>23.5</v>
      </c>
      <c r="G1570">
        <v>35</v>
      </c>
      <c r="H1570">
        <v>25</v>
      </c>
      <c r="I1570">
        <v>86</v>
      </c>
      <c r="J1570" t="s">
        <v>13</v>
      </c>
      <c r="K1570">
        <v>-64.814985519999993</v>
      </c>
      <c r="L1570" t="s">
        <v>14</v>
      </c>
      <c r="M1570" t="s">
        <v>14</v>
      </c>
      <c r="N1570">
        <v>1.5194108E-2</v>
      </c>
      <c r="O1570">
        <v>0.98480589200000002</v>
      </c>
    </row>
    <row r="1571" spans="1:15" x14ac:dyDescent="0.25">
      <c r="A1571" s="1">
        <v>42113</v>
      </c>
      <c r="B1571">
        <v>19</v>
      </c>
      <c r="C1571">
        <v>4</v>
      </c>
      <c r="D1571">
        <v>2015</v>
      </c>
      <c r="E1571">
        <v>19.145</v>
      </c>
      <c r="F1571">
        <v>25</v>
      </c>
      <c r="G1571">
        <v>35</v>
      </c>
      <c r="H1571">
        <v>25</v>
      </c>
      <c r="I1571">
        <v>86</v>
      </c>
      <c r="J1571" t="s">
        <v>13</v>
      </c>
      <c r="K1571">
        <v>-39.102248959999997</v>
      </c>
      <c r="L1571" t="s">
        <v>13</v>
      </c>
      <c r="M1571" t="s">
        <v>14</v>
      </c>
      <c r="N1571">
        <v>2.4936257E-2</v>
      </c>
      <c r="O1571">
        <v>0.97506374299999998</v>
      </c>
    </row>
    <row r="1572" spans="1:15" x14ac:dyDescent="0.25">
      <c r="A1572" s="1">
        <v>42114</v>
      </c>
      <c r="B1572">
        <v>20</v>
      </c>
      <c r="C1572">
        <v>4</v>
      </c>
      <c r="D1572">
        <v>2015</v>
      </c>
      <c r="E1572">
        <v>18.379200000000001</v>
      </c>
      <c r="F1572">
        <v>25</v>
      </c>
      <c r="G1572">
        <v>35.1</v>
      </c>
      <c r="H1572">
        <v>32</v>
      </c>
      <c r="I1572">
        <v>85</v>
      </c>
      <c r="J1572" t="s">
        <v>13</v>
      </c>
      <c r="K1572">
        <v>-1.2473360520000001</v>
      </c>
      <c r="L1572" t="s">
        <v>13</v>
      </c>
      <c r="M1572" t="s">
        <v>14</v>
      </c>
      <c r="N1572">
        <v>0.44497128000000002</v>
      </c>
      <c r="O1572">
        <v>0.55502872000000003</v>
      </c>
    </row>
    <row r="1573" spans="1:15" x14ac:dyDescent="0.25">
      <c r="A1573" s="1">
        <v>42115</v>
      </c>
      <c r="B1573">
        <v>21</v>
      </c>
      <c r="C1573">
        <v>4</v>
      </c>
      <c r="D1573">
        <v>2015</v>
      </c>
      <c r="E1573">
        <v>21.442399999999999</v>
      </c>
      <c r="F1573">
        <v>24.5</v>
      </c>
      <c r="G1573">
        <v>37</v>
      </c>
      <c r="H1573">
        <v>28</v>
      </c>
      <c r="I1573">
        <v>84</v>
      </c>
      <c r="J1573" t="s">
        <v>13</v>
      </c>
      <c r="K1573">
        <v>-22.507199790000001</v>
      </c>
      <c r="L1573" t="s">
        <v>13</v>
      </c>
      <c r="M1573" t="s">
        <v>14</v>
      </c>
      <c r="N1573">
        <v>4.2540158000000002E-2</v>
      </c>
      <c r="O1573">
        <v>0.95745984200000001</v>
      </c>
    </row>
    <row r="1574" spans="1:15" x14ac:dyDescent="0.25">
      <c r="A1574" s="1">
        <v>42116</v>
      </c>
      <c r="B1574">
        <v>22</v>
      </c>
      <c r="C1574">
        <v>4</v>
      </c>
      <c r="D1574">
        <v>2015</v>
      </c>
      <c r="E1574">
        <v>19.910799999999998</v>
      </c>
      <c r="F1574">
        <v>25.1</v>
      </c>
      <c r="G1574">
        <v>36</v>
      </c>
      <c r="H1574">
        <v>32</v>
      </c>
      <c r="I1574">
        <v>84</v>
      </c>
      <c r="J1574" t="s">
        <v>14</v>
      </c>
      <c r="K1574">
        <v>5.2635841909999996</v>
      </c>
      <c r="L1574" t="s">
        <v>14</v>
      </c>
      <c r="M1574" t="s">
        <v>13</v>
      </c>
      <c r="N1574">
        <v>-0.23454444799999999</v>
      </c>
      <c r="O1574">
        <v>1.2345444480000001</v>
      </c>
    </row>
    <row r="1575" spans="1:15" x14ac:dyDescent="0.25">
      <c r="A1575" s="1">
        <v>42117</v>
      </c>
      <c r="B1575">
        <v>23</v>
      </c>
      <c r="C1575">
        <v>4</v>
      </c>
      <c r="D1575">
        <v>2015</v>
      </c>
      <c r="E1575">
        <v>17.613399999999999</v>
      </c>
      <c r="F1575">
        <v>26</v>
      </c>
      <c r="G1575">
        <v>35</v>
      </c>
      <c r="H1575">
        <v>36</v>
      </c>
      <c r="I1575">
        <v>80</v>
      </c>
      <c r="J1575" t="s">
        <v>14</v>
      </c>
      <c r="K1575">
        <v>18.899469230000001</v>
      </c>
      <c r="L1575" t="s">
        <v>14</v>
      </c>
      <c r="M1575" t="s">
        <v>13</v>
      </c>
      <c r="N1575">
        <v>-5.5867578000000001E-2</v>
      </c>
      <c r="O1575">
        <v>1.055867578</v>
      </c>
    </row>
    <row r="1576" spans="1:15" x14ac:dyDescent="0.25">
      <c r="A1576" s="1">
        <v>42118</v>
      </c>
      <c r="B1576">
        <v>24</v>
      </c>
      <c r="C1576">
        <v>4</v>
      </c>
      <c r="D1576">
        <v>2015</v>
      </c>
      <c r="E1576">
        <v>17.613399999999999</v>
      </c>
      <c r="F1576">
        <v>24</v>
      </c>
      <c r="G1576">
        <v>34.5</v>
      </c>
      <c r="H1576">
        <v>42</v>
      </c>
      <c r="I1576">
        <v>86</v>
      </c>
      <c r="J1576" t="s">
        <v>14</v>
      </c>
      <c r="K1576">
        <v>32.544584780000001</v>
      </c>
      <c r="L1576" t="s">
        <v>14</v>
      </c>
      <c r="M1576" t="s">
        <v>13</v>
      </c>
      <c r="N1576">
        <v>-3.1701161999999998E-2</v>
      </c>
      <c r="O1576">
        <v>1.0317011620000001</v>
      </c>
    </row>
    <row r="1577" spans="1:15" x14ac:dyDescent="0.25">
      <c r="A1577" s="1">
        <v>42119</v>
      </c>
      <c r="B1577">
        <v>25</v>
      </c>
      <c r="C1577">
        <v>4</v>
      </c>
      <c r="D1577">
        <v>2015</v>
      </c>
      <c r="E1577">
        <v>18.379200000000001</v>
      </c>
      <c r="F1577">
        <v>23</v>
      </c>
      <c r="G1577">
        <v>33.799999999999997</v>
      </c>
      <c r="H1577">
        <v>44</v>
      </c>
      <c r="I1577">
        <v>87</v>
      </c>
      <c r="J1577" t="s">
        <v>14</v>
      </c>
      <c r="K1577">
        <v>23.341066649999998</v>
      </c>
      <c r="L1577" t="s">
        <v>14</v>
      </c>
      <c r="M1577" t="s">
        <v>13</v>
      </c>
      <c r="N1577">
        <v>-4.4760620000000001E-2</v>
      </c>
      <c r="O1577">
        <v>1.0447606199999999</v>
      </c>
    </row>
    <row r="1578" spans="1:15" x14ac:dyDescent="0.25">
      <c r="A1578" s="1">
        <v>42120</v>
      </c>
      <c r="B1578">
        <v>26</v>
      </c>
      <c r="C1578">
        <v>4</v>
      </c>
      <c r="D1578">
        <v>2015</v>
      </c>
      <c r="E1578">
        <v>15.316000000000001</v>
      </c>
      <c r="F1578">
        <v>23.1</v>
      </c>
      <c r="G1578">
        <v>31</v>
      </c>
      <c r="H1578">
        <v>48</v>
      </c>
      <c r="I1578">
        <v>87</v>
      </c>
      <c r="J1578" t="s">
        <v>14</v>
      </c>
      <c r="K1578">
        <v>10.676707759999999</v>
      </c>
      <c r="L1578" t="s">
        <v>14</v>
      </c>
      <c r="M1578" t="s">
        <v>13</v>
      </c>
      <c r="N1578">
        <v>-0.103340932</v>
      </c>
      <c r="O1578">
        <v>1.1033409320000001</v>
      </c>
    </row>
    <row r="1579" spans="1:15" x14ac:dyDescent="0.25">
      <c r="A1579" s="1">
        <v>42121</v>
      </c>
      <c r="B1579">
        <v>27</v>
      </c>
      <c r="C1579">
        <v>4</v>
      </c>
      <c r="D1579">
        <v>2015</v>
      </c>
      <c r="E1579">
        <v>19.910799999999998</v>
      </c>
      <c r="F1579">
        <v>22.5</v>
      </c>
      <c r="G1579">
        <v>35</v>
      </c>
      <c r="H1579">
        <v>43</v>
      </c>
      <c r="I1579">
        <v>85</v>
      </c>
      <c r="J1579" t="s">
        <v>14</v>
      </c>
      <c r="K1579">
        <v>21.63933548</v>
      </c>
      <c r="L1579" t="s">
        <v>14</v>
      </c>
      <c r="M1579" t="s">
        <v>13</v>
      </c>
      <c r="N1579">
        <v>-4.8451172000000001E-2</v>
      </c>
      <c r="O1579">
        <v>1.048451172</v>
      </c>
    </row>
    <row r="1580" spans="1:15" x14ac:dyDescent="0.25">
      <c r="A1580" s="1">
        <v>42122</v>
      </c>
      <c r="B1580">
        <v>28</v>
      </c>
      <c r="C1580">
        <v>4</v>
      </c>
      <c r="D1580">
        <v>2015</v>
      </c>
      <c r="E1580">
        <v>19.910799999999998</v>
      </c>
      <c r="F1580">
        <v>22.2</v>
      </c>
      <c r="G1580">
        <v>35</v>
      </c>
      <c r="H1580">
        <v>36</v>
      </c>
      <c r="I1580">
        <v>86</v>
      </c>
      <c r="J1580" t="s">
        <v>13</v>
      </c>
      <c r="K1580">
        <v>-20.159682270000001</v>
      </c>
      <c r="L1580" t="s">
        <v>13</v>
      </c>
      <c r="M1580" t="s">
        <v>14</v>
      </c>
      <c r="N1580">
        <v>4.7259689000000001E-2</v>
      </c>
      <c r="O1580">
        <v>0.95274031100000001</v>
      </c>
    </row>
    <row r="1581" spans="1:15" x14ac:dyDescent="0.25">
      <c r="A1581" s="1">
        <v>42123</v>
      </c>
      <c r="B1581">
        <v>29</v>
      </c>
      <c r="C1581">
        <v>4</v>
      </c>
      <c r="D1581">
        <v>2015</v>
      </c>
      <c r="E1581">
        <v>19.145</v>
      </c>
      <c r="F1581">
        <v>22</v>
      </c>
      <c r="G1581">
        <v>34.5</v>
      </c>
      <c r="H1581">
        <v>40</v>
      </c>
      <c r="I1581">
        <v>85</v>
      </c>
      <c r="J1581" t="s">
        <v>13</v>
      </c>
      <c r="K1581">
        <v>-7.9692682780000004</v>
      </c>
      <c r="L1581" t="s">
        <v>13</v>
      </c>
      <c r="M1581" t="s">
        <v>14</v>
      </c>
      <c r="N1581">
        <v>0.11149181499999999</v>
      </c>
      <c r="O1581">
        <v>0.88850818499999995</v>
      </c>
    </row>
    <row r="1582" spans="1:15" x14ac:dyDescent="0.25">
      <c r="A1582" s="1">
        <v>42124</v>
      </c>
      <c r="B1582">
        <v>30</v>
      </c>
      <c r="C1582">
        <v>4</v>
      </c>
      <c r="D1582">
        <v>2015</v>
      </c>
      <c r="E1582">
        <v>16.081800000000001</v>
      </c>
      <c r="F1582">
        <v>22</v>
      </c>
      <c r="G1582">
        <v>35</v>
      </c>
      <c r="H1582">
        <v>40</v>
      </c>
      <c r="I1582">
        <v>86</v>
      </c>
      <c r="J1582" t="s">
        <v>14</v>
      </c>
      <c r="K1582">
        <v>2.7532127289999999</v>
      </c>
      <c r="L1582" t="s">
        <v>14</v>
      </c>
      <c r="M1582" t="s">
        <v>13</v>
      </c>
      <c r="N1582">
        <v>-0.57038143900000005</v>
      </c>
      <c r="O1582">
        <v>1.5703814389999999</v>
      </c>
    </row>
    <row r="1583" spans="1:15" x14ac:dyDescent="0.25">
      <c r="A1583" s="1">
        <v>42125</v>
      </c>
      <c r="B1583">
        <v>1</v>
      </c>
      <c r="C1583">
        <v>5</v>
      </c>
      <c r="D1583">
        <v>2015</v>
      </c>
      <c r="E1583">
        <v>19.145</v>
      </c>
      <c r="F1583">
        <v>24.5</v>
      </c>
      <c r="G1583">
        <v>34</v>
      </c>
      <c r="H1583">
        <v>50</v>
      </c>
      <c r="I1583">
        <v>90</v>
      </c>
      <c r="J1583" t="s">
        <v>14</v>
      </c>
      <c r="K1583">
        <v>89.952109199999995</v>
      </c>
      <c r="L1583" t="s">
        <v>14</v>
      </c>
      <c r="M1583" t="s">
        <v>13</v>
      </c>
      <c r="N1583">
        <v>-1.1242004E-2</v>
      </c>
      <c r="O1583">
        <v>1.0112420040000001</v>
      </c>
    </row>
    <row r="1584" spans="1:15" x14ac:dyDescent="0.25">
      <c r="A1584" s="1">
        <v>42126</v>
      </c>
      <c r="B1584">
        <v>2</v>
      </c>
      <c r="C1584">
        <v>5</v>
      </c>
      <c r="D1584">
        <v>2015</v>
      </c>
      <c r="E1584">
        <v>16.8476</v>
      </c>
      <c r="F1584">
        <v>25</v>
      </c>
      <c r="G1584">
        <v>34</v>
      </c>
      <c r="H1584">
        <v>44</v>
      </c>
      <c r="I1584">
        <v>86</v>
      </c>
      <c r="J1584" t="s">
        <v>14</v>
      </c>
      <c r="K1584">
        <v>49.422967530000001</v>
      </c>
      <c r="L1584" t="s">
        <v>14</v>
      </c>
      <c r="M1584" t="s">
        <v>13</v>
      </c>
      <c r="N1584">
        <v>-2.0651356999999999E-2</v>
      </c>
      <c r="O1584">
        <v>1.020651357</v>
      </c>
    </row>
    <row r="1585" spans="1:15" x14ac:dyDescent="0.25">
      <c r="A1585" s="1">
        <v>42127</v>
      </c>
      <c r="B1585">
        <v>3</v>
      </c>
      <c r="C1585">
        <v>5</v>
      </c>
      <c r="D1585">
        <v>2015</v>
      </c>
      <c r="E1585">
        <v>16.8476</v>
      </c>
      <c r="F1585">
        <v>25</v>
      </c>
      <c r="G1585">
        <v>34.5</v>
      </c>
      <c r="H1585">
        <v>45</v>
      </c>
      <c r="I1585">
        <v>97</v>
      </c>
      <c r="J1585" t="s">
        <v>14</v>
      </c>
      <c r="K1585">
        <v>90.700549379999998</v>
      </c>
      <c r="L1585" t="s">
        <v>14</v>
      </c>
      <c r="M1585" t="s">
        <v>13</v>
      </c>
      <c r="N1585">
        <v>-1.1148204E-2</v>
      </c>
      <c r="O1585">
        <v>1.0111482039999999</v>
      </c>
    </row>
    <row r="1586" spans="1:15" x14ac:dyDescent="0.25">
      <c r="A1586" s="1">
        <v>42128</v>
      </c>
      <c r="B1586">
        <v>4</v>
      </c>
      <c r="C1586">
        <v>5</v>
      </c>
      <c r="D1586">
        <v>2015</v>
      </c>
      <c r="E1586">
        <v>16.081800000000001</v>
      </c>
      <c r="F1586">
        <v>24</v>
      </c>
      <c r="G1586">
        <v>33</v>
      </c>
      <c r="H1586">
        <v>50</v>
      </c>
      <c r="I1586">
        <v>88</v>
      </c>
      <c r="J1586" t="s">
        <v>14</v>
      </c>
      <c r="K1586">
        <v>53.688430799999999</v>
      </c>
      <c r="L1586" t="s">
        <v>14</v>
      </c>
      <c r="M1586" t="s">
        <v>13</v>
      </c>
      <c r="N1586">
        <v>-1.8979499E-2</v>
      </c>
      <c r="O1586">
        <v>1.0189794990000001</v>
      </c>
    </row>
    <row r="1587" spans="1:15" x14ac:dyDescent="0.25">
      <c r="A1587" s="1">
        <v>42129</v>
      </c>
      <c r="B1587">
        <v>5</v>
      </c>
      <c r="C1587">
        <v>5</v>
      </c>
      <c r="D1587">
        <v>2015</v>
      </c>
      <c r="E1587">
        <v>8.4238</v>
      </c>
      <c r="F1587">
        <v>24</v>
      </c>
      <c r="G1587">
        <v>29</v>
      </c>
      <c r="H1587">
        <v>60</v>
      </c>
      <c r="I1587">
        <v>95</v>
      </c>
      <c r="J1587" t="s">
        <v>14</v>
      </c>
      <c r="K1587">
        <v>38.260237289999999</v>
      </c>
      <c r="L1587" t="s">
        <v>14</v>
      </c>
      <c r="M1587" t="s">
        <v>13</v>
      </c>
      <c r="N1587">
        <v>-2.6838262000000002E-2</v>
      </c>
      <c r="O1587">
        <v>1.0268382620000001</v>
      </c>
    </row>
    <row r="1588" spans="1:15" x14ac:dyDescent="0.25">
      <c r="A1588" s="1">
        <v>42130</v>
      </c>
      <c r="B1588">
        <v>6</v>
      </c>
      <c r="C1588">
        <v>5</v>
      </c>
      <c r="D1588">
        <v>2015</v>
      </c>
      <c r="E1588">
        <v>20.676600000000001</v>
      </c>
      <c r="F1588">
        <v>21</v>
      </c>
      <c r="G1588">
        <v>32.5</v>
      </c>
      <c r="H1588">
        <v>49</v>
      </c>
      <c r="I1588">
        <v>87</v>
      </c>
      <c r="J1588" t="s">
        <v>14</v>
      </c>
      <c r="K1588">
        <v>3.8338616609999998</v>
      </c>
      <c r="L1588" t="s">
        <v>14</v>
      </c>
      <c r="M1588" t="s">
        <v>13</v>
      </c>
      <c r="N1588">
        <v>-0.35287537600000002</v>
      </c>
      <c r="O1588">
        <v>1.3528753760000001</v>
      </c>
    </row>
    <row r="1589" spans="1:15" x14ac:dyDescent="0.25">
      <c r="A1589" s="1">
        <v>42131</v>
      </c>
      <c r="B1589">
        <v>7</v>
      </c>
      <c r="C1589">
        <v>5</v>
      </c>
      <c r="D1589">
        <v>2015</v>
      </c>
      <c r="E1589">
        <v>16.8476</v>
      </c>
      <c r="F1589">
        <v>21.5</v>
      </c>
      <c r="G1589">
        <v>33</v>
      </c>
      <c r="H1589">
        <v>49</v>
      </c>
      <c r="I1589">
        <v>87</v>
      </c>
      <c r="J1589" t="s">
        <v>14</v>
      </c>
      <c r="K1589">
        <v>17.14931129</v>
      </c>
      <c r="L1589" t="s">
        <v>14</v>
      </c>
      <c r="M1589" t="s">
        <v>13</v>
      </c>
      <c r="N1589">
        <v>-6.1922144999999998E-2</v>
      </c>
      <c r="O1589">
        <v>1.061922145</v>
      </c>
    </row>
    <row r="1590" spans="1:15" x14ac:dyDescent="0.25">
      <c r="A1590" s="1">
        <v>42132</v>
      </c>
      <c r="B1590">
        <v>8</v>
      </c>
      <c r="C1590">
        <v>5</v>
      </c>
      <c r="D1590">
        <v>2015</v>
      </c>
      <c r="E1590">
        <v>18.379200000000001</v>
      </c>
      <c r="F1590">
        <v>24</v>
      </c>
      <c r="G1590">
        <v>33.5</v>
      </c>
      <c r="H1590">
        <v>46</v>
      </c>
      <c r="I1590">
        <v>85</v>
      </c>
      <c r="J1590" t="s">
        <v>14</v>
      </c>
      <c r="K1590">
        <v>38.20761985</v>
      </c>
      <c r="L1590" t="s">
        <v>14</v>
      </c>
      <c r="M1590" t="s">
        <v>13</v>
      </c>
      <c r="N1590">
        <v>-2.6876214999999998E-2</v>
      </c>
      <c r="O1590">
        <v>1.0268762149999999</v>
      </c>
    </row>
    <row r="1591" spans="1:15" x14ac:dyDescent="0.25">
      <c r="A1591" s="1">
        <v>42133</v>
      </c>
      <c r="B1591">
        <v>9</v>
      </c>
      <c r="C1591">
        <v>5</v>
      </c>
      <c r="D1591">
        <v>2015</v>
      </c>
      <c r="E1591">
        <v>21.442399999999999</v>
      </c>
      <c r="F1591">
        <v>24.5</v>
      </c>
      <c r="G1591">
        <v>33.5</v>
      </c>
      <c r="H1591">
        <v>43</v>
      </c>
      <c r="I1591">
        <v>85</v>
      </c>
      <c r="J1591" t="s">
        <v>14</v>
      </c>
      <c r="K1591">
        <v>33.629694800000003</v>
      </c>
      <c r="L1591" t="s">
        <v>14</v>
      </c>
      <c r="M1591" t="s">
        <v>13</v>
      </c>
      <c r="N1591">
        <v>-3.0646930999999999E-2</v>
      </c>
      <c r="O1591">
        <v>1.0306469309999999</v>
      </c>
    </row>
    <row r="1592" spans="1:15" x14ac:dyDescent="0.25">
      <c r="A1592" s="1">
        <v>42134</v>
      </c>
      <c r="B1592">
        <v>10</v>
      </c>
      <c r="C1592">
        <v>5</v>
      </c>
      <c r="D1592">
        <v>2015</v>
      </c>
      <c r="E1592">
        <v>11.487</v>
      </c>
      <c r="F1592">
        <v>24</v>
      </c>
      <c r="G1592">
        <v>32</v>
      </c>
      <c r="H1592">
        <v>50</v>
      </c>
      <c r="I1592">
        <v>83</v>
      </c>
      <c r="J1592" t="s">
        <v>14</v>
      </c>
      <c r="K1592">
        <v>25.436815809999999</v>
      </c>
      <c r="L1592" t="s">
        <v>14</v>
      </c>
      <c r="M1592" t="s">
        <v>13</v>
      </c>
      <c r="N1592">
        <v>-4.0921862000000003E-2</v>
      </c>
      <c r="O1592">
        <v>1.040921862</v>
      </c>
    </row>
    <row r="1593" spans="1:15" x14ac:dyDescent="0.25">
      <c r="A1593" s="1">
        <v>42135</v>
      </c>
      <c r="B1593">
        <v>11</v>
      </c>
      <c r="C1593">
        <v>5</v>
      </c>
      <c r="D1593">
        <v>2015</v>
      </c>
      <c r="E1593">
        <v>16.8476</v>
      </c>
      <c r="F1593">
        <v>23</v>
      </c>
      <c r="G1593">
        <v>32</v>
      </c>
      <c r="H1593">
        <v>50</v>
      </c>
      <c r="I1593">
        <v>85</v>
      </c>
      <c r="J1593" t="s">
        <v>14</v>
      </c>
      <c r="K1593">
        <v>23.076805950000001</v>
      </c>
      <c r="L1593" t="s">
        <v>14</v>
      </c>
      <c r="M1593" t="s">
        <v>13</v>
      </c>
      <c r="N1593">
        <v>-4.5296408000000003E-2</v>
      </c>
      <c r="O1593">
        <v>1.045296408</v>
      </c>
    </row>
    <row r="1594" spans="1:15" x14ac:dyDescent="0.25">
      <c r="A1594" s="1">
        <v>42136</v>
      </c>
      <c r="B1594">
        <v>12</v>
      </c>
      <c r="C1594">
        <v>5</v>
      </c>
      <c r="D1594">
        <v>2015</v>
      </c>
      <c r="E1594">
        <v>16.081800000000001</v>
      </c>
      <c r="F1594">
        <v>23.5</v>
      </c>
      <c r="G1594">
        <v>33.5</v>
      </c>
      <c r="H1594">
        <v>44</v>
      </c>
      <c r="I1594">
        <v>85</v>
      </c>
      <c r="J1594" t="s">
        <v>14</v>
      </c>
      <c r="K1594">
        <v>20.439781799999999</v>
      </c>
      <c r="L1594" t="s">
        <v>14</v>
      </c>
      <c r="M1594" t="s">
        <v>13</v>
      </c>
      <c r="N1594">
        <v>-5.1440907000000001E-2</v>
      </c>
      <c r="O1594">
        <v>1.0514409069999999</v>
      </c>
    </row>
    <row r="1595" spans="1:15" x14ac:dyDescent="0.25">
      <c r="A1595" s="1">
        <v>42137</v>
      </c>
      <c r="B1595">
        <v>13</v>
      </c>
      <c r="C1595">
        <v>5</v>
      </c>
      <c r="D1595">
        <v>2015</v>
      </c>
      <c r="E1595">
        <v>15.316000000000001</v>
      </c>
      <c r="F1595">
        <v>23.5</v>
      </c>
      <c r="G1595">
        <v>34.5</v>
      </c>
      <c r="H1595">
        <v>45</v>
      </c>
      <c r="I1595">
        <v>87</v>
      </c>
      <c r="J1595" t="s">
        <v>14</v>
      </c>
      <c r="K1595">
        <v>39.376397259999997</v>
      </c>
      <c r="L1595" t="s">
        <v>14</v>
      </c>
      <c r="M1595" t="s">
        <v>13</v>
      </c>
      <c r="N1595">
        <v>-2.6057683000000002E-2</v>
      </c>
      <c r="O1595">
        <v>1.0260576830000001</v>
      </c>
    </row>
    <row r="1596" spans="1:15" x14ac:dyDescent="0.25">
      <c r="A1596" s="1">
        <v>42138</v>
      </c>
      <c r="B1596">
        <v>14</v>
      </c>
      <c r="C1596">
        <v>5</v>
      </c>
      <c r="D1596">
        <v>2015</v>
      </c>
      <c r="E1596">
        <v>14.5502</v>
      </c>
      <c r="F1596">
        <v>23.5</v>
      </c>
      <c r="G1596">
        <v>31</v>
      </c>
      <c r="H1596">
        <v>53</v>
      </c>
      <c r="I1596">
        <v>87</v>
      </c>
      <c r="J1596" t="s">
        <v>14</v>
      </c>
      <c r="K1596">
        <v>31.69344182</v>
      </c>
      <c r="L1596" t="s">
        <v>14</v>
      </c>
      <c r="M1596" t="s">
        <v>13</v>
      </c>
      <c r="N1596">
        <v>-3.2580249999999998E-2</v>
      </c>
      <c r="O1596">
        <v>1.0325802500000001</v>
      </c>
    </row>
    <row r="1597" spans="1:15" x14ac:dyDescent="0.25">
      <c r="A1597" s="1">
        <v>42139</v>
      </c>
      <c r="B1597">
        <v>15</v>
      </c>
      <c r="C1597">
        <v>5</v>
      </c>
      <c r="D1597">
        <v>2015</v>
      </c>
      <c r="E1597">
        <v>21.442399999999999</v>
      </c>
      <c r="F1597">
        <v>22</v>
      </c>
      <c r="G1597">
        <v>32.5</v>
      </c>
      <c r="H1597">
        <v>48</v>
      </c>
      <c r="I1597">
        <v>87</v>
      </c>
      <c r="J1597" t="s">
        <v>14</v>
      </c>
      <c r="K1597">
        <v>12.817050999999999</v>
      </c>
      <c r="L1597" t="s">
        <v>14</v>
      </c>
      <c r="M1597" t="s">
        <v>13</v>
      </c>
      <c r="N1597">
        <v>-8.4623482E-2</v>
      </c>
      <c r="O1597">
        <v>1.084623482</v>
      </c>
    </row>
    <row r="1598" spans="1:15" x14ac:dyDescent="0.25">
      <c r="A1598" s="1">
        <v>42140</v>
      </c>
      <c r="B1598">
        <v>16</v>
      </c>
      <c r="C1598">
        <v>5</v>
      </c>
      <c r="D1598">
        <v>2015</v>
      </c>
      <c r="E1598">
        <v>19.910799999999998</v>
      </c>
      <c r="F1598">
        <v>22</v>
      </c>
      <c r="G1598">
        <v>34</v>
      </c>
      <c r="H1598">
        <v>45</v>
      </c>
      <c r="I1598">
        <v>89</v>
      </c>
      <c r="J1598" t="s">
        <v>14</v>
      </c>
      <c r="K1598">
        <v>22.86571601</v>
      </c>
      <c r="L1598" t="s">
        <v>14</v>
      </c>
      <c r="M1598" t="s">
        <v>13</v>
      </c>
      <c r="N1598">
        <v>-4.5733695999999997E-2</v>
      </c>
      <c r="O1598">
        <v>1.0457336960000001</v>
      </c>
    </row>
    <row r="1599" spans="1:15" x14ac:dyDescent="0.25">
      <c r="A1599" s="1">
        <v>42141</v>
      </c>
      <c r="B1599">
        <v>17</v>
      </c>
      <c r="C1599">
        <v>5</v>
      </c>
      <c r="D1599">
        <v>2015</v>
      </c>
      <c r="E1599">
        <v>20.676600000000001</v>
      </c>
      <c r="F1599">
        <v>23.5</v>
      </c>
      <c r="G1599">
        <v>34.200000000000003</v>
      </c>
      <c r="H1599">
        <v>47</v>
      </c>
      <c r="I1599">
        <v>89</v>
      </c>
      <c r="J1599" t="s">
        <v>14</v>
      </c>
      <c r="K1599">
        <v>61.373578690000002</v>
      </c>
      <c r="L1599" t="s">
        <v>14</v>
      </c>
      <c r="M1599" t="s">
        <v>13</v>
      </c>
      <c r="N1599">
        <v>-1.6563537E-2</v>
      </c>
      <c r="O1599">
        <v>1.0165635369999999</v>
      </c>
    </row>
    <row r="1600" spans="1:15" x14ac:dyDescent="0.25">
      <c r="A1600" s="1">
        <v>42142</v>
      </c>
      <c r="B1600">
        <v>18</v>
      </c>
      <c r="C1600">
        <v>5</v>
      </c>
      <c r="D1600">
        <v>2015</v>
      </c>
      <c r="E1600">
        <v>17.613399999999999</v>
      </c>
      <c r="F1600">
        <v>24</v>
      </c>
      <c r="G1600">
        <v>33</v>
      </c>
      <c r="H1600">
        <v>55</v>
      </c>
      <c r="I1600">
        <v>86</v>
      </c>
      <c r="J1600" t="s">
        <v>14</v>
      </c>
      <c r="K1600">
        <v>74.754194499999997</v>
      </c>
      <c r="L1600" t="s">
        <v>14</v>
      </c>
      <c r="M1600" t="s">
        <v>13</v>
      </c>
      <c r="N1600">
        <v>-1.3558551E-2</v>
      </c>
      <c r="O1600">
        <v>1.013558551</v>
      </c>
    </row>
    <row r="1601" spans="1:15" x14ac:dyDescent="0.25">
      <c r="A1601" s="1">
        <v>42143</v>
      </c>
      <c r="B1601">
        <v>19</v>
      </c>
      <c r="C1601">
        <v>5</v>
      </c>
      <c r="D1601">
        <v>2015</v>
      </c>
      <c r="E1601">
        <v>16.081800000000001</v>
      </c>
      <c r="F1601">
        <v>25</v>
      </c>
      <c r="G1601">
        <v>32</v>
      </c>
      <c r="H1601">
        <v>56</v>
      </c>
      <c r="I1601">
        <v>85</v>
      </c>
      <c r="J1601" t="s">
        <v>14</v>
      </c>
      <c r="K1601">
        <v>71.318448660000001</v>
      </c>
      <c r="L1601" t="s">
        <v>14</v>
      </c>
      <c r="M1601" t="s">
        <v>13</v>
      </c>
      <c r="N1601">
        <v>-1.4221019E-2</v>
      </c>
      <c r="O1601">
        <v>1.0142210190000001</v>
      </c>
    </row>
    <row r="1602" spans="1:15" x14ac:dyDescent="0.25">
      <c r="A1602" s="1">
        <v>42144</v>
      </c>
      <c r="B1602">
        <v>20</v>
      </c>
      <c r="C1602">
        <v>5</v>
      </c>
      <c r="D1602">
        <v>2015</v>
      </c>
      <c r="E1602">
        <v>16.8476</v>
      </c>
      <c r="F1602">
        <v>23.5</v>
      </c>
      <c r="G1602">
        <v>32.5</v>
      </c>
      <c r="H1602">
        <v>55</v>
      </c>
      <c r="I1602">
        <v>86</v>
      </c>
      <c r="J1602" t="s">
        <v>14</v>
      </c>
      <c r="K1602">
        <v>58.669097170000001</v>
      </c>
      <c r="L1602" t="s">
        <v>14</v>
      </c>
      <c r="M1602" t="s">
        <v>13</v>
      </c>
      <c r="N1602">
        <v>-1.7340310000000001E-2</v>
      </c>
      <c r="O1602">
        <v>1.01734031</v>
      </c>
    </row>
    <row r="1603" spans="1:15" x14ac:dyDescent="0.25">
      <c r="A1603" s="1">
        <v>42145</v>
      </c>
      <c r="B1603">
        <v>21</v>
      </c>
      <c r="C1603">
        <v>5</v>
      </c>
      <c r="D1603">
        <v>2015</v>
      </c>
      <c r="E1603">
        <v>15.316000000000001</v>
      </c>
      <c r="F1603">
        <v>24</v>
      </c>
      <c r="G1603">
        <v>33</v>
      </c>
      <c r="H1603">
        <v>50</v>
      </c>
      <c r="I1603">
        <v>85</v>
      </c>
      <c r="J1603" t="s">
        <v>14</v>
      </c>
      <c r="K1603">
        <v>44.786199750000002</v>
      </c>
      <c r="L1603" t="s">
        <v>14</v>
      </c>
      <c r="M1603" t="s">
        <v>13</v>
      </c>
      <c r="N1603">
        <v>-2.2838246E-2</v>
      </c>
      <c r="O1603">
        <v>1.0228382460000001</v>
      </c>
    </row>
    <row r="1604" spans="1:15" x14ac:dyDescent="0.25">
      <c r="A1604" s="1">
        <v>42146</v>
      </c>
      <c r="B1604">
        <v>22</v>
      </c>
      <c r="C1604">
        <v>5</v>
      </c>
      <c r="D1604">
        <v>2015</v>
      </c>
      <c r="E1604">
        <v>16.8476</v>
      </c>
      <c r="F1604">
        <v>22.2</v>
      </c>
      <c r="G1604">
        <v>33.5</v>
      </c>
      <c r="H1604">
        <v>45</v>
      </c>
      <c r="I1604">
        <v>86</v>
      </c>
      <c r="J1604" t="s">
        <v>14</v>
      </c>
      <c r="K1604">
        <v>11.47098585</v>
      </c>
      <c r="L1604" t="s">
        <v>14</v>
      </c>
      <c r="M1604" t="s">
        <v>13</v>
      </c>
      <c r="N1604">
        <v>-9.5501990999999994E-2</v>
      </c>
      <c r="O1604">
        <v>1.0955019909999999</v>
      </c>
    </row>
    <row r="1605" spans="1:15" x14ac:dyDescent="0.25">
      <c r="A1605" s="1">
        <v>42147</v>
      </c>
      <c r="B1605">
        <v>23</v>
      </c>
      <c r="C1605">
        <v>5</v>
      </c>
      <c r="D1605">
        <v>2015</v>
      </c>
      <c r="E1605">
        <v>9.1896000000000004</v>
      </c>
      <c r="F1605">
        <v>22</v>
      </c>
      <c r="G1605">
        <v>27.5</v>
      </c>
      <c r="H1605">
        <v>75</v>
      </c>
      <c r="I1605">
        <v>90</v>
      </c>
      <c r="J1605" t="s">
        <v>14</v>
      </c>
      <c r="K1605">
        <v>35.054500429999997</v>
      </c>
      <c r="L1605" t="s">
        <v>14</v>
      </c>
      <c r="M1605" t="s">
        <v>13</v>
      </c>
      <c r="N1605">
        <v>-2.9364694E-2</v>
      </c>
      <c r="O1605">
        <v>1.0293646940000001</v>
      </c>
    </row>
    <row r="1606" spans="1:15" x14ac:dyDescent="0.25">
      <c r="A1606" s="1">
        <v>42148</v>
      </c>
      <c r="B1606">
        <v>24</v>
      </c>
      <c r="C1606">
        <v>5</v>
      </c>
      <c r="D1606">
        <v>2015</v>
      </c>
      <c r="E1606">
        <v>19.910799999999998</v>
      </c>
      <c r="F1606">
        <v>21.5</v>
      </c>
      <c r="G1606">
        <v>32</v>
      </c>
      <c r="H1606">
        <v>50</v>
      </c>
      <c r="I1606">
        <v>86</v>
      </c>
      <c r="J1606" t="s">
        <v>14</v>
      </c>
      <c r="K1606">
        <v>6.4673283079999999</v>
      </c>
      <c r="L1606" t="s">
        <v>14</v>
      </c>
      <c r="M1606" t="s">
        <v>13</v>
      </c>
      <c r="N1606">
        <v>-0.18290469200000001</v>
      </c>
      <c r="O1606">
        <v>1.1829046919999999</v>
      </c>
    </row>
    <row r="1607" spans="1:15" x14ac:dyDescent="0.25">
      <c r="A1607" s="1">
        <v>42149</v>
      </c>
      <c r="B1607">
        <v>25</v>
      </c>
      <c r="C1607">
        <v>5</v>
      </c>
      <c r="D1607">
        <v>2015</v>
      </c>
      <c r="E1607">
        <v>20.676600000000001</v>
      </c>
      <c r="F1607">
        <v>22</v>
      </c>
      <c r="G1607">
        <v>30.6</v>
      </c>
      <c r="H1607">
        <v>64</v>
      </c>
      <c r="I1607">
        <v>84</v>
      </c>
      <c r="J1607" t="s">
        <v>14</v>
      </c>
      <c r="K1607">
        <v>52.408897279999998</v>
      </c>
      <c r="L1607" t="s">
        <v>14</v>
      </c>
      <c r="M1607" t="s">
        <v>13</v>
      </c>
      <c r="N1607">
        <v>-1.9451886000000002E-2</v>
      </c>
      <c r="O1607">
        <v>1.0194518859999999</v>
      </c>
    </row>
    <row r="1608" spans="1:15" x14ac:dyDescent="0.25">
      <c r="A1608" s="1">
        <v>42150</v>
      </c>
      <c r="B1608">
        <v>26</v>
      </c>
      <c r="C1608">
        <v>5</v>
      </c>
      <c r="D1608">
        <v>2015</v>
      </c>
      <c r="E1608">
        <v>17.613399999999999</v>
      </c>
      <c r="F1608">
        <v>21</v>
      </c>
      <c r="G1608">
        <v>32.5</v>
      </c>
      <c r="H1608">
        <v>56</v>
      </c>
      <c r="I1608">
        <v>89</v>
      </c>
      <c r="J1608" t="s">
        <v>14</v>
      </c>
      <c r="K1608">
        <v>39.92012347</v>
      </c>
      <c r="L1608" t="s">
        <v>14</v>
      </c>
      <c r="M1608" t="s">
        <v>13</v>
      </c>
      <c r="N1608">
        <v>-2.5693648999999999E-2</v>
      </c>
      <c r="O1608">
        <v>1.0256936489999999</v>
      </c>
    </row>
    <row r="1609" spans="1:15" x14ac:dyDescent="0.25">
      <c r="A1609" s="1">
        <v>42151</v>
      </c>
      <c r="B1609">
        <v>27</v>
      </c>
      <c r="C1609">
        <v>5</v>
      </c>
      <c r="D1609">
        <v>2015</v>
      </c>
      <c r="E1609">
        <v>15.316000000000001</v>
      </c>
      <c r="F1609">
        <v>22.5</v>
      </c>
      <c r="G1609">
        <v>32.5</v>
      </c>
      <c r="H1609">
        <v>55</v>
      </c>
      <c r="I1609">
        <v>85</v>
      </c>
      <c r="J1609" t="s">
        <v>14</v>
      </c>
      <c r="K1609">
        <v>40.94292832</v>
      </c>
      <c r="L1609" t="s">
        <v>14</v>
      </c>
      <c r="M1609" t="s">
        <v>13</v>
      </c>
      <c r="N1609">
        <v>-2.5035721E-2</v>
      </c>
      <c r="O1609">
        <v>1.0250357210000001</v>
      </c>
    </row>
    <row r="1610" spans="1:15" x14ac:dyDescent="0.25">
      <c r="A1610" s="1">
        <v>42152</v>
      </c>
      <c r="B1610">
        <v>28</v>
      </c>
      <c r="C1610">
        <v>5</v>
      </c>
      <c r="D1610">
        <v>2015</v>
      </c>
      <c r="E1610">
        <v>17.613399999999999</v>
      </c>
      <c r="F1610">
        <v>23</v>
      </c>
      <c r="G1610">
        <v>33.5</v>
      </c>
      <c r="H1610">
        <v>50</v>
      </c>
      <c r="I1610">
        <v>90</v>
      </c>
      <c r="J1610" t="s">
        <v>14</v>
      </c>
      <c r="K1610">
        <v>54.998940500000003</v>
      </c>
      <c r="L1610" t="s">
        <v>14</v>
      </c>
      <c r="M1610" t="s">
        <v>13</v>
      </c>
      <c r="N1610">
        <v>-1.8518882E-2</v>
      </c>
      <c r="O1610">
        <v>1.018518882</v>
      </c>
    </row>
    <row r="1611" spans="1:15" x14ac:dyDescent="0.25">
      <c r="A1611" s="1">
        <v>42153</v>
      </c>
      <c r="B1611">
        <v>29</v>
      </c>
      <c r="C1611">
        <v>5</v>
      </c>
      <c r="D1611">
        <v>2015</v>
      </c>
      <c r="E1611">
        <v>20.676600000000001</v>
      </c>
      <c r="F1611">
        <v>21.5</v>
      </c>
      <c r="G1611">
        <v>32.5</v>
      </c>
      <c r="H1611">
        <v>44</v>
      </c>
      <c r="I1611">
        <v>87</v>
      </c>
      <c r="J1611" t="s">
        <v>13</v>
      </c>
      <c r="K1611">
        <v>-14.62824028</v>
      </c>
      <c r="L1611" t="s">
        <v>13</v>
      </c>
      <c r="M1611" t="s">
        <v>14</v>
      </c>
      <c r="N1611">
        <v>6.3986731000000005E-2</v>
      </c>
      <c r="O1611">
        <v>0.93601326900000004</v>
      </c>
    </row>
    <row r="1612" spans="1:15" x14ac:dyDescent="0.25">
      <c r="A1612" s="1">
        <v>42154</v>
      </c>
      <c r="B1612">
        <v>30</v>
      </c>
      <c r="C1612">
        <v>5</v>
      </c>
      <c r="D1612">
        <v>2015</v>
      </c>
      <c r="E1612">
        <v>18.379200000000001</v>
      </c>
      <c r="F1612">
        <v>22.5</v>
      </c>
      <c r="G1612">
        <v>31</v>
      </c>
      <c r="H1612">
        <v>55</v>
      </c>
      <c r="I1612">
        <v>89</v>
      </c>
      <c r="J1612" t="s">
        <v>14</v>
      </c>
      <c r="K1612">
        <v>35.917209380000003</v>
      </c>
      <c r="L1612" t="s">
        <v>14</v>
      </c>
      <c r="M1612" t="s">
        <v>13</v>
      </c>
      <c r="N1612">
        <v>-2.8639173E-2</v>
      </c>
      <c r="O1612">
        <v>1.028639173</v>
      </c>
    </row>
    <row r="1613" spans="1:15" x14ac:dyDescent="0.25">
      <c r="A1613" s="1">
        <v>42155</v>
      </c>
      <c r="B1613">
        <v>31</v>
      </c>
      <c r="C1613">
        <v>5</v>
      </c>
      <c r="D1613">
        <v>2015</v>
      </c>
      <c r="E1613">
        <v>16.8476</v>
      </c>
      <c r="F1613">
        <v>23.5</v>
      </c>
      <c r="G1613">
        <v>30.5</v>
      </c>
      <c r="H1613">
        <v>59</v>
      </c>
      <c r="I1613">
        <v>87</v>
      </c>
      <c r="J1613" t="s">
        <v>14</v>
      </c>
      <c r="K1613">
        <v>50.918812070000001</v>
      </c>
      <c r="L1613" t="s">
        <v>14</v>
      </c>
      <c r="M1613" t="s">
        <v>13</v>
      </c>
      <c r="N1613">
        <v>-2.0032528000000001E-2</v>
      </c>
      <c r="O1613">
        <v>1.020032528</v>
      </c>
    </row>
    <row r="1614" spans="1:15" x14ac:dyDescent="0.25">
      <c r="A1614" s="1">
        <v>42156</v>
      </c>
      <c r="B1614">
        <v>1</v>
      </c>
      <c r="C1614">
        <v>6</v>
      </c>
      <c r="D1614">
        <v>2015</v>
      </c>
      <c r="E1614">
        <v>16.081800000000001</v>
      </c>
      <c r="F1614">
        <v>24</v>
      </c>
      <c r="G1614">
        <v>32</v>
      </c>
      <c r="H1614">
        <v>50</v>
      </c>
      <c r="I1614">
        <v>90</v>
      </c>
      <c r="J1614" t="s">
        <v>14</v>
      </c>
      <c r="K1614">
        <v>47.047435210000003</v>
      </c>
      <c r="L1614" t="s">
        <v>14</v>
      </c>
      <c r="M1614" t="s">
        <v>13</v>
      </c>
      <c r="N1614">
        <v>-2.1716736E-2</v>
      </c>
      <c r="O1614">
        <v>1.0217167359999999</v>
      </c>
    </row>
    <row r="1615" spans="1:15" x14ac:dyDescent="0.25">
      <c r="A1615" s="1">
        <v>42157</v>
      </c>
      <c r="B1615">
        <v>2</v>
      </c>
      <c r="C1615">
        <v>6</v>
      </c>
      <c r="D1615">
        <v>2015</v>
      </c>
      <c r="E1615">
        <v>6.8921999999999999</v>
      </c>
      <c r="F1615">
        <v>22.5</v>
      </c>
      <c r="G1615">
        <v>25</v>
      </c>
      <c r="H1615">
        <v>57</v>
      </c>
      <c r="I1615">
        <v>90</v>
      </c>
      <c r="J1615" t="s">
        <v>13</v>
      </c>
      <c r="K1615">
        <v>0.424223937</v>
      </c>
      <c r="L1615" t="s">
        <v>13</v>
      </c>
      <c r="M1615" t="s">
        <v>14</v>
      </c>
      <c r="N1615">
        <v>1.7367863379999999</v>
      </c>
      <c r="O1615">
        <v>-0.73678633800000004</v>
      </c>
    </row>
    <row r="1616" spans="1:15" x14ac:dyDescent="0.25">
      <c r="A1616" s="1">
        <v>42158</v>
      </c>
      <c r="B1616">
        <v>3</v>
      </c>
      <c r="C1616">
        <v>6</v>
      </c>
      <c r="D1616">
        <v>2015</v>
      </c>
      <c r="E1616">
        <v>16.8476</v>
      </c>
      <c r="F1616">
        <v>21</v>
      </c>
      <c r="G1616">
        <v>30.5</v>
      </c>
      <c r="H1616">
        <v>57</v>
      </c>
      <c r="I1616">
        <v>90</v>
      </c>
      <c r="J1616" t="s">
        <v>14</v>
      </c>
      <c r="K1616">
        <v>19.74489926</v>
      </c>
      <c r="L1616" t="s">
        <v>14</v>
      </c>
      <c r="M1616" t="s">
        <v>13</v>
      </c>
      <c r="N1616">
        <v>-5.3347845999999997E-2</v>
      </c>
      <c r="O1616">
        <v>1.0533478460000001</v>
      </c>
    </row>
    <row r="1617" spans="1:15" x14ac:dyDescent="0.25">
      <c r="A1617" s="1">
        <v>42159</v>
      </c>
      <c r="B1617">
        <v>4</v>
      </c>
      <c r="C1617">
        <v>6</v>
      </c>
      <c r="D1617">
        <v>2015</v>
      </c>
      <c r="E1617">
        <v>17.613399999999999</v>
      </c>
      <c r="F1617">
        <v>21</v>
      </c>
      <c r="G1617">
        <v>30</v>
      </c>
      <c r="H1617">
        <v>57</v>
      </c>
      <c r="I1617">
        <v>90</v>
      </c>
      <c r="J1617" t="s">
        <v>14</v>
      </c>
      <c r="K1617">
        <v>13.9218536</v>
      </c>
      <c r="L1617" t="s">
        <v>14</v>
      </c>
      <c r="M1617" t="s">
        <v>13</v>
      </c>
      <c r="N1617">
        <v>-7.7388278000000005E-2</v>
      </c>
      <c r="O1617">
        <v>1.0773882779999999</v>
      </c>
    </row>
    <row r="1618" spans="1:15" x14ac:dyDescent="0.25">
      <c r="A1618" s="1">
        <v>42160</v>
      </c>
      <c r="B1618">
        <v>5</v>
      </c>
      <c r="C1618">
        <v>6</v>
      </c>
      <c r="D1618">
        <v>2015</v>
      </c>
      <c r="E1618">
        <v>9.9553999999999991</v>
      </c>
      <c r="F1618">
        <v>21</v>
      </c>
      <c r="G1618">
        <v>30</v>
      </c>
      <c r="H1618">
        <v>68</v>
      </c>
      <c r="I1618">
        <v>87</v>
      </c>
      <c r="J1618" t="s">
        <v>14</v>
      </c>
      <c r="K1618">
        <v>33.027164599999999</v>
      </c>
      <c r="L1618" t="s">
        <v>14</v>
      </c>
      <c r="M1618" t="s">
        <v>13</v>
      </c>
      <c r="N1618">
        <v>-3.1223495E-2</v>
      </c>
      <c r="O1618">
        <v>1.0312234950000001</v>
      </c>
    </row>
    <row r="1619" spans="1:15" x14ac:dyDescent="0.25">
      <c r="A1619" s="1">
        <v>42161</v>
      </c>
      <c r="B1619">
        <v>6</v>
      </c>
      <c r="C1619">
        <v>6</v>
      </c>
      <c r="D1619">
        <v>2015</v>
      </c>
      <c r="E1619">
        <v>19.145</v>
      </c>
      <c r="F1619">
        <v>21</v>
      </c>
      <c r="G1619">
        <v>30</v>
      </c>
      <c r="H1619">
        <v>60</v>
      </c>
      <c r="I1619">
        <v>89</v>
      </c>
      <c r="J1619" t="s">
        <v>14</v>
      </c>
      <c r="K1619">
        <v>23.594759450000002</v>
      </c>
      <c r="L1619" t="s">
        <v>14</v>
      </c>
      <c r="M1619" t="s">
        <v>13</v>
      </c>
      <c r="N1619">
        <v>-4.425805E-2</v>
      </c>
      <c r="O1619">
        <v>1.04425805</v>
      </c>
    </row>
    <row r="1620" spans="1:15" x14ac:dyDescent="0.25">
      <c r="A1620" s="1">
        <v>42162</v>
      </c>
      <c r="B1620">
        <v>7</v>
      </c>
      <c r="C1620">
        <v>6</v>
      </c>
      <c r="D1620">
        <v>2015</v>
      </c>
      <c r="E1620">
        <v>20.676600000000001</v>
      </c>
      <c r="F1620">
        <v>22</v>
      </c>
      <c r="G1620">
        <v>31.5</v>
      </c>
      <c r="H1620">
        <v>60</v>
      </c>
      <c r="I1620">
        <v>87</v>
      </c>
      <c r="J1620" t="s">
        <v>14</v>
      </c>
      <c r="K1620">
        <v>56.969196850000003</v>
      </c>
      <c r="L1620" t="s">
        <v>14</v>
      </c>
      <c r="M1620" t="s">
        <v>13</v>
      </c>
      <c r="N1620">
        <v>-1.7866970999999999E-2</v>
      </c>
      <c r="O1620">
        <v>1.0178669709999999</v>
      </c>
    </row>
    <row r="1621" spans="1:15" x14ac:dyDescent="0.25">
      <c r="A1621" s="1">
        <v>42163</v>
      </c>
      <c r="B1621">
        <v>8</v>
      </c>
      <c r="C1621">
        <v>6</v>
      </c>
      <c r="D1621">
        <v>2015</v>
      </c>
      <c r="E1621">
        <v>15.316000000000001</v>
      </c>
      <c r="F1621">
        <v>23.5</v>
      </c>
      <c r="G1621">
        <v>30.5</v>
      </c>
      <c r="H1621">
        <v>53</v>
      </c>
      <c r="I1621">
        <v>85</v>
      </c>
      <c r="J1621" t="s">
        <v>14</v>
      </c>
      <c r="K1621">
        <v>22.968227840000001</v>
      </c>
      <c r="L1621" t="s">
        <v>14</v>
      </c>
      <c r="M1621" t="s">
        <v>13</v>
      </c>
      <c r="N1621">
        <v>-4.5520285000000001E-2</v>
      </c>
      <c r="O1621">
        <v>1.045520285</v>
      </c>
    </row>
    <row r="1622" spans="1:15" x14ac:dyDescent="0.25">
      <c r="A1622" s="1">
        <v>42164</v>
      </c>
      <c r="B1622">
        <v>9</v>
      </c>
      <c r="C1622">
        <v>6</v>
      </c>
      <c r="D1622">
        <v>2015</v>
      </c>
      <c r="E1622">
        <v>16.081800000000001</v>
      </c>
      <c r="F1622">
        <v>23.5</v>
      </c>
      <c r="G1622">
        <v>30</v>
      </c>
      <c r="H1622">
        <v>60</v>
      </c>
      <c r="I1622">
        <v>85</v>
      </c>
      <c r="J1622" t="s">
        <v>14</v>
      </c>
      <c r="K1622">
        <v>42.031676840000003</v>
      </c>
      <c r="L1622" t="s">
        <v>14</v>
      </c>
      <c r="M1622" t="s">
        <v>13</v>
      </c>
      <c r="N1622">
        <v>-2.4371414000000001E-2</v>
      </c>
      <c r="O1622">
        <v>1.024371414</v>
      </c>
    </row>
    <row r="1623" spans="1:15" x14ac:dyDescent="0.25">
      <c r="A1623" s="1">
        <v>42165</v>
      </c>
      <c r="B1623">
        <v>10</v>
      </c>
      <c r="C1623">
        <v>6</v>
      </c>
      <c r="D1623">
        <v>2015</v>
      </c>
      <c r="E1623">
        <v>21.442399999999999</v>
      </c>
      <c r="F1623">
        <v>23</v>
      </c>
      <c r="G1623">
        <v>31</v>
      </c>
      <c r="H1623">
        <v>55</v>
      </c>
      <c r="I1623">
        <v>85</v>
      </c>
      <c r="J1623" t="s">
        <v>14</v>
      </c>
      <c r="K1623">
        <v>35.581202789999999</v>
      </c>
      <c r="L1623" t="s">
        <v>14</v>
      </c>
      <c r="M1623" t="s">
        <v>13</v>
      </c>
      <c r="N1623">
        <v>-2.8917444E-2</v>
      </c>
      <c r="O1623">
        <v>1.028917444</v>
      </c>
    </row>
    <row r="1624" spans="1:15" x14ac:dyDescent="0.25">
      <c r="A1624" s="1">
        <v>42166</v>
      </c>
      <c r="B1624">
        <v>11</v>
      </c>
      <c r="C1624">
        <v>6</v>
      </c>
      <c r="D1624">
        <v>2015</v>
      </c>
      <c r="E1624">
        <v>13.018599999999999</v>
      </c>
      <c r="F1624">
        <v>23</v>
      </c>
      <c r="G1624">
        <v>30</v>
      </c>
      <c r="H1624">
        <v>62</v>
      </c>
      <c r="I1624">
        <v>87</v>
      </c>
      <c r="J1624" t="s">
        <v>14</v>
      </c>
      <c r="K1624">
        <v>41.00091295</v>
      </c>
      <c r="L1624" t="s">
        <v>14</v>
      </c>
      <c r="M1624" t="s">
        <v>13</v>
      </c>
      <c r="N1624">
        <v>-2.4999429E-2</v>
      </c>
      <c r="O1624">
        <v>1.024999429</v>
      </c>
    </row>
    <row r="1625" spans="1:15" x14ac:dyDescent="0.25">
      <c r="A1625" s="1">
        <v>42167</v>
      </c>
      <c r="B1625">
        <v>12</v>
      </c>
      <c r="C1625">
        <v>6</v>
      </c>
      <c r="D1625">
        <v>2015</v>
      </c>
      <c r="E1625">
        <v>14.5502</v>
      </c>
      <c r="F1625">
        <v>23.5</v>
      </c>
      <c r="G1625">
        <v>31</v>
      </c>
      <c r="H1625">
        <v>56</v>
      </c>
      <c r="I1625">
        <v>87</v>
      </c>
      <c r="J1625" t="s">
        <v>14</v>
      </c>
      <c r="K1625">
        <v>41.569486869999999</v>
      </c>
      <c r="L1625" t="s">
        <v>14</v>
      </c>
      <c r="M1625" t="s">
        <v>13</v>
      </c>
      <c r="N1625">
        <v>-2.4649067E-2</v>
      </c>
      <c r="O1625">
        <v>1.0246490669999999</v>
      </c>
    </row>
    <row r="1626" spans="1:15" x14ac:dyDescent="0.25">
      <c r="A1626" s="1">
        <v>42168</v>
      </c>
      <c r="B1626">
        <v>13</v>
      </c>
      <c r="C1626">
        <v>6</v>
      </c>
      <c r="D1626">
        <v>2015</v>
      </c>
      <c r="E1626">
        <v>13.018599999999999</v>
      </c>
      <c r="F1626">
        <v>22.8</v>
      </c>
      <c r="G1626">
        <v>30</v>
      </c>
      <c r="H1626">
        <v>65</v>
      </c>
      <c r="I1626">
        <v>87</v>
      </c>
      <c r="J1626" t="s">
        <v>14</v>
      </c>
      <c r="K1626">
        <v>47.309515279999999</v>
      </c>
      <c r="L1626" t="s">
        <v>14</v>
      </c>
      <c r="M1626" t="s">
        <v>13</v>
      </c>
      <c r="N1626">
        <v>-2.1593833999999999E-2</v>
      </c>
      <c r="O1626">
        <v>1.0215938339999999</v>
      </c>
    </row>
    <row r="1627" spans="1:15" x14ac:dyDescent="0.25">
      <c r="A1627" s="1">
        <v>42169</v>
      </c>
      <c r="B1627">
        <v>14</v>
      </c>
      <c r="C1627">
        <v>6</v>
      </c>
      <c r="D1627">
        <v>2015</v>
      </c>
      <c r="E1627">
        <v>14.5502</v>
      </c>
      <c r="F1627">
        <v>23</v>
      </c>
      <c r="G1627">
        <v>30</v>
      </c>
      <c r="H1627">
        <v>60</v>
      </c>
      <c r="I1627">
        <v>85</v>
      </c>
      <c r="J1627" t="s">
        <v>14</v>
      </c>
      <c r="K1627">
        <v>33.963686879999997</v>
      </c>
      <c r="L1627" t="s">
        <v>14</v>
      </c>
      <c r="M1627" t="s">
        <v>13</v>
      </c>
      <c r="N1627">
        <v>-3.0336412E-2</v>
      </c>
      <c r="O1627">
        <v>1.030336412</v>
      </c>
    </row>
    <row r="1628" spans="1:15" x14ac:dyDescent="0.25">
      <c r="A1628" s="1">
        <v>42170</v>
      </c>
      <c r="B1628">
        <v>15</v>
      </c>
      <c r="C1628">
        <v>6</v>
      </c>
      <c r="D1628">
        <v>2015</v>
      </c>
      <c r="E1628">
        <v>14.5502</v>
      </c>
      <c r="F1628">
        <v>23.5</v>
      </c>
      <c r="G1628">
        <v>30.5</v>
      </c>
      <c r="H1628">
        <v>65</v>
      </c>
      <c r="I1628">
        <v>86</v>
      </c>
      <c r="J1628" t="s">
        <v>14</v>
      </c>
      <c r="K1628">
        <v>62.892595290000003</v>
      </c>
      <c r="L1628" t="s">
        <v>14</v>
      </c>
      <c r="M1628" t="s">
        <v>13</v>
      </c>
      <c r="N1628">
        <v>-1.6157022E-2</v>
      </c>
      <c r="O1628">
        <v>1.016157022</v>
      </c>
    </row>
    <row r="1629" spans="1:15" x14ac:dyDescent="0.25">
      <c r="A1629" s="1">
        <v>42171</v>
      </c>
      <c r="B1629">
        <v>16</v>
      </c>
      <c r="C1629">
        <v>6</v>
      </c>
      <c r="D1629">
        <v>2015</v>
      </c>
      <c r="E1629">
        <v>11.487</v>
      </c>
      <c r="F1629">
        <v>23</v>
      </c>
      <c r="G1629">
        <v>29.5</v>
      </c>
      <c r="H1629">
        <v>66</v>
      </c>
      <c r="I1629">
        <v>88</v>
      </c>
      <c r="J1629" t="s">
        <v>14</v>
      </c>
      <c r="K1629">
        <v>44.478614739999998</v>
      </c>
      <c r="L1629" t="s">
        <v>14</v>
      </c>
      <c r="M1629" t="s">
        <v>13</v>
      </c>
      <c r="N1629">
        <v>-2.2999813000000001E-2</v>
      </c>
      <c r="O1629">
        <v>1.022999813</v>
      </c>
    </row>
    <row r="1630" spans="1:15" x14ac:dyDescent="0.25">
      <c r="A1630" s="1">
        <v>42172</v>
      </c>
      <c r="B1630">
        <v>17</v>
      </c>
      <c r="C1630">
        <v>6</v>
      </c>
      <c r="D1630">
        <v>2015</v>
      </c>
      <c r="E1630">
        <v>16.8476</v>
      </c>
      <c r="F1630">
        <v>23</v>
      </c>
      <c r="G1630">
        <v>31</v>
      </c>
      <c r="H1630">
        <v>58</v>
      </c>
      <c r="I1630">
        <v>85</v>
      </c>
      <c r="J1630" t="s">
        <v>14</v>
      </c>
      <c r="K1630">
        <v>42.343660909999997</v>
      </c>
      <c r="L1630" t="s">
        <v>14</v>
      </c>
      <c r="M1630" t="s">
        <v>13</v>
      </c>
      <c r="N1630">
        <v>-2.4187505000000002E-2</v>
      </c>
      <c r="O1630">
        <v>1.024187505</v>
      </c>
    </row>
    <row r="1631" spans="1:15" x14ac:dyDescent="0.25">
      <c r="A1631" s="1">
        <v>42173</v>
      </c>
      <c r="B1631">
        <v>18</v>
      </c>
      <c r="C1631">
        <v>6</v>
      </c>
      <c r="D1631">
        <v>2015</v>
      </c>
      <c r="E1631">
        <v>19.145</v>
      </c>
      <c r="F1631">
        <v>23</v>
      </c>
      <c r="G1631">
        <v>31</v>
      </c>
      <c r="H1631">
        <v>60</v>
      </c>
      <c r="I1631">
        <v>85</v>
      </c>
      <c r="J1631" t="s">
        <v>14</v>
      </c>
      <c r="K1631">
        <v>54.851792379999999</v>
      </c>
      <c r="L1631" t="s">
        <v>14</v>
      </c>
      <c r="M1631" t="s">
        <v>13</v>
      </c>
      <c r="N1631">
        <v>-1.8569484000000001E-2</v>
      </c>
      <c r="O1631">
        <v>1.0185694839999999</v>
      </c>
    </row>
    <row r="1632" spans="1:15" x14ac:dyDescent="0.25">
      <c r="A1632" s="1">
        <v>42174</v>
      </c>
      <c r="B1632">
        <v>19</v>
      </c>
      <c r="C1632">
        <v>6</v>
      </c>
      <c r="D1632">
        <v>2015</v>
      </c>
      <c r="E1632">
        <v>14.5502</v>
      </c>
      <c r="F1632">
        <v>23</v>
      </c>
      <c r="G1632">
        <v>31</v>
      </c>
      <c r="H1632">
        <v>57</v>
      </c>
      <c r="I1632">
        <v>97</v>
      </c>
      <c r="J1632" t="s">
        <v>14</v>
      </c>
      <c r="K1632">
        <v>59.81452985</v>
      </c>
      <c r="L1632" t="s">
        <v>14</v>
      </c>
      <c r="M1632" t="s">
        <v>13</v>
      </c>
      <c r="N1632">
        <v>-1.7002600999999999E-2</v>
      </c>
      <c r="O1632">
        <v>1.017002601</v>
      </c>
    </row>
    <row r="1633" spans="1:15" x14ac:dyDescent="0.25">
      <c r="A1633" s="1">
        <v>42175</v>
      </c>
      <c r="B1633">
        <v>20</v>
      </c>
      <c r="C1633">
        <v>6</v>
      </c>
      <c r="D1633">
        <v>2015</v>
      </c>
      <c r="E1633">
        <v>7.6580000000000004</v>
      </c>
      <c r="F1633">
        <v>23</v>
      </c>
      <c r="G1633">
        <v>26</v>
      </c>
      <c r="H1633">
        <v>60</v>
      </c>
      <c r="I1633">
        <v>86</v>
      </c>
      <c r="J1633" t="s">
        <v>14</v>
      </c>
      <c r="K1633">
        <v>5.3760679319999998</v>
      </c>
      <c r="L1633" t="s">
        <v>14</v>
      </c>
      <c r="M1633" t="s">
        <v>13</v>
      </c>
      <c r="N1633">
        <v>-0.22851564799999999</v>
      </c>
      <c r="O1633">
        <v>1.2285156479999999</v>
      </c>
    </row>
    <row r="1634" spans="1:15" x14ac:dyDescent="0.25">
      <c r="A1634" s="1">
        <v>42176</v>
      </c>
      <c r="B1634">
        <v>21</v>
      </c>
      <c r="C1634">
        <v>6</v>
      </c>
      <c r="D1634">
        <v>2015</v>
      </c>
      <c r="E1634">
        <v>9.9553999999999991</v>
      </c>
      <c r="F1634">
        <v>22.5</v>
      </c>
      <c r="G1634">
        <v>27</v>
      </c>
      <c r="H1634">
        <v>69</v>
      </c>
      <c r="I1634">
        <v>88</v>
      </c>
      <c r="J1634" t="s">
        <v>14</v>
      </c>
      <c r="K1634">
        <v>23.54741392</v>
      </c>
      <c r="L1634" t="s">
        <v>14</v>
      </c>
      <c r="M1634" t="s">
        <v>13</v>
      </c>
      <c r="N1634">
        <v>-4.4350984000000003E-2</v>
      </c>
      <c r="O1634">
        <v>1.044350984</v>
      </c>
    </row>
    <row r="1635" spans="1:15" x14ac:dyDescent="0.25">
      <c r="A1635" s="1">
        <v>42177</v>
      </c>
      <c r="B1635">
        <v>22</v>
      </c>
      <c r="C1635">
        <v>6</v>
      </c>
      <c r="D1635">
        <v>2015</v>
      </c>
      <c r="E1635">
        <v>15.316000000000001</v>
      </c>
      <c r="F1635">
        <v>22</v>
      </c>
      <c r="G1635">
        <v>30</v>
      </c>
      <c r="H1635">
        <v>57</v>
      </c>
      <c r="I1635">
        <v>85</v>
      </c>
      <c r="J1635" t="s">
        <v>14</v>
      </c>
      <c r="K1635">
        <v>14.56568113</v>
      </c>
      <c r="L1635" t="s">
        <v>14</v>
      </c>
      <c r="M1635" t="s">
        <v>13</v>
      </c>
      <c r="N1635">
        <v>-7.3715428999999999E-2</v>
      </c>
      <c r="O1635">
        <v>1.0737154289999999</v>
      </c>
    </row>
    <row r="1636" spans="1:15" x14ac:dyDescent="0.25">
      <c r="A1636" s="1">
        <v>42178</v>
      </c>
      <c r="B1636">
        <v>23</v>
      </c>
      <c r="C1636">
        <v>6</v>
      </c>
      <c r="D1636">
        <v>2015</v>
      </c>
      <c r="E1636">
        <v>16.8476</v>
      </c>
      <c r="F1636">
        <v>22.1</v>
      </c>
      <c r="G1636">
        <v>30.5</v>
      </c>
      <c r="H1636">
        <v>55</v>
      </c>
      <c r="I1636">
        <v>85</v>
      </c>
      <c r="J1636" t="s">
        <v>14</v>
      </c>
      <c r="K1636">
        <v>14.3557129</v>
      </c>
      <c r="L1636" t="s">
        <v>14</v>
      </c>
      <c r="M1636" t="s">
        <v>13</v>
      </c>
      <c r="N1636">
        <v>-7.4874326000000005E-2</v>
      </c>
      <c r="O1636">
        <v>1.074874326</v>
      </c>
    </row>
    <row r="1637" spans="1:15" x14ac:dyDescent="0.25">
      <c r="A1637" s="1">
        <v>42179</v>
      </c>
      <c r="B1637">
        <v>24</v>
      </c>
      <c r="C1637">
        <v>6</v>
      </c>
      <c r="D1637">
        <v>2015</v>
      </c>
      <c r="E1637">
        <v>17.613399999999999</v>
      </c>
      <c r="F1637">
        <v>23</v>
      </c>
      <c r="G1637">
        <v>31.5</v>
      </c>
      <c r="H1637">
        <v>50</v>
      </c>
      <c r="I1637">
        <v>87</v>
      </c>
      <c r="J1637" t="s">
        <v>14</v>
      </c>
      <c r="K1637">
        <v>22.56528565</v>
      </c>
      <c r="L1637" t="s">
        <v>14</v>
      </c>
      <c r="M1637" t="s">
        <v>13</v>
      </c>
      <c r="N1637">
        <v>-4.6370821E-2</v>
      </c>
      <c r="O1637">
        <v>1.046370821</v>
      </c>
    </row>
    <row r="1638" spans="1:15" x14ac:dyDescent="0.25">
      <c r="A1638" s="1">
        <v>42180</v>
      </c>
      <c r="B1638">
        <v>25</v>
      </c>
      <c r="C1638">
        <v>6</v>
      </c>
      <c r="D1638">
        <v>2015</v>
      </c>
      <c r="E1638">
        <v>13.7844</v>
      </c>
      <c r="F1638">
        <v>21</v>
      </c>
      <c r="G1638">
        <v>30.2</v>
      </c>
      <c r="H1638">
        <v>60</v>
      </c>
      <c r="I1638">
        <v>89</v>
      </c>
      <c r="J1638" t="s">
        <v>14</v>
      </c>
      <c r="K1638">
        <v>22.820311090000001</v>
      </c>
      <c r="L1638" t="s">
        <v>14</v>
      </c>
      <c r="M1638" t="s">
        <v>13</v>
      </c>
      <c r="N1638">
        <v>-4.5828860999999999E-2</v>
      </c>
      <c r="O1638">
        <v>1.0458288609999999</v>
      </c>
    </row>
    <row r="1639" spans="1:15" x14ac:dyDescent="0.25">
      <c r="A1639" s="1">
        <v>42181</v>
      </c>
      <c r="B1639">
        <v>26</v>
      </c>
      <c r="C1639">
        <v>6</v>
      </c>
      <c r="D1639">
        <v>2015</v>
      </c>
      <c r="E1639">
        <v>16.081800000000001</v>
      </c>
      <c r="F1639">
        <v>21.5</v>
      </c>
      <c r="G1639">
        <v>30.5</v>
      </c>
      <c r="H1639">
        <v>57</v>
      </c>
      <c r="I1639">
        <v>86</v>
      </c>
      <c r="J1639" t="s">
        <v>14</v>
      </c>
      <c r="K1639">
        <v>16.859941209999999</v>
      </c>
      <c r="L1639" t="s">
        <v>14</v>
      </c>
      <c r="M1639" t="s">
        <v>13</v>
      </c>
      <c r="N1639">
        <v>-6.3051936000000003E-2</v>
      </c>
      <c r="O1639">
        <v>1.0630519359999999</v>
      </c>
    </row>
    <row r="1640" spans="1:15" x14ac:dyDescent="0.25">
      <c r="A1640" s="1">
        <v>42182</v>
      </c>
      <c r="B1640">
        <v>27</v>
      </c>
      <c r="C1640">
        <v>6</v>
      </c>
      <c r="D1640">
        <v>2015</v>
      </c>
      <c r="E1640">
        <v>19.145</v>
      </c>
      <c r="F1640">
        <v>23.5</v>
      </c>
      <c r="G1640">
        <v>30.5</v>
      </c>
      <c r="H1640">
        <v>55</v>
      </c>
      <c r="I1640">
        <v>85</v>
      </c>
      <c r="J1640" t="s">
        <v>14</v>
      </c>
      <c r="K1640">
        <v>33.615656659999999</v>
      </c>
      <c r="L1640" t="s">
        <v>14</v>
      </c>
      <c r="M1640" t="s">
        <v>13</v>
      </c>
      <c r="N1640">
        <v>-3.0660122000000001E-2</v>
      </c>
      <c r="O1640">
        <v>1.030660122</v>
      </c>
    </row>
    <row r="1641" spans="1:15" x14ac:dyDescent="0.25">
      <c r="A1641" s="1">
        <v>42183</v>
      </c>
      <c r="B1641">
        <v>28</v>
      </c>
      <c r="C1641">
        <v>6</v>
      </c>
      <c r="D1641">
        <v>2015</v>
      </c>
      <c r="E1641">
        <v>21.442399999999999</v>
      </c>
      <c r="F1641">
        <v>23</v>
      </c>
      <c r="G1641">
        <v>29</v>
      </c>
      <c r="H1641">
        <v>65</v>
      </c>
      <c r="I1641">
        <v>86</v>
      </c>
      <c r="J1641" t="s">
        <v>14</v>
      </c>
      <c r="K1641">
        <v>52.464909290000001</v>
      </c>
      <c r="L1641" t="s">
        <v>14</v>
      </c>
      <c r="M1641" t="s">
        <v>13</v>
      </c>
      <c r="N1641">
        <v>-1.9430715000000001E-2</v>
      </c>
      <c r="O1641">
        <v>1.0194307149999999</v>
      </c>
    </row>
    <row r="1642" spans="1:15" x14ac:dyDescent="0.25">
      <c r="A1642" s="1">
        <v>42184</v>
      </c>
      <c r="B1642">
        <v>29</v>
      </c>
      <c r="C1642">
        <v>6</v>
      </c>
      <c r="D1642">
        <v>2015</v>
      </c>
      <c r="E1642">
        <v>14.5502</v>
      </c>
      <c r="F1642">
        <v>23</v>
      </c>
      <c r="G1642">
        <v>29.5</v>
      </c>
      <c r="H1642">
        <v>65</v>
      </c>
      <c r="I1642">
        <v>86</v>
      </c>
      <c r="J1642" t="s">
        <v>14</v>
      </c>
      <c r="K1642">
        <v>45.617141340000003</v>
      </c>
      <c r="L1642" t="s">
        <v>14</v>
      </c>
      <c r="M1642" t="s">
        <v>13</v>
      </c>
      <c r="N1642">
        <v>-2.2412911000000001E-2</v>
      </c>
      <c r="O1642">
        <v>1.022412911</v>
      </c>
    </row>
    <row r="1643" spans="1:15" x14ac:dyDescent="0.25">
      <c r="A1643" s="1">
        <v>42185</v>
      </c>
      <c r="B1643">
        <v>30</v>
      </c>
      <c r="C1643">
        <v>6</v>
      </c>
      <c r="D1643">
        <v>2015</v>
      </c>
      <c r="E1643">
        <v>15.316000000000001</v>
      </c>
      <c r="F1643">
        <v>23</v>
      </c>
      <c r="G1643">
        <v>29.5</v>
      </c>
      <c r="H1643">
        <v>60</v>
      </c>
      <c r="I1643">
        <v>86</v>
      </c>
      <c r="J1643" t="s">
        <v>14</v>
      </c>
      <c r="K1643">
        <v>31.605364779999999</v>
      </c>
      <c r="L1643" t="s">
        <v>14</v>
      </c>
      <c r="M1643" t="s">
        <v>13</v>
      </c>
      <c r="N1643">
        <v>-3.2674010000000003E-2</v>
      </c>
      <c r="O1643">
        <v>1.03267401</v>
      </c>
    </row>
    <row r="1644" spans="1:15" x14ac:dyDescent="0.25">
      <c r="A1644" s="1">
        <v>42186</v>
      </c>
      <c r="B1644">
        <v>1</v>
      </c>
      <c r="C1644">
        <v>7</v>
      </c>
      <c r="D1644">
        <v>2015</v>
      </c>
      <c r="E1644">
        <v>18.379200000000001</v>
      </c>
      <c r="F1644">
        <v>23.5</v>
      </c>
      <c r="G1644">
        <v>31</v>
      </c>
      <c r="H1644">
        <v>50</v>
      </c>
      <c r="I1644">
        <v>86</v>
      </c>
      <c r="J1644" t="s">
        <v>14</v>
      </c>
      <c r="K1644">
        <v>21.197346929999998</v>
      </c>
      <c r="L1644" t="s">
        <v>14</v>
      </c>
      <c r="M1644" t="s">
        <v>13</v>
      </c>
      <c r="N1644">
        <v>-4.9511452999999997E-2</v>
      </c>
      <c r="O1644">
        <v>1.049511453</v>
      </c>
    </row>
    <row r="1645" spans="1:15" x14ac:dyDescent="0.25">
      <c r="A1645" s="1">
        <v>42187</v>
      </c>
      <c r="B1645">
        <v>2</v>
      </c>
      <c r="C1645">
        <v>7</v>
      </c>
      <c r="D1645">
        <v>2015</v>
      </c>
      <c r="E1645">
        <v>3.8290000000000002</v>
      </c>
      <c r="F1645">
        <v>23</v>
      </c>
      <c r="G1645">
        <v>25.5</v>
      </c>
      <c r="H1645">
        <v>80</v>
      </c>
      <c r="I1645">
        <v>86</v>
      </c>
      <c r="J1645" t="s">
        <v>14</v>
      </c>
      <c r="K1645">
        <v>20.39683235</v>
      </c>
      <c r="L1645" t="s">
        <v>14</v>
      </c>
      <c r="M1645" t="s">
        <v>13</v>
      </c>
      <c r="N1645">
        <v>-5.155481E-2</v>
      </c>
      <c r="O1645">
        <v>1.0515548100000001</v>
      </c>
    </row>
    <row r="1646" spans="1:15" x14ac:dyDescent="0.25">
      <c r="A1646" s="1">
        <v>42188</v>
      </c>
      <c r="B1646">
        <v>3</v>
      </c>
      <c r="C1646">
        <v>7</v>
      </c>
      <c r="D1646">
        <v>2015</v>
      </c>
      <c r="E1646">
        <v>9.9553999999999991</v>
      </c>
      <c r="F1646">
        <v>22.5</v>
      </c>
      <c r="G1646">
        <v>26.5</v>
      </c>
      <c r="H1646">
        <v>73</v>
      </c>
      <c r="I1646">
        <v>87</v>
      </c>
      <c r="J1646" t="s">
        <v>14</v>
      </c>
      <c r="K1646">
        <v>25.431640260000002</v>
      </c>
      <c r="L1646" t="s">
        <v>14</v>
      </c>
      <c r="M1646" t="s">
        <v>13</v>
      </c>
      <c r="N1646">
        <v>-4.0930530999999999E-2</v>
      </c>
      <c r="O1646">
        <v>1.0409305310000001</v>
      </c>
    </row>
    <row r="1647" spans="1:15" x14ac:dyDescent="0.25">
      <c r="A1647" s="1">
        <v>42189</v>
      </c>
      <c r="B1647">
        <v>4</v>
      </c>
      <c r="C1647">
        <v>7</v>
      </c>
      <c r="D1647">
        <v>2015</v>
      </c>
      <c r="E1647">
        <v>14.5502</v>
      </c>
      <c r="F1647">
        <v>22</v>
      </c>
      <c r="G1647">
        <v>28.5</v>
      </c>
      <c r="H1647">
        <v>70</v>
      </c>
      <c r="I1647">
        <v>87</v>
      </c>
      <c r="J1647" t="s">
        <v>14</v>
      </c>
      <c r="K1647">
        <v>40.082488570000002</v>
      </c>
      <c r="L1647" t="s">
        <v>14</v>
      </c>
      <c r="M1647" t="s">
        <v>13</v>
      </c>
      <c r="N1647">
        <v>-2.5586906999999999E-2</v>
      </c>
      <c r="O1647">
        <v>1.0255869070000001</v>
      </c>
    </row>
    <row r="1648" spans="1:15" x14ac:dyDescent="0.25">
      <c r="A1648" s="1">
        <v>42190</v>
      </c>
      <c r="B1648">
        <v>5</v>
      </c>
      <c r="C1648">
        <v>7</v>
      </c>
      <c r="D1648">
        <v>2015</v>
      </c>
      <c r="E1648">
        <v>9.1896000000000004</v>
      </c>
      <c r="F1648">
        <v>23</v>
      </c>
      <c r="G1648">
        <v>27</v>
      </c>
      <c r="H1648">
        <v>71</v>
      </c>
      <c r="I1648">
        <v>77</v>
      </c>
      <c r="J1648" t="s">
        <v>14</v>
      </c>
      <c r="K1648">
        <v>15.463231199999999</v>
      </c>
      <c r="L1648" t="s">
        <v>14</v>
      </c>
      <c r="M1648" t="s">
        <v>13</v>
      </c>
      <c r="N1648">
        <v>-6.9140842999999994E-2</v>
      </c>
      <c r="O1648">
        <v>1.069140843</v>
      </c>
    </row>
    <row r="1649" spans="1:15" x14ac:dyDescent="0.25">
      <c r="A1649" s="1">
        <v>42191</v>
      </c>
      <c r="B1649">
        <v>6</v>
      </c>
      <c r="C1649">
        <v>7</v>
      </c>
      <c r="D1649">
        <v>2015</v>
      </c>
      <c r="E1649">
        <v>17.613399999999999</v>
      </c>
      <c r="F1649">
        <v>22.8</v>
      </c>
      <c r="G1649">
        <v>30.5</v>
      </c>
      <c r="H1649">
        <v>52</v>
      </c>
      <c r="I1649">
        <v>84</v>
      </c>
      <c r="J1649" t="s">
        <v>14</v>
      </c>
      <c r="K1649">
        <v>9.0386168550000008</v>
      </c>
      <c r="L1649" t="s">
        <v>14</v>
      </c>
      <c r="M1649" t="s">
        <v>13</v>
      </c>
      <c r="N1649">
        <v>-0.12439951</v>
      </c>
      <c r="O1649">
        <v>1.1243995099999999</v>
      </c>
    </row>
    <row r="1650" spans="1:15" x14ac:dyDescent="0.25">
      <c r="A1650" s="1">
        <v>42192</v>
      </c>
      <c r="B1650">
        <v>7</v>
      </c>
      <c r="C1650">
        <v>7</v>
      </c>
      <c r="D1650">
        <v>2015</v>
      </c>
      <c r="E1650">
        <v>15.316000000000001</v>
      </c>
      <c r="F1650">
        <v>22.5</v>
      </c>
      <c r="G1650">
        <v>30.5</v>
      </c>
      <c r="H1650">
        <v>55</v>
      </c>
      <c r="I1650">
        <v>85</v>
      </c>
      <c r="J1650" t="s">
        <v>14</v>
      </c>
      <c r="K1650">
        <v>18.556227419999999</v>
      </c>
      <c r="L1650" t="s">
        <v>14</v>
      </c>
      <c r="M1650" t="s">
        <v>13</v>
      </c>
      <c r="N1650">
        <v>-5.6959845000000002E-2</v>
      </c>
      <c r="O1650">
        <v>1.056959845</v>
      </c>
    </row>
    <row r="1651" spans="1:15" x14ac:dyDescent="0.25">
      <c r="A1651" s="1">
        <v>42193</v>
      </c>
      <c r="B1651">
        <v>8</v>
      </c>
      <c r="C1651">
        <v>7</v>
      </c>
      <c r="D1651">
        <v>2015</v>
      </c>
      <c r="E1651">
        <v>11.487</v>
      </c>
      <c r="F1651">
        <v>22.5</v>
      </c>
      <c r="G1651">
        <v>30</v>
      </c>
      <c r="H1651">
        <v>62</v>
      </c>
      <c r="I1651">
        <v>85</v>
      </c>
      <c r="J1651" t="s">
        <v>14</v>
      </c>
      <c r="K1651">
        <v>30.44602399</v>
      </c>
      <c r="L1651" t="s">
        <v>14</v>
      </c>
      <c r="M1651" t="s">
        <v>13</v>
      </c>
      <c r="N1651">
        <v>-3.3960442E-2</v>
      </c>
      <c r="O1651">
        <v>1.0339604419999999</v>
      </c>
    </row>
    <row r="1652" spans="1:15" x14ac:dyDescent="0.25">
      <c r="A1652" s="1">
        <v>42194</v>
      </c>
      <c r="B1652">
        <v>9</v>
      </c>
      <c r="C1652">
        <v>7</v>
      </c>
      <c r="D1652">
        <v>2015</v>
      </c>
      <c r="E1652">
        <v>12.252800000000001</v>
      </c>
      <c r="F1652">
        <v>22.5</v>
      </c>
      <c r="G1652">
        <v>31.5</v>
      </c>
      <c r="H1652">
        <v>55</v>
      </c>
      <c r="I1652">
        <v>88</v>
      </c>
      <c r="J1652" t="s">
        <v>14</v>
      </c>
      <c r="K1652">
        <v>31.33950239</v>
      </c>
      <c r="L1652" t="s">
        <v>14</v>
      </c>
      <c r="M1652" t="s">
        <v>13</v>
      </c>
      <c r="N1652">
        <v>-3.2960330000000003E-2</v>
      </c>
      <c r="O1652">
        <v>1.0329603300000001</v>
      </c>
    </row>
    <row r="1653" spans="1:15" x14ac:dyDescent="0.25">
      <c r="A1653" s="1">
        <v>42195</v>
      </c>
      <c r="B1653">
        <v>10</v>
      </c>
      <c r="C1653">
        <v>7</v>
      </c>
      <c r="D1653">
        <v>2015</v>
      </c>
      <c r="E1653">
        <v>3.8290000000000002</v>
      </c>
      <c r="F1653">
        <v>23</v>
      </c>
      <c r="G1653">
        <v>26</v>
      </c>
      <c r="H1653">
        <v>80</v>
      </c>
      <c r="I1653">
        <v>90</v>
      </c>
      <c r="J1653" t="s">
        <v>14</v>
      </c>
      <c r="K1653">
        <v>23.99779551</v>
      </c>
      <c r="L1653" t="s">
        <v>14</v>
      </c>
      <c r="M1653" t="s">
        <v>13</v>
      </c>
      <c r="N1653">
        <v>-4.3482429000000003E-2</v>
      </c>
      <c r="O1653">
        <v>1.043482429</v>
      </c>
    </row>
    <row r="1654" spans="1:15" x14ac:dyDescent="0.25">
      <c r="A1654" s="1">
        <v>42196</v>
      </c>
      <c r="B1654">
        <v>11</v>
      </c>
      <c r="C1654">
        <v>7</v>
      </c>
      <c r="D1654">
        <v>2015</v>
      </c>
      <c r="E1654">
        <v>13.7844</v>
      </c>
      <c r="F1654">
        <v>21.5</v>
      </c>
      <c r="G1654">
        <v>30</v>
      </c>
      <c r="H1654">
        <v>51</v>
      </c>
      <c r="I1654">
        <v>90</v>
      </c>
      <c r="J1654" t="s">
        <v>14</v>
      </c>
      <c r="K1654">
        <v>1.282260323</v>
      </c>
      <c r="L1654" t="s">
        <v>14</v>
      </c>
      <c r="M1654" t="s">
        <v>13</v>
      </c>
      <c r="N1654">
        <v>-3.5428287900000002</v>
      </c>
      <c r="O1654">
        <v>4.5428287899999997</v>
      </c>
    </row>
    <row r="1655" spans="1:15" x14ac:dyDescent="0.25">
      <c r="A1655" s="1">
        <v>42197</v>
      </c>
      <c r="B1655">
        <v>12</v>
      </c>
      <c r="C1655">
        <v>7</v>
      </c>
      <c r="D1655">
        <v>2015</v>
      </c>
      <c r="E1655">
        <v>18.379200000000001</v>
      </c>
      <c r="F1655">
        <v>22.1</v>
      </c>
      <c r="G1655">
        <v>30</v>
      </c>
      <c r="H1655">
        <v>57</v>
      </c>
      <c r="I1655">
        <v>88</v>
      </c>
      <c r="J1655" t="s">
        <v>14</v>
      </c>
      <c r="K1655">
        <v>23.245739270000001</v>
      </c>
      <c r="L1655" t="s">
        <v>14</v>
      </c>
      <c r="M1655" t="s">
        <v>13</v>
      </c>
      <c r="N1655">
        <v>-4.4952428000000003E-2</v>
      </c>
      <c r="O1655">
        <v>1.044952428</v>
      </c>
    </row>
    <row r="1656" spans="1:15" x14ac:dyDescent="0.25">
      <c r="A1656" s="1">
        <v>42198</v>
      </c>
      <c r="B1656">
        <v>13</v>
      </c>
      <c r="C1656">
        <v>7</v>
      </c>
      <c r="D1656">
        <v>2015</v>
      </c>
      <c r="E1656">
        <v>21.442399999999999</v>
      </c>
      <c r="F1656">
        <v>23</v>
      </c>
      <c r="G1656">
        <v>30.5</v>
      </c>
      <c r="H1656">
        <v>55</v>
      </c>
      <c r="I1656">
        <v>88</v>
      </c>
      <c r="J1656" t="s">
        <v>14</v>
      </c>
      <c r="K1656">
        <v>37.121135449999997</v>
      </c>
      <c r="L1656" t="s">
        <v>14</v>
      </c>
      <c r="M1656" t="s">
        <v>13</v>
      </c>
      <c r="N1656">
        <v>-2.7684622999999998E-2</v>
      </c>
      <c r="O1656">
        <v>1.0276846230000001</v>
      </c>
    </row>
    <row r="1657" spans="1:15" x14ac:dyDescent="0.25">
      <c r="A1657" s="1">
        <v>42199</v>
      </c>
      <c r="B1657">
        <v>14</v>
      </c>
      <c r="C1657">
        <v>7</v>
      </c>
      <c r="D1657">
        <v>2015</v>
      </c>
      <c r="E1657">
        <v>19.145</v>
      </c>
      <c r="F1657">
        <v>23</v>
      </c>
      <c r="G1657">
        <v>31</v>
      </c>
      <c r="H1657">
        <v>58</v>
      </c>
      <c r="I1657">
        <v>89</v>
      </c>
      <c r="J1657" t="s">
        <v>14</v>
      </c>
      <c r="K1657">
        <v>57.016698750000003</v>
      </c>
      <c r="L1657" t="s">
        <v>14</v>
      </c>
      <c r="M1657" t="s">
        <v>13</v>
      </c>
      <c r="N1657">
        <v>-1.7851820000000001E-2</v>
      </c>
      <c r="O1657">
        <v>1.01785182</v>
      </c>
    </row>
    <row r="1658" spans="1:15" x14ac:dyDescent="0.25">
      <c r="A1658" s="1">
        <v>42200</v>
      </c>
      <c r="B1658">
        <v>15</v>
      </c>
      <c r="C1658">
        <v>7</v>
      </c>
      <c r="D1658">
        <v>2015</v>
      </c>
      <c r="E1658">
        <v>16.8476</v>
      </c>
      <c r="F1658">
        <v>23</v>
      </c>
      <c r="G1658">
        <v>30</v>
      </c>
      <c r="H1658">
        <v>58</v>
      </c>
      <c r="I1658">
        <v>88</v>
      </c>
      <c r="J1658" t="s">
        <v>14</v>
      </c>
      <c r="K1658">
        <v>37.091218679999997</v>
      </c>
      <c r="L1658" t="s">
        <v>14</v>
      </c>
      <c r="M1658" t="s">
        <v>13</v>
      </c>
      <c r="N1658">
        <v>-2.7707571E-2</v>
      </c>
      <c r="O1658">
        <v>1.0277075710000001</v>
      </c>
    </row>
    <row r="1659" spans="1:15" x14ac:dyDescent="0.25">
      <c r="A1659" s="1">
        <v>42201</v>
      </c>
      <c r="B1659">
        <v>16</v>
      </c>
      <c r="C1659">
        <v>7</v>
      </c>
      <c r="D1659">
        <v>2015</v>
      </c>
      <c r="E1659">
        <v>16.081800000000001</v>
      </c>
      <c r="F1659">
        <v>23</v>
      </c>
      <c r="G1659">
        <v>27.5</v>
      </c>
      <c r="H1659">
        <v>75</v>
      </c>
      <c r="I1659">
        <v>89</v>
      </c>
      <c r="J1659" t="s">
        <v>14</v>
      </c>
      <c r="K1659">
        <v>60.957850829999998</v>
      </c>
      <c r="L1659" t="s">
        <v>14</v>
      </c>
      <c r="M1659" t="s">
        <v>13</v>
      </c>
      <c r="N1659">
        <v>-1.6678383000000001E-2</v>
      </c>
      <c r="O1659">
        <v>1.0166783829999999</v>
      </c>
    </row>
    <row r="1660" spans="1:15" x14ac:dyDescent="0.25">
      <c r="A1660" s="1">
        <v>42202</v>
      </c>
      <c r="B1660">
        <v>17</v>
      </c>
      <c r="C1660">
        <v>7</v>
      </c>
      <c r="D1660">
        <v>2015</v>
      </c>
      <c r="E1660">
        <v>13.018599999999999</v>
      </c>
      <c r="F1660">
        <v>22</v>
      </c>
      <c r="G1660">
        <v>31</v>
      </c>
      <c r="H1660">
        <v>60</v>
      </c>
      <c r="I1660">
        <v>80</v>
      </c>
      <c r="J1660" t="s">
        <v>14</v>
      </c>
      <c r="K1660">
        <v>23.858534240000001</v>
      </c>
      <c r="L1660" t="s">
        <v>14</v>
      </c>
      <c r="M1660" t="s">
        <v>13</v>
      </c>
      <c r="N1660">
        <v>-4.3747336999999997E-2</v>
      </c>
      <c r="O1660">
        <v>1.0437473370000001</v>
      </c>
    </row>
    <row r="1661" spans="1:15" x14ac:dyDescent="0.25">
      <c r="A1661" s="1">
        <v>42203</v>
      </c>
      <c r="B1661">
        <v>18</v>
      </c>
      <c r="C1661">
        <v>7</v>
      </c>
      <c r="D1661">
        <v>2015</v>
      </c>
      <c r="E1661">
        <v>16.081800000000001</v>
      </c>
      <c r="F1661">
        <v>24</v>
      </c>
      <c r="G1661">
        <v>31.5</v>
      </c>
      <c r="H1661">
        <v>56</v>
      </c>
      <c r="I1661">
        <v>89</v>
      </c>
      <c r="J1661" t="s">
        <v>14</v>
      </c>
      <c r="K1661">
        <v>61.708528440000002</v>
      </c>
      <c r="L1661" t="s">
        <v>14</v>
      </c>
      <c r="M1661" t="s">
        <v>13</v>
      </c>
      <c r="N1661">
        <v>-1.6472150000000001E-2</v>
      </c>
      <c r="O1661">
        <v>1.01647215</v>
      </c>
    </row>
    <row r="1662" spans="1:15" x14ac:dyDescent="0.25">
      <c r="A1662" s="1">
        <v>42204</v>
      </c>
      <c r="B1662">
        <v>19</v>
      </c>
      <c r="C1662">
        <v>7</v>
      </c>
      <c r="D1662">
        <v>2015</v>
      </c>
      <c r="E1662">
        <v>14.5502</v>
      </c>
      <c r="F1662">
        <v>23</v>
      </c>
      <c r="G1662">
        <v>30.5</v>
      </c>
      <c r="H1662">
        <v>65</v>
      </c>
      <c r="I1662">
        <v>89</v>
      </c>
      <c r="J1662" t="s">
        <v>14</v>
      </c>
      <c r="K1662">
        <v>63.483217979999999</v>
      </c>
      <c r="L1662" t="s">
        <v>14</v>
      </c>
      <c r="M1662" t="s">
        <v>13</v>
      </c>
      <c r="N1662">
        <v>-1.6004297000000001E-2</v>
      </c>
      <c r="O1662">
        <v>1.0160042970000001</v>
      </c>
    </row>
    <row r="1663" spans="1:15" x14ac:dyDescent="0.25">
      <c r="A1663" s="1">
        <v>42205</v>
      </c>
      <c r="B1663">
        <v>20</v>
      </c>
      <c r="C1663">
        <v>7</v>
      </c>
      <c r="D1663">
        <v>2015</v>
      </c>
      <c r="E1663">
        <v>10.7212</v>
      </c>
      <c r="F1663">
        <v>23</v>
      </c>
      <c r="G1663">
        <v>28</v>
      </c>
      <c r="H1663">
        <v>65</v>
      </c>
      <c r="I1663">
        <v>89</v>
      </c>
      <c r="J1663" t="s">
        <v>14</v>
      </c>
      <c r="K1663">
        <v>29.663293660000001</v>
      </c>
      <c r="L1663" t="s">
        <v>14</v>
      </c>
      <c r="M1663" t="s">
        <v>13</v>
      </c>
      <c r="N1663">
        <v>-3.4887825999999997E-2</v>
      </c>
      <c r="O1663">
        <v>1.0348878260000001</v>
      </c>
    </row>
    <row r="1664" spans="1:15" x14ac:dyDescent="0.25">
      <c r="A1664" s="1">
        <v>42206</v>
      </c>
      <c r="B1664">
        <v>21</v>
      </c>
      <c r="C1664">
        <v>7</v>
      </c>
      <c r="D1664">
        <v>2015</v>
      </c>
      <c r="E1664">
        <v>13.7844</v>
      </c>
      <c r="F1664">
        <v>22</v>
      </c>
      <c r="G1664">
        <v>29.5</v>
      </c>
      <c r="H1664">
        <v>55</v>
      </c>
      <c r="I1664">
        <v>85</v>
      </c>
      <c r="J1664" t="s">
        <v>14</v>
      </c>
      <c r="K1664">
        <v>4.210677252</v>
      </c>
      <c r="L1664" t="s">
        <v>14</v>
      </c>
      <c r="M1664" t="s">
        <v>13</v>
      </c>
      <c r="N1664">
        <v>-0.31146076700000003</v>
      </c>
      <c r="O1664">
        <v>1.311460767</v>
      </c>
    </row>
    <row r="1665" spans="1:15" x14ac:dyDescent="0.25">
      <c r="A1665" s="1">
        <v>42207</v>
      </c>
      <c r="B1665">
        <v>22</v>
      </c>
      <c r="C1665">
        <v>7</v>
      </c>
      <c r="D1665">
        <v>2015</v>
      </c>
      <c r="E1665">
        <v>14.5502</v>
      </c>
      <c r="F1665">
        <v>22</v>
      </c>
      <c r="G1665">
        <v>29.5</v>
      </c>
      <c r="H1665">
        <v>55</v>
      </c>
      <c r="I1665">
        <v>85</v>
      </c>
      <c r="J1665" t="s">
        <v>14</v>
      </c>
      <c r="K1665">
        <v>3.6828244890000001</v>
      </c>
      <c r="L1665" t="s">
        <v>14</v>
      </c>
      <c r="M1665" t="s">
        <v>13</v>
      </c>
      <c r="N1665">
        <v>-0.37274149099999998</v>
      </c>
      <c r="O1665">
        <v>1.372741491</v>
      </c>
    </row>
    <row r="1666" spans="1:15" x14ac:dyDescent="0.25">
      <c r="A1666" s="1">
        <v>42208</v>
      </c>
      <c r="B1666">
        <v>23</v>
      </c>
      <c r="C1666">
        <v>7</v>
      </c>
      <c r="D1666">
        <v>2015</v>
      </c>
      <c r="E1666">
        <v>17.613399999999999</v>
      </c>
      <c r="F1666">
        <v>21</v>
      </c>
      <c r="G1666">
        <v>30</v>
      </c>
      <c r="H1666">
        <v>52</v>
      </c>
      <c r="I1666">
        <v>84</v>
      </c>
      <c r="J1666" t="s">
        <v>13</v>
      </c>
      <c r="K1666">
        <v>-17.406059389999999</v>
      </c>
      <c r="L1666" t="s">
        <v>13</v>
      </c>
      <c r="M1666" t="s">
        <v>14</v>
      </c>
      <c r="N1666">
        <v>5.4329934000000003E-2</v>
      </c>
      <c r="O1666">
        <v>0.94567006600000003</v>
      </c>
    </row>
    <row r="1667" spans="1:15" x14ac:dyDescent="0.25">
      <c r="A1667" s="1">
        <v>42209</v>
      </c>
      <c r="B1667">
        <v>24</v>
      </c>
      <c r="C1667">
        <v>7</v>
      </c>
      <c r="D1667">
        <v>2015</v>
      </c>
      <c r="E1667">
        <v>11.487</v>
      </c>
      <c r="F1667">
        <v>21</v>
      </c>
      <c r="G1667">
        <v>28.5</v>
      </c>
      <c r="H1667">
        <v>61</v>
      </c>
      <c r="I1667">
        <v>86</v>
      </c>
      <c r="J1667" t="s">
        <v>14</v>
      </c>
      <c r="K1667">
        <v>5.7378268429999997</v>
      </c>
      <c r="L1667" t="s">
        <v>14</v>
      </c>
      <c r="M1667" t="s">
        <v>13</v>
      </c>
      <c r="N1667">
        <v>-0.21106723299999999</v>
      </c>
      <c r="O1667">
        <v>1.2110672330000001</v>
      </c>
    </row>
    <row r="1668" spans="1:15" x14ac:dyDescent="0.25">
      <c r="A1668" s="1">
        <v>42210</v>
      </c>
      <c r="B1668">
        <v>25</v>
      </c>
      <c r="C1668">
        <v>7</v>
      </c>
      <c r="D1668">
        <v>2015</v>
      </c>
      <c r="E1668">
        <v>12.252800000000001</v>
      </c>
      <c r="F1668">
        <v>22</v>
      </c>
      <c r="G1668">
        <v>29.5</v>
      </c>
      <c r="H1668">
        <v>60</v>
      </c>
      <c r="I1668">
        <v>86</v>
      </c>
      <c r="J1668" t="s">
        <v>14</v>
      </c>
      <c r="K1668">
        <v>19.333935950000001</v>
      </c>
      <c r="L1668" t="s">
        <v>14</v>
      </c>
      <c r="M1668" t="s">
        <v>13</v>
      </c>
      <c r="N1668">
        <v>-5.4543662E-2</v>
      </c>
      <c r="O1668">
        <v>1.0545436619999999</v>
      </c>
    </row>
    <row r="1669" spans="1:15" x14ac:dyDescent="0.25">
      <c r="A1669" s="1">
        <v>42211</v>
      </c>
      <c r="B1669">
        <v>26</v>
      </c>
      <c r="C1669">
        <v>7</v>
      </c>
      <c r="D1669">
        <v>2015</v>
      </c>
      <c r="E1669">
        <v>17.613399999999999</v>
      </c>
      <c r="F1669">
        <v>22</v>
      </c>
      <c r="G1669">
        <v>30</v>
      </c>
      <c r="H1669">
        <v>55</v>
      </c>
      <c r="I1669">
        <v>85</v>
      </c>
      <c r="J1669" t="s">
        <v>14</v>
      </c>
      <c r="K1669">
        <v>7.282598428</v>
      </c>
      <c r="L1669" t="s">
        <v>14</v>
      </c>
      <c r="M1669" t="s">
        <v>13</v>
      </c>
      <c r="N1669">
        <v>-0.15916980999999999</v>
      </c>
      <c r="O1669">
        <v>1.1591698100000001</v>
      </c>
    </row>
    <row r="1670" spans="1:15" x14ac:dyDescent="0.25">
      <c r="A1670" s="1">
        <v>42212</v>
      </c>
      <c r="B1670">
        <v>27</v>
      </c>
      <c r="C1670">
        <v>7</v>
      </c>
      <c r="D1670">
        <v>2015</v>
      </c>
      <c r="E1670">
        <v>3.8290000000000002</v>
      </c>
      <c r="F1670">
        <v>22</v>
      </c>
      <c r="G1670">
        <v>30</v>
      </c>
      <c r="H1670">
        <v>55</v>
      </c>
      <c r="I1670">
        <v>86</v>
      </c>
      <c r="J1670" t="s">
        <v>14</v>
      </c>
      <c r="K1670">
        <v>12.853124619999999</v>
      </c>
      <c r="L1670" t="s">
        <v>14</v>
      </c>
      <c r="M1670" t="s">
        <v>13</v>
      </c>
      <c r="N1670">
        <v>-8.436594E-2</v>
      </c>
      <c r="O1670">
        <v>1.0843659400000001</v>
      </c>
    </row>
    <row r="1671" spans="1:15" x14ac:dyDescent="0.25">
      <c r="A1671" s="1">
        <v>42213</v>
      </c>
      <c r="B1671">
        <v>28</v>
      </c>
      <c r="C1671">
        <v>7</v>
      </c>
      <c r="D1671">
        <v>2015</v>
      </c>
      <c r="E1671">
        <v>6.1264000000000003</v>
      </c>
      <c r="F1671">
        <v>21</v>
      </c>
      <c r="G1671">
        <v>26</v>
      </c>
      <c r="H1671">
        <v>72</v>
      </c>
      <c r="I1671">
        <v>89</v>
      </c>
      <c r="J1671" t="s">
        <v>14</v>
      </c>
      <c r="K1671">
        <v>12.869704670000001</v>
      </c>
      <c r="L1671" t="s">
        <v>14</v>
      </c>
      <c r="M1671" t="s">
        <v>13</v>
      </c>
      <c r="N1671">
        <v>-8.4248093999999996E-2</v>
      </c>
      <c r="O1671">
        <v>1.0842480940000001</v>
      </c>
    </row>
    <row r="1672" spans="1:15" x14ac:dyDescent="0.25">
      <c r="A1672" s="1">
        <v>42214</v>
      </c>
      <c r="B1672">
        <v>29</v>
      </c>
      <c r="C1672">
        <v>7</v>
      </c>
      <c r="D1672">
        <v>2015</v>
      </c>
      <c r="E1672">
        <v>13.7844</v>
      </c>
      <c r="F1672">
        <v>21</v>
      </c>
      <c r="G1672">
        <v>27</v>
      </c>
      <c r="H1672">
        <v>58</v>
      </c>
      <c r="I1672">
        <v>85</v>
      </c>
      <c r="J1672" t="s">
        <v>13</v>
      </c>
      <c r="K1672">
        <v>-17.6944804</v>
      </c>
      <c r="L1672" t="s">
        <v>13</v>
      </c>
      <c r="M1672" t="s">
        <v>14</v>
      </c>
      <c r="N1672">
        <v>5.3491724999999997E-2</v>
      </c>
      <c r="O1672">
        <v>0.94650827500000001</v>
      </c>
    </row>
    <row r="1673" spans="1:15" x14ac:dyDescent="0.25">
      <c r="A1673" s="1">
        <v>42215</v>
      </c>
      <c r="B1673">
        <v>30</v>
      </c>
      <c r="C1673">
        <v>7</v>
      </c>
      <c r="D1673">
        <v>2015</v>
      </c>
      <c r="E1673">
        <v>13.7844</v>
      </c>
      <c r="F1673">
        <v>21</v>
      </c>
      <c r="G1673">
        <v>27</v>
      </c>
      <c r="H1673">
        <v>65</v>
      </c>
      <c r="I1673">
        <v>86</v>
      </c>
      <c r="J1673" t="s">
        <v>13</v>
      </c>
      <c r="K1673">
        <v>0.54030840499999999</v>
      </c>
      <c r="L1673" t="s">
        <v>13</v>
      </c>
      <c r="M1673" t="s">
        <v>14</v>
      </c>
      <c r="N1673">
        <v>2.175371513</v>
      </c>
      <c r="O1673">
        <v>-1.175371513</v>
      </c>
    </row>
    <row r="1674" spans="1:15" x14ac:dyDescent="0.25">
      <c r="A1674" s="1">
        <v>42216</v>
      </c>
      <c r="B1674">
        <v>31</v>
      </c>
      <c r="C1674">
        <v>7</v>
      </c>
      <c r="D1674">
        <v>2015</v>
      </c>
      <c r="E1674">
        <v>16.8476</v>
      </c>
      <c r="F1674">
        <v>21</v>
      </c>
      <c r="G1674">
        <v>28.5</v>
      </c>
      <c r="H1674">
        <v>60</v>
      </c>
      <c r="I1674">
        <v>85</v>
      </c>
      <c r="J1674" t="s">
        <v>13</v>
      </c>
      <c r="K1674">
        <v>-3.1323111400000001</v>
      </c>
      <c r="L1674" t="s">
        <v>13</v>
      </c>
      <c r="M1674" t="s">
        <v>14</v>
      </c>
      <c r="N1674">
        <v>0.24199533000000001</v>
      </c>
      <c r="O1674">
        <v>0.75800467000000005</v>
      </c>
    </row>
    <row r="1675" spans="1:15" x14ac:dyDescent="0.25">
      <c r="A1675" s="1">
        <v>42217</v>
      </c>
      <c r="B1675">
        <v>1</v>
      </c>
      <c r="C1675">
        <v>8</v>
      </c>
      <c r="D1675">
        <v>2015</v>
      </c>
      <c r="E1675">
        <v>14.5502</v>
      </c>
      <c r="F1675">
        <v>21.5</v>
      </c>
      <c r="G1675">
        <v>30</v>
      </c>
      <c r="H1675">
        <v>60</v>
      </c>
      <c r="I1675">
        <v>85</v>
      </c>
      <c r="J1675" t="s">
        <v>14</v>
      </c>
      <c r="K1675">
        <v>18.815058369999999</v>
      </c>
      <c r="L1675" t="s">
        <v>14</v>
      </c>
      <c r="M1675" t="s">
        <v>13</v>
      </c>
      <c r="N1675">
        <v>-5.6132289000000002E-2</v>
      </c>
      <c r="O1675">
        <v>1.056132289</v>
      </c>
    </row>
    <row r="1676" spans="1:15" x14ac:dyDescent="0.25">
      <c r="A1676" s="1">
        <v>42218</v>
      </c>
      <c r="B1676">
        <v>2</v>
      </c>
      <c r="C1676">
        <v>8</v>
      </c>
      <c r="D1676">
        <v>2015</v>
      </c>
      <c r="E1676">
        <v>16.8476</v>
      </c>
      <c r="F1676">
        <v>22</v>
      </c>
      <c r="G1676">
        <v>30</v>
      </c>
      <c r="H1676">
        <v>56</v>
      </c>
      <c r="I1676">
        <v>86</v>
      </c>
      <c r="J1676" t="s">
        <v>14</v>
      </c>
      <c r="K1676">
        <v>13.311726549999999</v>
      </c>
      <c r="L1676" t="s">
        <v>14</v>
      </c>
      <c r="M1676" t="s">
        <v>13</v>
      </c>
      <c r="N1676">
        <v>-8.1223376E-2</v>
      </c>
      <c r="O1676">
        <v>1.0812233760000001</v>
      </c>
    </row>
    <row r="1677" spans="1:15" x14ac:dyDescent="0.25">
      <c r="A1677" s="1">
        <v>42219</v>
      </c>
      <c r="B1677">
        <v>3</v>
      </c>
      <c r="C1677">
        <v>8</v>
      </c>
      <c r="D1677">
        <v>2015</v>
      </c>
      <c r="E1677">
        <v>16.081800000000001</v>
      </c>
      <c r="F1677">
        <v>22</v>
      </c>
      <c r="G1677">
        <v>30</v>
      </c>
      <c r="H1677">
        <v>52</v>
      </c>
      <c r="I1677">
        <v>86</v>
      </c>
      <c r="J1677" t="s">
        <v>13</v>
      </c>
      <c r="K1677">
        <v>-0.18821513500000001</v>
      </c>
      <c r="L1677" t="s">
        <v>13</v>
      </c>
      <c r="M1677" t="s">
        <v>14</v>
      </c>
      <c r="N1677">
        <v>0.84159843700000003</v>
      </c>
      <c r="O1677">
        <v>0.158401563</v>
      </c>
    </row>
    <row r="1678" spans="1:15" x14ac:dyDescent="0.25">
      <c r="A1678" s="1">
        <v>42220</v>
      </c>
      <c r="B1678">
        <v>4</v>
      </c>
      <c r="C1678">
        <v>8</v>
      </c>
      <c r="D1678">
        <v>2015</v>
      </c>
      <c r="E1678">
        <v>13.018599999999999</v>
      </c>
      <c r="F1678">
        <v>22.5</v>
      </c>
      <c r="G1678">
        <v>29</v>
      </c>
      <c r="H1678">
        <v>55</v>
      </c>
      <c r="I1678">
        <v>86</v>
      </c>
      <c r="J1678" t="s">
        <v>14</v>
      </c>
      <c r="K1678">
        <v>6.8092604420000002</v>
      </c>
      <c r="L1678" t="s">
        <v>14</v>
      </c>
      <c r="M1678" t="s">
        <v>13</v>
      </c>
      <c r="N1678">
        <v>-0.17213895100000001</v>
      </c>
      <c r="O1678">
        <v>1.172138951</v>
      </c>
    </row>
    <row r="1679" spans="1:15" x14ac:dyDescent="0.25">
      <c r="A1679" s="1">
        <v>42221</v>
      </c>
      <c r="B1679">
        <v>5</v>
      </c>
      <c r="C1679">
        <v>8</v>
      </c>
      <c r="D1679">
        <v>2015</v>
      </c>
      <c r="E1679">
        <v>10.7212</v>
      </c>
      <c r="F1679">
        <v>22</v>
      </c>
      <c r="G1679">
        <v>29.5</v>
      </c>
      <c r="H1679">
        <v>60</v>
      </c>
      <c r="I1679">
        <v>86</v>
      </c>
      <c r="J1679" t="s">
        <v>14</v>
      </c>
      <c r="K1679">
        <v>18.631197329999999</v>
      </c>
      <c r="L1679" t="s">
        <v>14</v>
      </c>
      <c r="M1679" t="s">
        <v>13</v>
      </c>
      <c r="N1679">
        <v>-5.6717645999999997E-2</v>
      </c>
      <c r="O1679">
        <v>1.0567176460000001</v>
      </c>
    </row>
    <row r="1680" spans="1:15" x14ac:dyDescent="0.25">
      <c r="A1680" s="1">
        <v>42222</v>
      </c>
      <c r="B1680">
        <v>6</v>
      </c>
      <c r="C1680">
        <v>8</v>
      </c>
      <c r="D1680">
        <v>2015</v>
      </c>
      <c r="E1680">
        <v>13.018599999999999</v>
      </c>
      <c r="F1680">
        <v>21</v>
      </c>
      <c r="G1680">
        <v>29.5</v>
      </c>
      <c r="H1680">
        <v>62</v>
      </c>
      <c r="I1680">
        <v>85</v>
      </c>
      <c r="J1680" t="s">
        <v>14</v>
      </c>
      <c r="K1680">
        <v>14.70243421</v>
      </c>
      <c r="L1680" t="s">
        <v>14</v>
      </c>
      <c r="M1680" t="s">
        <v>13</v>
      </c>
      <c r="N1680">
        <v>-7.2979734000000004E-2</v>
      </c>
      <c r="O1680">
        <v>1.072979734</v>
      </c>
    </row>
    <row r="1681" spans="1:15" x14ac:dyDescent="0.25">
      <c r="A1681" s="1">
        <v>42223</v>
      </c>
      <c r="B1681">
        <v>7</v>
      </c>
      <c r="C1681">
        <v>8</v>
      </c>
      <c r="D1681">
        <v>2015</v>
      </c>
      <c r="E1681">
        <v>10.7212</v>
      </c>
      <c r="F1681">
        <v>22.5</v>
      </c>
      <c r="G1681">
        <v>29</v>
      </c>
      <c r="H1681">
        <v>63</v>
      </c>
      <c r="I1681">
        <v>87</v>
      </c>
      <c r="J1681" t="s">
        <v>14</v>
      </c>
      <c r="K1681">
        <v>26.424498440000001</v>
      </c>
      <c r="L1681" t="s">
        <v>14</v>
      </c>
      <c r="M1681" t="s">
        <v>13</v>
      </c>
      <c r="N1681">
        <v>-3.9332143E-2</v>
      </c>
      <c r="O1681">
        <v>1.039332143</v>
      </c>
    </row>
    <row r="1682" spans="1:15" x14ac:dyDescent="0.25">
      <c r="A1682" s="1">
        <v>42224</v>
      </c>
      <c r="B1682">
        <v>8</v>
      </c>
      <c r="C1682">
        <v>8</v>
      </c>
      <c r="D1682">
        <v>2015</v>
      </c>
      <c r="E1682">
        <v>12.252800000000001</v>
      </c>
      <c r="F1682">
        <v>22.2</v>
      </c>
      <c r="G1682">
        <v>28</v>
      </c>
      <c r="H1682">
        <v>65</v>
      </c>
      <c r="I1682">
        <v>87</v>
      </c>
      <c r="J1682" t="s">
        <v>14</v>
      </c>
      <c r="K1682">
        <v>21.538683460000001</v>
      </c>
      <c r="L1682" t="s">
        <v>14</v>
      </c>
      <c r="M1682" t="s">
        <v>13</v>
      </c>
      <c r="N1682">
        <v>-4.8688611999999999E-2</v>
      </c>
      <c r="O1682">
        <v>1.0486886120000001</v>
      </c>
    </row>
    <row r="1683" spans="1:15" x14ac:dyDescent="0.25">
      <c r="A1683" s="1">
        <v>42225</v>
      </c>
      <c r="B1683">
        <v>9</v>
      </c>
      <c r="C1683">
        <v>8</v>
      </c>
      <c r="D1683">
        <v>2015</v>
      </c>
      <c r="E1683">
        <v>14.5502</v>
      </c>
      <c r="F1683">
        <v>22.5</v>
      </c>
      <c r="G1683">
        <v>29.5</v>
      </c>
      <c r="H1683">
        <v>58</v>
      </c>
      <c r="I1683">
        <v>86</v>
      </c>
      <c r="J1683" t="s">
        <v>14</v>
      </c>
      <c r="K1683">
        <v>19.52539973</v>
      </c>
      <c r="L1683" t="s">
        <v>14</v>
      </c>
      <c r="M1683" t="s">
        <v>13</v>
      </c>
      <c r="N1683">
        <v>-5.3979942000000003E-2</v>
      </c>
      <c r="O1683">
        <v>1.053979942</v>
      </c>
    </row>
    <row r="1684" spans="1:15" x14ac:dyDescent="0.25">
      <c r="A1684" s="1">
        <v>42226</v>
      </c>
      <c r="B1684">
        <v>10</v>
      </c>
      <c r="C1684">
        <v>8</v>
      </c>
      <c r="D1684">
        <v>2015</v>
      </c>
      <c r="E1684">
        <v>11.487</v>
      </c>
      <c r="F1684">
        <v>22.5</v>
      </c>
      <c r="G1684">
        <v>28</v>
      </c>
      <c r="H1684">
        <v>65</v>
      </c>
      <c r="I1684">
        <v>85</v>
      </c>
      <c r="J1684" t="s">
        <v>14</v>
      </c>
      <c r="K1684">
        <v>20.4039386</v>
      </c>
      <c r="L1684" t="s">
        <v>14</v>
      </c>
      <c r="M1684" t="s">
        <v>13</v>
      </c>
      <c r="N1684">
        <v>-5.1535929000000001E-2</v>
      </c>
      <c r="O1684">
        <v>1.0515359289999999</v>
      </c>
    </row>
    <row r="1685" spans="1:15" x14ac:dyDescent="0.25">
      <c r="A1685" s="1">
        <v>42227</v>
      </c>
      <c r="B1685">
        <v>11</v>
      </c>
      <c r="C1685">
        <v>8</v>
      </c>
      <c r="D1685">
        <v>2015</v>
      </c>
      <c r="E1685">
        <v>15.316000000000001</v>
      </c>
      <c r="F1685">
        <v>22.5</v>
      </c>
      <c r="G1685">
        <v>29</v>
      </c>
      <c r="H1685">
        <v>61</v>
      </c>
      <c r="I1685">
        <v>86</v>
      </c>
      <c r="J1685" t="s">
        <v>14</v>
      </c>
      <c r="K1685">
        <v>23.75833982</v>
      </c>
      <c r="L1685" t="s">
        <v>14</v>
      </c>
      <c r="M1685" t="s">
        <v>13</v>
      </c>
      <c r="N1685">
        <v>-4.3939935999999999E-2</v>
      </c>
      <c r="O1685">
        <v>1.0439399359999999</v>
      </c>
    </row>
    <row r="1686" spans="1:15" x14ac:dyDescent="0.25">
      <c r="A1686" s="1">
        <v>42228</v>
      </c>
      <c r="B1686">
        <v>12</v>
      </c>
      <c r="C1686">
        <v>8</v>
      </c>
      <c r="D1686">
        <v>2015</v>
      </c>
      <c r="E1686">
        <v>13.018599999999999</v>
      </c>
      <c r="F1686">
        <v>22</v>
      </c>
      <c r="G1686">
        <v>27</v>
      </c>
      <c r="H1686">
        <v>66</v>
      </c>
      <c r="I1686">
        <v>87</v>
      </c>
      <c r="J1686" t="s">
        <v>14</v>
      </c>
      <c r="K1686">
        <v>13.623178490000001</v>
      </c>
      <c r="L1686" t="s">
        <v>14</v>
      </c>
      <c r="M1686" t="s">
        <v>13</v>
      </c>
      <c r="N1686">
        <v>-7.9219349999999994E-2</v>
      </c>
      <c r="O1686">
        <v>1.07921935</v>
      </c>
    </row>
    <row r="1687" spans="1:15" x14ac:dyDescent="0.25">
      <c r="A1687" s="1">
        <v>42229</v>
      </c>
      <c r="B1687">
        <v>13</v>
      </c>
      <c r="C1687">
        <v>8</v>
      </c>
      <c r="D1687">
        <v>2015</v>
      </c>
      <c r="E1687">
        <v>9.1896000000000004</v>
      </c>
      <c r="F1687">
        <v>22.5</v>
      </c>
      <c r="G1687">
        <v>28.5</v>
      </c>
      <c r="H1687">
        <v>64</v>
      </c>
      <c r="I1687">
        <v>86</v>
      </c>
      <c r="J1687" t="s">
        <v>14</v>
      </c>
      <c r="K1687">
        <v>21.8272847</v>
      </c>
      <c r="L1687" t="s">
        <v>14</v>
      </c>
      <c r="M1687" t="s">
        <v>13</v>
      </c>
      <c r="N1687">
        <v>-4.8013939999999998E-2</v>
      </c>
      <c r="O1687">
        <v>1.0480139399999999</v>
      </c>
    </row>
    <row r="1688" spans="1:15" x14ac:dyDescent="0.25">
      <c r="A1688" s="1">
        <v>42230</v>
      </c>
      <c r="B1688">
        <v>14</v>
      </c>
      <c r="C1688">
        <v>8</v>
      </c>
      <c r="D1688">
        <v>2015</v>
      </c>
      <c r="E1688">
        <v>9.9553999999999991</v>
      </c>
      <c r="F1688">
        <v>23</v>
      </c>
      <c r="G1688">
        <v>28.5</v>
      </c>
      <c r="H1688">
        <v>66</v>
      </c>
      <c r="I1688">
        <v>89</v>
      </c>
      <c r="J1688" t="s">
        <v>14</v>
      </c>
      <c r="K1688">
        <v>34.053984659999998</v>
      </c>
      <c r="L1688" t="s">
        <v>14</v>
      </c>
      <c r="M1688" t="s">
        <v>13</v>
      </c>
      <c r="N1688">
        <v>-3.0253538999999999E-2</v>
      </c>
      <c r="O1688">
        <v>1.0302535390000001</v>
      </c>
    </row>
    <row r="1689" spans="1:15" x14ac:dyDescent="0.25">
      <c r="A1689" s="1">
        <v>42231</v>
      </c>
      <c r="B1689">
        <v>15</v>
      </c>
      <c r="C1689">
        <v>8</v>
      </c>
      <c r="D1689">
        <v>2015</v>
      </c>
      <c r="E1689">
        <v>9.1896000000000004</v>
      </c>
      <c r="F1689">
        <v>22.5</v>
      </c>
      <c r="G1689">
        <v>27</v>
      </c>
      <c r="H1689">
        <v>72</v>
      </c>
      <c r="I1689">
        <v>88</v>
      </c>
      <c r="J1689" t="s">
        <v>14</v>
      </c>
      <c r="K1689">
        <v>27.560715689999999</v>
      </c>
      <c r="L1689" t="s">
        <v>14</v>
      </c>
      <c r="M1689" t="s">
        <v>13</v>
      </c>
      <c r="N1689">
        <v>-3.7649587999999998E-2</v>
      </c>
      <c r="O1689">
        <v>1.0376495880000001</v>
      </c>
    </row>
    <row r="1690" spans="1:15" x14ac:dyDescent="0.25">
      <c r="A1690" s="1">
        <v>42232</v>
      </c>
      <c r="B1690">
        <v>16</v>
      </c>
      <c r="C1690">
        <v>8</v>
      </c>
      <c r="D1690">
        <v>2015</v>
      </c>
      <c r="E1690">
        <v>14.5502</v>
      </c>
      <c r="F1690">
        <v>23</v>
      </c>
      <c r="G1690">
        <v>29</v>
      </c>
      <c r="H1690">
        <v>59</v>
      </c>
      <c r="I1690">
        <v>90</v>
      </c>
      <c r="J1690" t="s">
        <v>14</v>
      </c>
      <c r="K1690">
        <v>30.80333744</v>
      </c>
      <c r="L1690" t="s">
        <v>14</v>
      </c>
      <c r="M1690" t="s">
        <v>13</v>
      </c>
      <c r="N1690">
        <v>-3.3553289E-2</v>
      </c>
      <c r="O1690">
        <v>1.0335532890000001</v>
      </c>
    </row>
    <row r="1691" spans="1:15" x14ac:dyDescent="0.25">
      <c r="A1691" s="1">
        <v>42233</v>
      </c>
      <c r="B1691">
        <v>17</v>
      </c>
      <c r="C1691">
        <v>8</v>
      </c>
      <c r="D1691">
        <v>2015</v>
      </c>
      <c r="E1691">
        <v>9.9553999999999991</v>
      </c>
      <c r="F1691">
        <v>22</v>
      </c>
      <c r="G1691">
        <v>28.5</v>
      </c>
      <c r="H1691">
        <v>69</v>
      </c>
      <c r="I1691">
        <v>87</v>
      </c>
      <c r="J1691" t="s">
        <v>14</v>
      </c>
      <c r="K1691">
        <v>29.825933469999999</v>
      </c>
      <c r="L1691" t="s">
        <v>14</v>
      </c>
      <c r="M1691" t="s">
        <v>13</v>
      </c>
      <c r="N1691">
        <v>-3.4690984000000001E-2</v>
      </c>
      <c r="O1691">
        <v>1.034690984</v>
      </c>
    </row>
    <row r="1692" spans="1:15" x14ac:dyDescent="0.25">
      <c r="A1692" s="1">
        <v>42234</v>
      </c>
      <c r="B1692">
        <v>18</v>
      </c>
      <c r="C1692">
        <v>8</v>
      </c>
      <c r="D1692">
        <v>2015</v>
      </c>
      <c r="E1692">
        <v>11.487</v>
      </c>
      <c r="F1692">
        <v>21.5</v>
      </c>
      <c r="G1692">
        <v>28</v>
      </c>
      <c r="H1692">
        <v>64</v>
      </c>
      <c r="I1692">
        <v>86</v>
      </c>
      <c r="J1692" t="s">
        <v>14</v>
      </c>
      <c r="K1692">
        <v>12.00344297</v>
      </c>
      <c r="L1692" t="s">
        <v>14</v>
      </c>
      <c r="M1692" t="s">
        <v>13</v>
      </c>
      <c r="N1692">
        <v>-9.0880645999999995E-2</v>
      </c>
      <c r="O1692">
        <v>1.090880646</v>
      </c>
    </row>
    <row r="1693" spans="1:15" x14ac:dyDescent="0.25">
      <c r="A1693" s="1">
        <v>42235</v>
      </c>
      <c r="B1693">
        <v>19</v>
      </c>
      <c r="C1693">
        <v>8</v>
      </c>
      <c r="D1693">
        <v>2015</v>
      </c>
      <c r="E1693">
        <v>11.487</v>
      </c>
      <c r="F1693">
        <v>22.5</v>
      </c>
      <c r="G1693">
        <v>28</v>
      </c>
      <c r="H1693">
        <v>65</v>
      </c>
      <c r="I1693">
        <v>88</v>
      </c>
      <c r="J1693" t="s">
        <v>14</v>
      </c>
      <c r="K1693">
        <v>25.007513289999999</v>
      </c>
      <c r="L1693" t="s">
        <v>14</v>
      </c>
      <c r="M1693" t="s">
        <v>13</v>
      </c>
      <c r="N1693">
        <v>-4.1653626999999999E-2</v>
      </c>
      <c r="O1693">
        <v>1.0416536270000001</v>
      </c>
    </row>
    <row r="1694" spans="1:15" x14ac:dyDescent="0.25">
      <c r="A1694" s="1">
        <v>42236</v>
      </c>
      <c r="B1694">
        <v>20</v>
      </c>
      <c r="C1694">
        <v>8</v>
      </c>
      <c r="D1694">
        <v>2015</v>
      </c>
      <c r="E1694">
        <v>12.252800000000001</v>
      </c>
      <c r="F1694">
        <v>22.5</v>
      </c>
      <c r="G1694">
        <v>30</v>
      </c>
      <c r="H1694">
        <v>60</v>
      </c>
      <c r="I1694">
        <v>90</v>
      </c>
      <c r="J1694" t="s">
        <v>14</v>
      </c>
      <c r="K1694">
        <v>34.686309909999999</v>
      </c>
      <c r="L1694" t="s">
        <v>14</v>
      </c>
      <c r="M1694" t="s">
        <v>13</v>
      </c>
      <c r="N1694">
        <v>-2.9685650000000001E-2</v>
      </c>
      <c r="O1694">
        <v>1.02968565</v>
      </c>
    </row>
    <row r="1695" spans="1:15" x14ac:dyDescent="0.25">
      <c r="A1695" s="1">
        <v>42237</v>
      </c>
      <c r="B1695">
        <v>21</v>
      </c>
      <c r="C1695">
        <v>8</v>
      </c>
      <c r="D1695">
        <v>2015</v>
      </c>
      <c r="E1695">
        <v>8.4238</v>
      </c>
      <c r="F1695">
        <v>22.5</v>
      </c>
      <c r="G1695">
        <v>29</v>
      </c>
      <c r="H1695">
        <v>75</v>
      </c>
      <c r="I1695">
        <v>90</v>
      </c>
      <c r="J1695" t="s">
        <v>14</v>
      </c>
      <c r="K1695">
        <v>47.082335049999998</v>
      </c>
      <c r="L1695" t="s">
        <v>14</v>
      </c>
      <c r="M1695" t="s">
        <v>13</v>
      </c>
      <c r="N1695">
        <v>-2.1700289000000001E-2</v>
      </c>
      <c r="O1695">
        <v>1.021700289</v>
      </c>
    </row>
    <row r="1696" spans="1:15" x14ac:dyDescent="0.25">
      <c r="A1696" s="1">
        <v>42238</v>
      </c>
      <c r="B1696">
        <v>22</v>
      </c>
      <c r="C1696">
        <v>8</v>
      </c>
      <c r="D1696">
        <v>2015</v>
      </c>
      <c r="E1696">
        <v>17.613399999999999</v>
      </c>
      <c r="F1696">
        <v>23.5</v>
      </c>
      <c r="G1696">
        <v>29.5</v>
      </c>
      <c r="H1696">
        <v>60</v>
      </c>
      <c r="I1696">
        <v>89</v>
      </c>
      <c r="J1696" t="s">
        <v>14</v>
      </c>
      <c r="K1696">
        <v>48.456178600000001</v>
      </c>
      <c r="L1696" t="s">
        <v>14</v>
      </c>
      <c r="M1696" t="s">
        <v>13</v>
      </c>
      <c r="N1696">
        <v>-2.1072072000000001E-2</v>
      </c>
      <c r="O1696">
        <v>1.0210720719999999</v>
      </c>
    </row>
    <row r="1697" spans="1:15" x14ac:dyDescent="0.25">
      <c r="A1697" s="1">
        <v>42239</v>
      </c>
      <c r="B1697">
        <v>23</v>
      </c>
      <c r="C1697">
        <v>8</v>
      </c>
      <c r="D1697">
        <v>2015</v>
      </c>
      <c r="E1697">
        <v>7.6580000000000004</v>
      </c>
      <c r="F1697">
        <v>23</v>
      </c>
      <c r="G1697">
        <v>25</v>
      </c>
      <c r="H1697">
        <v>75</v>
      </c>
      <c r="I1697">
        <v>91</v>
      </c>
      <c r="J1697" t="s">
        <v>14</v>
      </c>
      <c r="K1697">
        <v>23.817216630000001</v>
      </c>
      <c r="L1697" t="s">
        <v>14</v>
      </c>
      <c r="M1697" t="s">
        <v>13</v>
      </c>
      <c r="N1697">
        <v>-4.3826555000000003E-2</v>
      </c>
      <c r="O1697">
        <v>1.0438265550000001</v>
      </c>
    </row>
    <row r="1698" spans="1:15" x14ac:dyDescent="0.25">
      <c r="A1698" s="1">
        <v>42240</v>
      </c>
      <c r="B1698">
        <v>24</v>
      </c>
      <c r="C1698">
        <v>8</v>
      </c>
      <c r="D1698">
        <v>2015</v>
      </c>
      <c r="E1698">
        <v>6.1264000000000003</v>
      </c>
      <c r="F1698">
        <v>21</v>
      </c>
      <c r="G1698">
        <v>24</v>
      </c>
      <c r="H1698">
        <v>85</v>
      </c>
      <c r="I1698">
        <v>90</v>
      </c>
      <c r="J1698" t="s">
        <v>14</v>
      </c>
      <c r="K1698">
        <v>16.854811940000001</v>
      </c>
      <c r="L1698" t="s">
        <v>14</v>
      </c>
      <c r="M1698" t="s">
        <v>13</v>
      </c>
      <c r="N1698">
        <v>-6.3072333999999994E-2</v>
      </c>
      <c r="O1698">
        <v>1.0630723339999999</v>
      </c>
    </row>
    <row r="1699" spans="1:15" x14ac:dyDescent="0.25">
      <c r="A1699" s="1">
        <v>42241</v>
      </c>
      <c r="B1699">
        <v>25</v>
      </c>
      <c r="C1699">
        <v>8</v>
      </c>
      <c r="D1699">
        <v>2015</v>
      </c>
      <c r="E1699">
        <v>17.613399999999999</v>
      </c>
      <c r="F1699">
        <v>20</v>
      </c>
      <c r="G1699">
        <v>28.5</v>
      </c>
      <c r="H1699">
        <v>65</v>
      </c>
      <c r="I1699">
        <v>88</v>
      </c>
      <c r="J1699" t="s">
        <v>14</v>
      </c>
      <c r="K1699">
        <v>8.0369518440000007</v>
      </c>
      <c r="L1699" t="s">
        <v>14</v>
      </c>
      <c r="M1699" t="s">
        <v>13</v>
      </c>
      <c r="N1699">
        <v>-0.14210698399999999</v>
      </c>
      <c r="O1699">
        <v>1.142106984</v>
      </c>
    </row>
    <row r="1700" spans="1:15" x14ac:dyDescent="0.25">
      <c r="A1700" s="1">
        <v>42242</v>
      </c>
      <c r="B1700">
        <v>26</v>
      </c>
      <c r="C1700">
        <v>8</v>
      </c>
      <c r="D1700">
        <v>2015</v>
      </c>
      <c r="E1700">
        <v>14.5502</v>
      </c>
      <c r="F1700">
        <v>21.5</v>
      </c>
      <c r="G1700">
        <v>30</v>
      </c>
      <c r="H1700">
        <v>55</v>
      </c>
      <c r="I1700">
        <v>88</v>
      </c>
      <c r="J1700" t="s">
        <v>14</v>
      </c>
      <c r="K1700">
        <v>9.1002840220000003</v>
      </c>
      <c r="L1700" t="s">
        <v>14</v>
      </c>
      <c r="M1700" t="s">
        <v>13</v>
      </c>
      <c r="N1700">
        <v>-0.123452461</v>
      </c>
      <c r="O1700">
        <v>1.1234524610000001</v>
      </c>
    </row>
    <row r="1701" spans="1:15" x14ac:dyDescent="0.25">
      <c r="A1701" s="1">
        <v>42243</v>
      </c>
      <c r="B1701">
        <v>27</v>
      </c>
      <c r="C1701">
        <v>8</v>
      </c>
      <c r="D1701">
        <v>2015</v>
      </c>
      <c r="E1701">
        <v>9.1896000000000004</v>
      </c>
      <c r="F1701">
        <v>22.5</v>
      </c>
      <c r="G1701">
        <v>28</v>
      </c>
      <c r="H1701">
        <v>60</v>
      </c>
      <c r="I1701">
        <v>88</v>
      </c>
      <c r="J1701" t="s">
        <v>14</v>
      </c>
      <c r="K1701">
        <v>14.21642029</v>
      </c>
      <c r="L1701" t="s">
        <v>14</v>
      </c>
      <c r="M1701" t="s">
        <v>13</v>
      </c>
      <c r="N1701">
        <v>-7.5663453000000006E-2</v>
      </c>
      <c r="O1701">
        <v>1.075663453</v>
      </c>
    </row>
    <row r="1702" spans="1:15" x14ac:dyDescent="0.25">
      <c r="A1702" s="1">
        <v>42244</v>
      </c>
      <c r="B1702">
        <v>28</v>
      </c>
      <c r="C1702">
        <v>8</v>
      </c>
      <c r="D1702">
        <v>2015</v>
      </c>
      <c r="E1702">
        <v>9.1896000000000004</v>
      </c>
      <c r="F1702">
        <v>23</v>
      </c>
      <c r="G1702">
        <v>28</v>
      </c>
      <c r="H1702">
        <v>69</v>
      </c>
      <c r="I1702">
        <v>89</v>
      </c>
      <c r="J1702" t="s">
        <v>14</v>
      </c>
      <c r="K1702">
        <v>34.209222259999997</v>
      </c>
      <c r="L1702" t="s">
        <v>14</v>
      </c>
      <c r="M1702" t="s">
        <v>13</v>
      </c>
      <c r="N1702">
        <v>-3.0112117000000001E-2</v>
      </c>
      <c r="O1702">
        <v>1.030112117</v>
      </c>
    </row>
    <row r="1703" spans="1:15" x14ac:dyDescent="0.25">
      <c r="A1703" s="1">
        <v>42245</v>
      </c>
      <c r="B1703">
        <v>29</v>
      </c>
      <c r="C1703">
        <v>8</v>
      </c>
      <c r="D1703">
        <v>2015</v>
      </c>
      <c r="E1703">
        <v>12.252800000000001</v>
      </c>
      <c r="F1703">
        <v>22.5</v>
      </c>
      <c r="G1703">
        <v>29</v>
      </c>
      <c r="H1703">
        <v>64</v>
      </c>
      <c r="I1703">
        <v>89</v>
      </c>
      <c r="J1703" t="s">
        <v>14</v>
      </c>
      <c r="K1703">
        <v>33.959552289999998</v>
      </c>
      <c r="L1703" t="s">
        <v>14</v>
      </c>
      <c r="M1703" t="s">
        <v>13</v>
      </c>
      <c r="N1703">
        <v>-3.0340217999999999E-2</v>
      </c>
      <c r="O1703">
        <v>1.0303402180000001</v>
      </c>
    </row>
    <row r="1704" spans="1:15" x14ac:dyDescent="0.25">
      <c r="A1704" s="1">
        <v>42246</v>
      </c>
      <c r="B1704">
        <v>30</v>
      </c>
      <c r="C1704">
        <v>8</v>
      </c>
      <c r="D1704">
        <v>2015</v>
      </c>
      <c r="E1704">
        <v>16.081800000000001</v>
      </c>
      <c r="F1704">
        <v>22.5</v>
      </c>
      <c r="G1704">
        <v>28.5</v>
      </c>
      <c r="H1704">
        <v>65</v>
      </c>
      <c r="I1704">
        <v>88</v>
      </c>
      <c r="J1704" t="s">
        <v>14</v>
      </c>
      <c r="K1704">
        <v>35.340870080000002</v>
      </c>
      <c r="L1704" t="s">
        <v>14</v>
      </c>
      <c r="M1704" t="s">
        <v>13</v>
      </c>
      <c r="N1704">
        <v>-2.9119821000000001E-2</v>
      </c>
      <c r="O1704">
        <v>1.0291198210000001</v>
      </c>
    </row>
    <row r="1705" spans="1:15" x14ac:dyDescent="0.25">
      <c r="A1705" s="1">
        <v>42247</v>
      </c>
      <c r="B1705">
        <v>31</v>
      </c>
      <c r="C1705">
        <v>8</v>
      </c>
      <c r="D1705">
        <v>2015</v>
      </c>
      <c r="E1705">
        <v>4.5948000000000002</v>
      </c>
      <c r="F1705">
        <v>22.5</v>
      </c>
      <c r="G1705">
        <v>25.5</v>
      </c>
      <c r="H1705">
        <v>86</v>
      </c>
      <c r="I1705">
        <v>90</v>
      </c>
      <c r="J1705" t="s">
        <v>14</v>
      </c>
      <c r="K1705">
        <v>26.8854206</v>
      </c>
      <c r="L1705" t="s">
        <v>14</v>
      </c>
      <c r="M1705" t="s">
        <v>13</v>
      </c>
      <c r="N1705">
        <v>-3.8631785000000002E-2</v>
      </c>
      <c r="O1705">
        <v>1.038631785</v>
      </c>
    </row>
    <row r="1706" spans="1:15" x14ac:dyDescent="0.25">
      <c r="A1706" s="1">
        <v>42248</v>
      </c>
      <c r="B1706">
        <v>1</v>
      </c>
      <c r="C1706">
        <v>9</v>
      </c>
      <c r="D1706">
        <v>2015</v>
      </c>
      <c r="E1706">
        <v>9.1896000000000004</v>
      </c>
      <c r="F1706">
        <v>22</v>
      </c>
      <c r="G1706">
        <v>28.5</v>
      </c>
      <c r="H1706">
        <v>60</v>
      </c>
      <c r="I1706">
        <v>86</v>
      </c>
      <c r="J1706" t="s">
        <v>14</v>
      </c>
      <c r="K1706">
        <v>11.61055769</v>
      </c>
      <c r="L1706" t="s">
        <v>14</v>
      </c>
      <c r="M1706" t="s">
        <v>13</v>
      </c>
      <c r="N1706">
        <v>-9.4245753000000002E-2</v>
      </c>
      <c r="O1706">
        <v>1.094245753</v>
      </c>
    </row>
    <row r="1707" spans="1:15" x14ac:dyDescent="0.25">
      <c r="A1707" s="1">
        <v>42249</v>
      </c>
      <c r="B1707">
        <v>2</v>
      </c>
      <c r="C1707">
        <v>9</v>
      </c>
      <c r="D1707">
        <v>2015</v>
      </c>
      <c r="E1707">
        <v>16.081800000000001</v>
      </c>
      <c r="F1707">
        <v>22</v>
      </c>
      <c r="G1707">
        <v>30</v>
      </c>
      <c r="H1707">
        <v>51</v>
      </c>
      <c r="I1707">
        <v>85</v>
      </c>
      <c r="J1707" t="s">
        <v>13</v>
      </c>
      <c r="K1707">
        <v>-5.6744785609999999</v>
      </c>
      <c r="L1707" t="s">
        <v>13</v>
      </c>
      <c r="M1707" t="s">
        <v>14</v>
      </c>
      <c r="N1707">
        <v>0.149824438</v>
      </c>
      <c r="O1707">
        <v>0.850175562</v>
      </c>
    </row>
    <row r="1708" spans="1:15" x14ac:dyDescent="0.25">
      <c r="A1708" s="1">
        <v>42250</v>
      </c>
      <c r="B1708">
        <v>3</v>
      </c>
      <c r="C1708">
        <v>9</v>
      </c>
      <c r="D1708">
        <v>2015</v>
      </c>
      <c r="E1708">
        <v>16.8476</v>
      </c>
      <c r="F1708">
        <v>22.1</v>
      </c>
      <c r="G1708">
        <v>29.5</v>
      </c>
      <c r="H1708">
        <v>55</v>
      </c>
      <c r="I1708">
        <v>89</v>
      </c>
      <c r="J1708" t="s">
        <v>14</v>
      </c>
      <c r="K1708">
        <v>12.087516320000001</v>
      </c>
      <c r="L1708" t="s">
        <v>14</v>
      </c>
      <c r="M1708" t="s">
        <v>13</v>
      </c>
      <c r="N1708">
        <v>-9.0191524999999995E-2</v>
      </c>
      <c r="O1708">
        <v>1.0901915250000001</v>
      </c>
    </row>
    <row r="1709" spans="1:15" x14ac:dyDescent="0.25">
      <c r="A1709" s="1">
        <v>42251</v>
      </c>
      <c r="B1709">
        <v>4</v>
      </c>
      <c r="C1709">
        <v>9</v>
      </c>
      <c r="D1709">
        <v>2015</v>
      </c>
      <c r="E1709">
        <v>16.081800000000001</v>
      </c>
      <c r="F1709">
        <v>22.5</v>
      </c>
      <c r="G1709">
        <v>30.5</v>
      </c>
      <c r="H1709">
        <v>56</v>
      </c>
      <c r="I1709">
        <v>92</v>
      </c>
      <c r="J1709" t="s">
        <v>14</v>
      </c>
      <c r="K1709">
        <v>37.593432120000003</v>
      </c>
      <c r="L1709" t="s">
        <v>14</v>
      </c>
      <c r="M1709" t="s">
        <v>13</v>
      </c>
      <c r="N1709">
        <v>-2.7327308000000002E-2</v>
      </c>
      <c r="O1709">
        <v>1.0273273080000001</v>
      </c>
    </row>
    <row r="1710" spans="1:15" x14ac:dyDescent="0.25">
      <c r="A1710" s="1">
        <v>42252</v>
      </c>
      <c r="B1710">
        <v>5</v>
      </c>
      <c r="C1710">
        <v>9</v>
      </c>
      <c r="D1710">
        <v>2015</v>
      </c>
      <c r="E1710">
        <v>10.7212</v>
      </c>
      <c r="F1710">
        <v>21</v>
      </c>
      <c r="G1710">
        <v>28</v>
      </c>
      <c r="H1710">
        <v>68</v>
      </c>
      <c r="I1710">
        <v>90</v>
      </c>
      <c r="J1710" t="s">
        <v>14</v>
      </c>
      <c r="K1710">
        <v>21.68068315</v>
      </c>
      <c r="L1710" t="s">
        <v>14</v>
      </c>
      <c r="M1710" t="s">
        <v>13</v>
      </c>
      <c r="N1710">
        <v>-4.8354302000000002E-2</v>
      </c>
      <c r="O1710">
        <v>1.0483543019999999</v>
      </c>
    </row>
    <row r="1711" spans="1:15" x14ac:dyDescent="0.25">
      <c r="A1711" s="1">
        <v>42253</v>
      </c>
      <c r="B1711">
        <v>6</v>
      </c>
      <c r="C1711">
        <v>9</v>
      </c>
      <c r="D1711">
        <v>2015</v>
      </c>
      <c r="E1711">
        <v>6.8921999999999999</v>
      </c>
      <c r="F1711">
        <v>21.5</v>
      </c>
      <c r="G1711">
        <v>27.5</v>
      </c>
      <c r="H1711">
        <v>75</v>
      </c>
      <c r="I1711">
        <v>89</v>
      </c>
      <c r="J1711" t="s">
        <v>14</v>
      </c>
      <c r="K1711">
        <v>26.346587490000001</v>
      </c>
      <c r="L1711" t="s">
        <v>14</v>
      </c>
      <c r="M1711" t="s">
        <v>13</v>
      </c>
      <c r="N1711">
        <v>-3.9453043E-2</v>
      </c>
      <c r="O1711">
        <v>1.039453043</v>
      </c>
    </row>
    <row r="1712" spans="1:15" x14ac:dyDescent="0.25">
      <c r="A1712" s="1">
        <v>42254</v>
      </c>
      <c r="B1712">
        <v>7</v>
      </c>
      <c r="C1712">
        <v>9</v>
      </c>
      <c r="D1712">
        <v>2015</v>
      </c>
      <c r="E1712">
        <v>12.252800000000001</v>
      </c>
      <c r="F1712">
        <v>22.5</v>
      </c>
      <c r="G1712">
        <v>28</v>
      </c>
      <c r="H1712">
        <v>65</v>
      </c>
      <c r="I1712">
        <v>90</v>
      </c>
      <c r="J1712" t="s">
        <v>14</v>
      </c>
      <c r="K1712">
        <v>29.0406944</v>
      </c>
      <c r="L1712" t="s">
        <v>14</v>
      </c>
      <c r="M1712" t="s">
        <v>13</v>
      </c>
      <c r="N1712">
        <v>-3.5662455000000003E-2</v>
      </c>
      <c r="O1712">
        <v>1.035662455</v>
      </c>
    </row>
    <row r="1713" spans="1:15" x14ac:dyDescent="0.25">
      <c r="A1713" s="1">
        <v>42255</v>
      </c>
      <c r="B1713">
        <v>8</v>
      </c>
      <c r="C1713">
        <v>9</v>
      </c>
      <c r="D1713">
        <v>2015</v>
      </c>
      <c r="E1713">
        <v>9.9553999999999991</v>
      </c>
      <c r="F1713">
        <v>19.5</v>
      </c>
      <c r="G1713">
        <v>27</v>
      </c>
      <c r="H1713">
        <v>69</v>
      </c>
      <c r="I1713">
        <v>87</v>
      </c>
      <c r="J1713" t="s">
        <v>14</v>
      </c>
      <c r="K1713">
        <v>3.024548974</v>
      </c>
      <c r="L1713" t="s">
        <v>14</v>
      </c>
      <c r="M1713" t="s">
        <v>13</v>
      </c>
      <c r="N1713">
        <v>-0.49393717500000001</v>
      </c>
      <c r="O1713">
        <v>1.4939371749999999</v>
      </c>
    </row>
    <row r="1714" spans="1:15" x14ac:dyDescent="0.25">
      <c r="A1714" s="1">
        <v>42256</v>
      </c>
      <c r="B1714">
        <v>9</v>
      </c>
      <c r="C1714">
        <v>9</v>
      </c>
      <c r="D1714">
        <v>2015</v>
      </c>
      <c r="E1714">
        <v>12.252800000000001</v>
      </c>
      <c r="F1714">
        <v>20.5</v>
      </c>
      <c r="G1714">
        <v>29</v>
      </c>
      <c r="H1714">
        <v>63</v>
      </c>
      <c r="I1714">
        <v>97</v>
      </c>
      <c r="J1714" t="s">
        <v>14</v>
      </c>
      <c r="K1714">
        <v>26.127811340000001</v>
      </c>
      <c r="L1714" t="s">
        <v>14</v>
      </c>
      <c r="M1714" t="s">
        <v>13</v>
      </c>
      <c r="N1714">
        <v>-3.9796541999999997E-2</v>
      </c>
      <c r="O1714">
        <v>1.0397965419999999</v>
      </c>
    </row>
    <row r="1715" spans="1:15" x14ac:dyDescent="0.25">
      <c r="A1715" s="1">
        <v>42257</v>
      </c>
      <c r="B1715">
        <v>10</v>
      </c>
      <c r="C1715">
        <v>9</v>
      </c>
      <c r="D1715">
        <v>2015</v>
      </c>
      <c r="E1715">
        <v>14.5502</v>
      </c>
      <c r="F1715">
        <v>23</v>
      </c>
      <c r="G1715">
        <v>29</v>
      </c>
      <c r="H1715">
        <v>65</v>
      </c>
      <c r="I1715">
        <v>89</v>
      </c>
      <c r="J1715" t="s">
        <v>14</v>
      </c>
      <c r="K1715">
        <v>46.093691919999998</v>
      </c>
      <c r="L1715" t="s">
        <v>14</v>
      </c>
      <c r="M1715" t="s">
        <v>13</v>
      </c>
      <c r="N1715">
        <v>-2.2176050999999999E-2</v>
      </c>
      <c r="O1715">
        <v>1.022176051</v>
      </c>
    </row>
    <row r="1716" spans="1:15" x14ac:dyDescent="0.25">
      <c r="A1716" s="1">
        <v>42258</v>
      </c>
      <c r="B1716">
        <v>11</v>
      </c>
      <c r="C1716">
        <v>9</v>
      </c>
      <c r="D1716">
        <v>2015</v>
      </c>
      <c r="E1716">
        <v>9.9553999999999991</v>
      </c>
      <c r="F1716">
        <v>22.5</v>
      </c>
      <c r="G1716">
        <v>27</v>
      </c>
      <c r="H1716">
        <v>64</v>
      </c>
      <c r="I1716">
        <v>90</v>
      </c>
      <c r="J1716" t="s">
        <v>14</v>
      </c>
      <c r="K1716">
        <v>17.55027999</v>
      </c>
      <c r="L1716" t="s">
        <v>14</v>
      </c>
      <c r="M1716" t="s">
        <v>13</v>
      </c>
      <c r="N1716">
        <v>-6.0421939000000001E-2</v>
      </c>
      <c r="O1716">
        <v>1.060421939</v>
      </c>
    </row>
    <row r="1717" spans="1:15" x14ac:dyDescent="0.25">
      <c r="A1717" s="1">
        <v>42259</v>
      </c>
      <c r="B1717">
        <v>12</v>
      </c>
      <c r="C1717">
        <v>9</v>
      </c>
      <c r="D1717">
        <v>2015</v>
      </c>
      <c r="E1717">
        <v>16.081800000000001</v>
      </c>
      <c r="F1717">
        <v>21.5</v>
      </c>
      <c r="G1717">
        <v>29.5</v>
      </c>
      <c r="H1717">
        <v>57</v>
      </c>
      <c r="I1717">
        <v>87</v>
      </c>
      <c r="J1717" t="s">
        <v>14</v>
      </c>
      <c r="K1717">
        <v>7.9056718210000003</v>
      </c>
      <c r="L1717" t="s">
        <v>14</v>
      </c>
      <c r="M1717" t="s">
        <v>13</v>
      </c>
      <c r="N1717">
        <v>-0.14480850300000001</v>
      </c>
      <c r="O1717">
        <v>1.1448085029999999</v>
      </c>
    </row>
    <row r="1718" spans="1:15" x14ac:dyDescent="0.25">
      <c r="A1718" s="1">
        <v>42260</v>
      </c>
      <c r="B1718">
        <v>13</v>
      </c>
      <c r="C1718">
        <v>9</v>
      </c>
      <c r="D1718">
        <v>2015</v>
      </c>
      <c r="E1718">
        <v>14.5502</v>
      </c>
      <c r="F1718">
        <v>21.5</v>
      </c>
      <c r="G1718">
        <v>30</v>
      </c>
      <c r="H1718">
        <v>60</v>
      </c>
      <c r="I1718">
        <v>90</v>
      </c>
      <c r="J1718" t="s">
        <v>14</v>
      </c>
      <c r="K1718">
        <v>28.026949030000001</v>
      </c>
      <c r="L1718" t="s">
        <v>14</v>
      </c>
      <c r="M1718" t="s">
        <v>13</v>
      </c>
      <c r="N1718">
        <v>-3.7000106999999997E-2</v>
      </c>
      <c r="O1718">
        <v>1.0370001069999999</v>
      </c>
    </row>
    <row r="1719" spans="1:15" x14ac:dyDescent="0.25">
      <c r="A1719" s="1">
        <v>42261</v>
      </c>
      <c r="B1719">
        <v>14</v>
      </c>
      <c r="C1719">
        <v>9</v>
      </c>
      <c r="D1719">
        <v>2015</v>
      </c>
      <c r="E1719">
        <v>12.252800000000001</v>
      </c>
      <c r="F1719">
        <v>23</v>
      </c>
      <c r="G1719">
        <v>28</v>
      </c>
      <c r="H1719">
        <v>67</v>
      </c>
      <c r="I1719">
        <v>88</v>
      </c>
      <c r="J1719" t="s">
        <v>14</v>
      </c>
      <c r="K1719">
        <v>34.811753090000003</v>
      </c>
      <c r="L1719" t="s">
        <v>14</v>
      </c>
      <c r="M1719" t="s">
        <v>13</v>
      </c>
      <c r="N1719">
        <v>-2.9575515E-2</v>
      </c>
      <c r="O1719">
        <v>1.0295755150000001</v>
      </c>
    </row>
    <row r="1720" spans="1:15" x14ac:dyDescent="0.25">
      <c r="A1720" s="1">
        <v>42262</v>
      </c>
      <c r="B1720">
        <v>15</v>
      </c>
      <c r="C1720">
        <v>9</v>
      </c>
      <c r="D1720">
        <v>2015</v>
      </c>
      <c r="E1720">
        <v>13.018599999999999</v>
      </c>
      <c r="F1720">
        <v>22.5</v>
      </c>
      <c r="G1720">
        <v>30</v>
      </c>
      <c r="H1720">
        <v>65</v>
      </c>
      <c r="I1720">
        <v>90</v>
      </c>
      <c r="J1720" t="s">
        <v>14</v>
      </c>
      <c r="K1720">
        <v>49.716704640000003</v>
      </c>
      <c r="L1720" t="s">
        <v>14</v>
      </c>
      <c r="M1720" t="s">
        <v>13</v>
      </c>
      <c r="N1720">
        <v>-2.0526840000000001E-2</v>
      </c>
      <c r="O1720">
        <v>1.02052684</v>
      </c>
    </row>
    <row r="1721" spans="1:15" x14ac:dyDescent="0.25">
      <c r="A1721" s="1">
        <v>42263</v>
      </c>
      <c r="B1721">
        <v>16</v>
      </c>
      <c r="C1721">
        <v>9</v>
      </c>
      <c r="D1721">
        <v>2015</v>
      </c>
      <c r="E1721">
        <v>9.1896000000000004</v>
      </c>
      <c r="F1721">
        <v>22</v>
      </c>
      <c r="G1721">
        <v>26</v>
      </c>
      <c r="H1721">
        <v>80</v>
      </c>
      <c r="I1721">
        <v>89</v>
      </c>
      <c r="J1721" t="s">
        <v>14</v>
      </c>
      <c r="K1721">
        <v>30.770910090000001</v>
      </c>
      <c r="L1721" t="s">
        <v>14</v>
      </c>
      <c r="M1721" t="s">
        <v>13</v>
      </c>
      <c r="N1721">
        <v>-3.3589835999999998E-2</v>
      </c>
      <c r="O1721">
        <v>1.033589836</v>
      </c>
    </row>
    <row r="1722" spans="1:15" x14ac:dyDescent="0.25">
      <c r="A1722" s="1">
        <v>42264</v>
      </c>
      <c r="B1722">
        <v>17</v>
      </c>
      <c r="C1722">
        <v>9</v>
      </c>
      <c r="D1722">
        <v>2015</v>
      </c>
      <c r="E1722">
        <v>9.9553999999999991</v>
      </c>
      <c r="F1722">
        <v>22</v>
      </c>
      <c r="G1722">
        <v>27</v>
      </c>
      <c r="H1722">
        <v>73</v>
      </c>
      <c r="I1722">
        <v>90</v>
      </c>
      <c r="J1722" t="s">
        <v>14</v>
      </c>
      <c r="K1722">
        <v>29.47462754</v>
      </c>
      <c r="L1722" t="s">
        <v>14</v>
      </c>
      <c r="M1722" t="s">
        <v>13</v>
      </c>
      <c r="N1722">
        <v>-3.5118983999999999E-2</v>
      </c>
      <c r="O1722">
        <v>1.0351189839999999</v>
      </c>
    </row>
    <row r="1723" spans="1:15" x14ac:dyDescent="0.25">
      <c r="A1723" s="1">
        <v>42265</v>
      </c>
      <c r="B1723">
        <v>18</v>
      </c>
      <c r="C1723">
        <v>9</v>
      </c>
      <c r="D1723">
        <v>2015</v>
      </c>
      <c r="E1723">
        <v>11.487</v>
      </c>
      <c r="F1723">
        <v>22.5</v>
      </c>
      <c r="G1723">
        <v>28.5</v>
      </c>
      <c r="H1723">
        <v>68</v>
      </c>
      <c r="I1723">
        <v>89</v>
      </c>
      <c r="J1723" t="s">
        <v>14</v>
      </c>
      <c r="K1723">
        <v>37.281915900000001</v>
      </c>
      <c r="L1723" t="s">
        <v>14</v>
      </c>
      <c r="M1723" t="s">
        <v>13</v>
      </c>
      <c r="N1723">
        <v>-2.756194E-2</v>
      </c>
      <c r="O1723">
        <v>1.02756194</v>
      </c>
    </row>
    <row r="1724" spans="1:15" x14ac:dyDescent="0.25">
      <c r="A1724" s="1">
        <v>42266</v>
      </c>
      <c r="B1724">
        <v>19</v>
      </c>
      <c r="C1724">
        <v>9</v>
      </c>
      <c r="D1724">
        <v>2015</v>
      </c>
      <c r="E1724">
        <v>10.7212</v>
      </c>
      <c r="F1724">
        <v>22.5</v>
      </c>
      <c r="G1724">
        <v>28</v>
      </c>
      <c r="H1724">
        <v>67</v>
      </c>
      <c r="I1724">
        <v>89</v>
      </c>
      <c r="J1724" t="s">
        <v>14</v>
      </c>
      <c r="K1724">
        <v>29.65271272</v>
      </c>
      <c r="L1724" t="s">
        <v>14</v>
      </c>
      <c r="M1724" t="s">
        <v>13</v>
      </c>
      <c r="N1724">
        <v>-3.4900709000000002E-2</v>
      </c>
      <c r="O1724">
        <v>1.034900709</v>
      </c>
    </row>
    <row r="1725" spans="1:15" x14ac:dyDescent="0.25">
      <c r="A1725" s="1">
        <v>42267</v>
      </c>
      <c r="B1725">
        <v>20</v>
      </c>
      <c r="C1725">
        <v>9</v>
      </c>
      <c r="D1725">
        <v>2015</v>
      </c>
      <c r="E1725">
        <v>14.5502</v>
      </c>
      <c r="F1725">
        <v>23</v>
      </c>
      <c r="G1725">
        <v>30</v>
      </c>
      <c r="H1725">
        <v>64</v>
      </c>
      <c r="I1725">
        <v>90</v>
      </c>
      <c r="J1725" t="s">
        <v>14</v>
      </c>
      <c r="K1725">
        <v>56.464899010000003</v>
      </c>
      <c r="L1725" t="s">
        <v>14</v>
      </c>
      <c r="M1725" t="s">
        <v>13</v>
      </c>
      <c r="N1725">
        <v>-1.8029421E-2</v>
      </c>
      <c r="O1725">
        <v>1.018029421</v>
      </c>
    </row>
    <row r="1726" spans="1:15" x14ac:dyDescent="0.25">
      <c r="A1726" s="1">
        <v>42268</v>
      </c>
      <c r="B1726">
        <v>21</v>
      </c>
      <c r="C1726">
        <v>9</v>
      </c>
      <c r="D1726">
        <v>2015</v>
      </c>
      <c r="E1726">
        <v>15.316000000000001</v>
      </c>
      <c r="F1726">
        <v>22.5</v>
      </c>
      <c r="G1726">
        <v>30</v>
      </c>
      <c r="H1726">
        <v>63</v>
      </c>
      <c r="I1726">
        <v>89</v>
      </c>
      <c r="J1726" t="s">
        <v>14</v>
      </c>
      <c r="K1726">
        <v>47.520815669999998</v>
      </c>
      <c r="L1726" t="s">
        <v>14</v>
      </c>
      <c r="M1726" t="s">
        <v>13</v>
      </c>
      <c r="N1726">
        <v>-2.1495753999999999E-2</v>
      </c>
      <c r="O1726">
        <v>1.021495754</v>
      </c>
    </row>
    <row r="1727" spans="1:15" x14ac:dyDescent="0.25">
      <c r="A1727" s="1">
        <v>42269</v>
      </c>
      <c r="B1727">
        <v>22</v>
      </c>
      <c r="C1727">
        <v>9</v>
      </c>
      <c r="D1727">
        <v>2015</v>
      </c>
      <c r="E1727">
        <v>10.7212</v>
      </c>
      <c r="F1727">
        <v>22</v>
      </c>
      <c r="G1727">
        <v>29</v>
      </c>
      <c r="H1727">
        <v>65</v>
      </c>
      <c r="I1727">
        <v>89</v>
      </c>
      <c r="J1727" t="s">
        <v>14</v>
      </c>
      <c r="K1727">
        <v>29.641136450000001</v>
      </c>
      <c r="L1727" t="s">
        <v>14</v>
      </c>
      <c r="M1727" t="s">
        <v>13</v>
      </c>
      <c r="N1727">
        <v>-3.4914816000000001E-2</v>
      </c>
      <c r="O1727">
        <v>1.0349148159999999</v>
      </c>
    </row>
    <row r="1728" spans="1:15" x14ac:dyDescent="0.25">
      <c r="A1728" s="1">
        <v>42270</v>
      </c>
      <c r="B1728">
        <v>23</v>
      </c>
      <c r="C1728">
        <v>9</v>
      </c>
      <c r="D1728">
        <v>2015</v>
      </c>
      <c r="E1728">
        <v>15.316000000000001</v>
      </c>
      <c r="F1728">
        <v>21.5</v>
      </c>
      <c r="G1728">
        <v>30.5</v>
      </c>
      <c r="H1728">
        <v>60</v>
      </c>
      <c r="I1728">
        <v>90</v>
      </c>
      <c r="J1728" t="s">
        <v>14</v>
      </c>
      <c r="K1728">
        <v>34.437618389999997</v>
      </c>
      <c r="L1728" t="s">
        <v>14</v>
      </c>
      <c r="M1728" t="s">
        <v>13</v>
      </c>
      <c r="N1728">
        <v>-2.9906436000000002E-2</v>
      </c>
      <c r="O1728">
        <v>1.0299064360000001</v>
      </c>
    </row>
    <row r="1729" spans="1:15" x14ac:dyDescent="0.25">
      <c r="A1729" s="1">
        <v>42271</v>
      </c>
      <c r="B1729">
        <v>24</v>
      </c>
      <c r="C1729">
        <v>9</v>
      </c>
      <c r="D1729">
        <v>2015</v>
      </c>
      <c r="E1729">
        <v>12.252800000000001</v>
      </c>
      <c r="F1729">
        <v>23</v>
      </c>
      <c r="G1729">
        <v>30</v>
      </c>
      <c r="H1729">
        <v>65</v>
      </c>
      <c r="I1729">
        <v>94</v>
      </c>
      <c r="J1729" t="s">
        <v>14</v>
      </c>
      <c r="K1729">
        <v>59.192517639999998</v>
      </c>
      <c r="L1729" t="s">
        <v>14</v>
      </c>
      <c r="M1729" t="s">
        <v>13</v>
      </c>
      <c r="N1729">
        <v>-1.7184339999999999E-2</v>
      </c>
      <c r="O1729">
        <v>1.01718434</v>
      </c>
    </row>
    <row r="1730" spans="1:15" x14ac:dyDescent="0.25">
      <c r="A1730" s="1">
        <v>42272</v>
      </c>
      <c r="B1730">
        <v>25</v>
      </c>
      <c r="C1730">
        <v>9</v>
      </c>
      <c r="D1730">
        <v>2015</v>
      </c>
      <c r="E1730">
        <v>12.252800000000001</v>
      </c>
      <c r="F1730">
        <v>21.5</v>
      </c>
      <c r="G1730">
        <v>26.5</v>
      </c>
      <c r="H1730">
        <v>70</v>
      </c>
      <c r="I1730">
        <v>89</v>
      </c>
      <c r="J1730" t="s">
        <v>14</v>
      </c>
      <c r="K1730">
        <v>16.702382780000001</v>
      </c>
      <c r="L1730" t="s">
        <v>14</v>
      </c>
      <c r="M1730" t="s">
        <v>13</v>
      </c>
      <c r="N1730">
        <v>-6.3684602000000007E-2</v>
      </c>
      <c r="O1730">
        <v>1.0636846019999999</v>
      </c>
    </row>
    <row r="1731" spans="1:15" x14ac:dyDescent="0.25">
      <c r="A1731" s="1">
        <v>42273</v>
      </c>
      <c r="B1731">
        <v>26</v>
      </c>
      <c r="C1731">
        <v>9</v>
      </c>
      <c r="D1731">
        <v>2015</v>
      </c>
      <c r="E1731">
        <v>19.910799999999998</v>
      </c>
      <c r="F1731">
        <v>21.5</v>
      </c>
      <c r="G1731">
        <v>31</v>
      </c>
      <c r="H1731">
        <v>55</v>
      </c>
      <c r="I1731">
        <v>89</v>
      </c>
      <c r="J1731" t="s">
        <v>14</v>
      </c>
      <c r="K1731">
        <v>23.43797949</v>
      </c>
      <c r="L1731" t="s">
        <v>14</v>
      </c>
      <c r="M1731" t="s">
        <v>13</v>
      </c>
      <c r="N1731">
        <v>-4.4567293000000001E-2</v>
      </c>
      <c r="O1731">
        <v>1.0445672930000001</v>
      </c>
    </row>
    <row r="1732" spans="1:15" x14ac:dyDescent="0.25">
      <c r="A1732" s="1">
        <v>42274</v>
      </c>
      <c r="B1732">
        <v>27</v>
      </c>
      <c r="C1732">
        <v>9</v>
      </c>
      <c r="D1732">
        <v>2015</v>
      </c>
      <c r="E1732">
        <v>20.676600000000001</v>
      </c>
      <c r="F1732">
        <v>23.5</v>
      </c>
      <c r="G1732">
        <v>31</v>
      </c>
      <c r="H1732">
        <v>54</v>
      </c>
      <c r="I1732">
        <v>90</v>
      </c>
      <c r="J1732" t="s">
        <v>14</v>
      </c>
      <c r="K1732">
        <v>52.871309590000003</v>
      </c>
      <c r="L1732" t="s">
        <v>14</v>
      </c>
      <c r="M1732" t="s">
        <v>13</v>
      </c>
      <c r="N1732">
        <v>-1.9278480000000001E-2</v>
      </c>
      <c r="O1732">
        <v>1.0192784800000001</v>
      </c>
    </row>
    <row r="1733" spans="1:15" x14ac:dyDescent="0.25">
      <c r="A1733" s="1">
        <v>42275</v>
      </c>
      <c r="B1733">
        <v>28</v>
      </c>
      <c r="C1733">
        <v>9</v>
      </c>
      <c r="D1733">
        <v>2015</v>
      </c>
      <c r="E1733">
        <v>14.5502</v>
      </c>
      <c r="F1733">
        <v>22</v>
      </c>
      <c r="G1733">
        <v>31</v>
      </c>
      <c r="H1733">
        <v>60</v>
      </c>
      <c r="I1733">
        <v>91</v>
      </c>
      <c r="J1733" t="s">
        <v>14</v>
      </c>
      <c r="K1733">
        <v>46.143299810000002</v>
      </c>
      <c r="L1733" t="s">
        <v>14</v>
      </c>
      <c r="M1733" t="s">
        <v>13</v>
      </c>
      <c r="N1733">
        <v>-2.2151681999999999E-2</v>
      </c>
      <c r="O1733">
        <v>1.0221516820000001</v>
      </c>
    </row>
    <row r="1734" spans="1:15" x14ac:dyDescent="0.25">
      <c r="A1734" s="1">
        <v>42276</v>
      </c>
      <c r="B1734">
        <v>29</v>
      </c>
      <c r="C1734">
        <v>9</v>
      </c>
      <c r="D1734">
        <v>2015</v>
      </c>
      <c r="E1734">
        <v>16.8476</v>
      </c>
      <c r="F1734">
        <v>21</v>
      </c>
      <c r="G1734">
        <v>29.5</v>
      </c>
      <c r="H1734">
        <v>65</v>
      </c>
      <c r="I1734">
        <v>90</v>
      </c>
      <c r="J1734" t="s">
        <v>14</v>
      </c>
      <c r="K1734">
        <v>35.515522079999997</v>
      </c>
      <c r="L1734" t="s">
        <v>14</v>
      </c>
      <c r="M1734" t="s">
        <v>13</v>
      </c>
      <c r="N1734">
        <v>-2.8972471999999999E-2</v>
      </c>
      <c r="O1734">
        <v>1.028972472</v>
      </c>
    </row>
    <row r="1735" spans="1:15" x14ac:dyDescent="0.25">
      <c r="A1735" s="1">
        <v>42277</v>
      </c>
      <c r="B1735">
        <v>30</v>
      </c>
      <c r="C1735">
        <v>9</v>
      </c>
      <c r="D1735">
        <v>2015</v>
      </c>
      <c r="E1735">
        <v>11.487</v>
      </c>
      <c r="F1735">
        <v>20.5</v>
      </c>
      <c r="G1735">
        <v>30</v>
      </c>
      <c r="H1735">
        <v>65</v>
      </c>
      <c r="I1735">
        <v>89</v>
      </c>
      <c r="J1735" t="s">
        <v>14</v>
      </c>
      <c r="K1735">
        <v>27.775997889999999</v>
      </c>
      <c r="L1735" t="s">
        <v>14</v>
      </c>
      <c r="M1735" t="s">
        <v>13</v>
      </c>
      <c r="N1735">
        <v>-3.7346880999999998E-2</v>
      </c>
      <c r="O1735">
        <v>1.0373468809999999</v>
      </c>
    </row>
    <row r="1736" spans="1:15" x14ac:dyDescent="0.25">
      <c r="A1736" s="1">
        <v>42278</v>
      </c>
      <c r="B1736">
        <v>1</v>
      </c>
      <c r="C1736">
        <v>10</v>
      </c>
      <c r="D1736">
        <v>2015</v>
      </c>
      <c r="E1736">
        <v>12.252800000000001</v>
      </c>
      <c r="F1736">
        <v>23</v>
      </c>
      <c r="G1736">
        <v>31</v>
      </c>
      <c r="H1736">
        <v>59</v>
      </c>
      <c r="I1736">
        <v>90</v>
      </c>
      <c r="J1736" t="s">
        <v>14</v>
      </c>
      <c r="K1736">
        <v>46.0021518</v>
      </c>
      <c r="L1736" t="s">
        <v>14</v>
      </c>
      <c r="M1736" t="s">
        <v>13</v>
      </c>
      <c r="N1736">
        <v>-2.222116E-2</v>
      </c>
      <c r="O1736">
        <v>1.02222116</v>
      </c>
    </row>
    <row r="1737" spans="1:15" x14ac:dyDescent="0.25">
      <c r="A1737" s="1">
        <v>42279</v>
      </c>
      <c r="B1737">
        <v>2</v>
      </c>
      <c r="C1737">
        <v>10</v>
      </c>
      <c r="D1737">
        <v>2015</v>
      </c>
      <c r="E1737">
        <v>9.1896000000000004</v>
      </c>
      <c r="F1737">
        <v>23</v>
      </c>
      <c r="G1737">
        <v>30.5</v>
      </c>
      <c r="H1737">
        <v>60</v>
      </c>
      <c r="I1737">
        <v>90</v>
      </c>
      <c r="J1737" t="s">
        <v>14</v>
      </c>
      <c r="K1737">
        <v>36.469465290000002</v>
      </c>
      <c r="L1737" t="s">
        <v>14</v>
      </c>
      <c r="M1737" t="s">
        <v>13</v>
      </c>
      <c r="N1737">
        <v>-2.8193263999999999E-2</v>
      </c>
      <c r="O1737">
        <v>1.028193264</v>
      </c>
    </row>
    <row r="1738" spans="1:15" x14ac:dyDescent="0.25">
      <c r="A1738" s="1">
        <v>42280</v>
      </c>
      <c r="B1738">
        <v>3</v>
      </c>
      <c r="C1738">
        <v>10</v>
      </c>
      <c r="D1738">
        <v>2015</v>
      </c>
      <c r="E1738">
        <v>14.5502</v>
      </c>
      <c r="F1738">
        <v>21</v>
      </c>
      <c r="G1738">
        <v>30.5</v>
      </c>
      <c r="H1738">
        <v>60</v>
      </c>
      <c r="I1738">
        <v>90</v>
      </c>
      <c r="J1738" t="s">
        <v>14</v>
      </c>
      <c r="K1738">
        <v>28.33685273</v>
      </c>
      <c r="L1738" t="s">
        <v>14</v>
      </c>
      <c r="M1738" t="s">
        <v>13</v>
      </c>
      <c r="N1738">
        <v>-3.6580656000000003E-2</v>
      </c>
      <c r="O1738">
        <v>1.0365806559999999</v>
      </c>
    </row>
    <row r="1739" spans="1:15" x14ac:dyDescent="0.25">
      <c r="A1739" s="1">
        <v>42281</v>
      </c>
      <c r="B1739">
        <v>4</v>
      </c>
      <c r="C1739">
        <v>10</v>
      </c>
      <c r="D1739">
        <v>2015</v>
      </c>
      <c r="E1739">
        <v>14.5502</v>
      </c>
      <c r="F1739">
        <v>21</v>
      </c>
      <c r="G1739">
        <v>31.5</v>
      </c>
      <c r="H1739">
        <v>55</v>
      </c>
      <c r="I1739">
        <v>91</v>
      </c>
      <c r="J1739" t="s">
        <v>14</v>
      </c>
      <c r="K1739">
        <v>24.61560858</v>
      </c>
      <c r="L1739" t="s">
        <v>14</v>
      </c>
      <c r="M1739" t="s">
        <v>13</v>
      </c>
      <c r="N1739">
        <v>-4.2344874999999997E-2</v>
      </c>
      <c r="O1739">
        <v>1.0423448749999999</v>
      </c>
    </row>
    <row r="1740" spans="1:15" x14ac:dyDescent="0.25">
      <c r="A1740" s="1">
        <v>42282</v>
      </c>
      <c r="B1740">
        <v>5</v>
      </c>
      <c r="C1740">
        <v>10</v>
      </c>
      <c r="D1740">
        <v>2015</v>
      </c>
      <c r="E1740">
        <v>16.8476</v>
      </c>
      <c r="F1740">
        <v>23</v>
      </c>
      <c r="G1740">
        <v>30.5</v>
      </c>
      <c r="H1740">
        <v>62</v>
      </c>
      <c r="I1740">
        <v>90</v>
      </c>
      <c r="J1740" t="s">
        <v>14</v>
      </c>
      <c r="K1740">
        <v>62.640477259999997</v>
      </c>
      <c r="L1740" t="s">
        <v>14</v>
      </c>
      <c r="M1740" t="s">
        <v>13</v>
      </c>
      <c r="N1740">
        <v>-1.6223106000000001E-2</v>
      </c>
      <c r="O1740">
        <v>1.016223106</v>
      </c>
    </row>
    <row r="1741" spans="1:15" x14ac:dyDescent="0.25">
      <c r="A1741" s="1">
        <v>42283</v>
      </c>
      <c r="B1741">
        <v>6</v>
      </c>
      <c r="C1741">
        <v>10</v>
      </c>
      <c r="D1741">
        <v>2015</v>
      </c>
      <c r="E1741">
        <v>17.613399999999999</v>
      </c>
      <c r="F1741">
        <v>22.5</v>
      </c>
      <c r="G1741">
        <v>31</v>
      </c>
      <c r="H1741">
        <v>60</v>
      </c>
      <c r="I1741">
        <v>90</v>
      </c>
      <c r="J1741" t="s">
        <v>14</v>
      </c>
      <c r="K1741">
        <v>57.200471090000001</v>
      </c>
      <c r="L1741" t="s">
        <v>14</v>
      </c>
      <c r="M1741" t="s">
        <v>13</v>
      </c>
      <c r="N1741">
        <v>-1.7793445000000001E-2</v>
      </c>
      <c r="O1741">
        <v>1.0177934449999999</v>
      </c>
    </row>
    <row r="1742" spans="1:15" x14ac:dyDescent="0.25">
      <c r="A1742" s="1">
        <v>42284</v>
      </c>
      <c r="B1742">
        <v>7</v>
      </c>
      <c r="C1742">
        <v>10</v>
      </c>
      <c r="D1742">
        <v>2015</v>
      </c>
      <c r="E1742">
        <v>16.8476</v>
      </c>
      <c r="F1742">
        <v>22</v>
      </c>
      <c r="G1742">
        <v>31</v>
      </c>
      <c r="H1742">
        <v>55</v>
      </c>
      <c r="I1742">
        <v>89</v>
      </c>
      <c r="J1742" t="s">
        <v>14</v>
      </c>
      <c r="K1742">
        <v>27.920239729999999</v>
      </c>
      <c r="L1742" t="s">
        <v>14</v>
      </c>
      <c r="M1742" t="s">
        <v>13</v>
      </c>
      <c r="N1742">
        <v>-3.7146772000000002E-2</v>
      </c>
      <c r="O1742">
        <v>1.0371467720000001</v>
      </c>
    </row>
    <row r="1743" spans="1:15" x14ac:dyDescent="0.25">
      <c r="A1743" s="1">
        <v>42285</v>
      </c>
      <c r="B1743">
        <v>8</v>
      </c>
      <c r="C1743">
        <v>10</v>
      </c>
      <c r="D1743">
        <v>2015</v>
      </c>
      <c r="E1743">
        <v>12.252800000000001</v>
      </c>
      <c r="F1743">
        <v>23</v>
      </c>
      <c r="G1743">
        <v>30</v>
      </c>
      <c r="H1743">
        <v>54</v>
      </c>
      <c r="I1743">
        <v>88</v>
      </c>
      <c r="J1743" t="s">
        <v>14</v>
      </c>
      <c r="K1743">
        <v>20.384682690000002</v>
      </c>
      <c r="L1743" t="s">
        <v>14</v>
      </c>
      <c r="M1743" t="s">
        <v>13</v>
      </c>
      <c r="N1743">
        <v>-5.1587121999999999E-2</v>
      </c>
      <c r="O1743">
        <v>1.0515871219999999</v>
      </c>
    </row>
    <row r="1744" spans="1:15" x14ac:dyDescent="0.25">
      <c r="A1744" s="1">
        <v>42286</v>
      </c>
      <c r="B1744">
        <v>9</v>
      </c>
      <c r="C1744">
        <v>10</v>
      </c>
      <c r="D1744">
        <v>2015</v>
      </c>
      <c r="E1744">
        <v>15.316000000000001</v>
      </c>
      <c r="F1744">
        <v>22.5</v>
      </c>
      <c r="G1744">
        <v>29</v>
      </c>
      <c r="H1744">
        <v>67</v>
      </c>
      <c r="I1744">
        <v>90</v>
      </c>
      <c r="J1744" t="s">
        <v>14</v>
      </c>
      <c r="K1744">
        <v>50.165753680000002</v>
      </c>
      <c r="L1744" t="s">
        <v>14</v>
      </c>
      <c r="M1744" t="s">
        <v>13</v>
      </c>
      <c r="N1744">
        <v>-2.0339361E-2</v>
      </c>
      <c r="O1744">
        <v>1.020339361</v>
      </c>
    </row>
    <row r="1745" spans="1:15" x14ac:dyDescent="0.25">
      <c r="A1745" s="1">
        <v>42287</v>
      </c>
      <c r="B1745">
        <v>10</v>
      </c>
      <c r="C1745">
        <v>10</v>
      </c>
      <c r="D1745">
        <v>2015</v>
      </c>
      <c r="E1745">
        <v>17.613399999999999</v>
      </c>
      <c r="F1745">
        <v>21.5</v>
      </c>
      <c r="G1745">
        <v>31</v>
      </c>
      <c r="H1745">
        <v>50</v>
      </c>
      <c r="I1745">
        <v>88</v>
      </c>
      <c r="J1745" t="s">
        <v>13</v>
      </c>
      <c r="K1745">
        <v>0.40872805099999998</v>
      </c>
      <c r="L1745" t="s">
        <v>13</v>
      </c>
      <c r="M1745" t="s">
        <v>14</v>
      </c>
      <c r="N1745">
        <v>1.6912691390000001</v>
      </c>
      <c r="O1745">
        <v>-0.69126913899999998</v>
      </c>
    </row>
    <row r="1746" spans="1:15" x14ac:dyDescent="0.25">
      <c r="A1746" s="1">
        <v>42288</v>
      </c>
      <c r="B1746">
        <v>11</v>
      </c>
      <c r="C1746">
        <v>10</v>
      </c>
      <c r="D1746">
        <v>2015</v>
      </c>
      <c r="E1746">
        <v>15.316000000000001</v>
      </c>
      <c r="F1746">
        <v>21.5</v>
      </c>
      <c r="G1746">
        <v>30.5</v>
      </c>
      <c r="H1746">
        <v>64</v>
      </c>
      <c r="I1746">
        <v>90</v>
      </c>
      <c r="J1746" t="s">
        <v>14</v>
      </c>
      <c r="K1746">
        <v>47.691790859999998</v>
      </c>
      <c r="L1746" t="s">
        <v>14</v>
      </c>
      <c r="M1746" t="s">
        <v>13</v>
      </c>
      <c r="N1746">
        <v>-2.1417041000000001E-2</v>
      </c>
      <c r="O1746">
        <v>1.0214170410000001</v>
      </c>
    </row>
    <row r="1747" spans="1:15" x14ac:dyDescent="0.25">
      <c r="A1747" s="1">
        <v>42289</v>
      </c>
      <c r="B1747">
        <v>12</v>
      </c>
      <c r="C1747">
        <v>10</v>
      </c>
      <c r="D1747">
        <v>2015</v>
      </c>
      <c r="E1747">
        <v>17.613399999999999</v>
      </c>
      <c r="F1747">
        <v>22</v>
      </c>
      <c r="G1747">
        <v>31</v>
      </c>
      <c r="H1747">
        <v>54</v>
      </c>
      <c r="I1747">
        <v>86</v>
      </c>
      <c r="J1747" t="s">
        <v>14</v>
      </c>
      <c r="K1747">
        <v>17.643798050000001</v>
      </c>
      <c r="L1747" t="s">
        <v>14</v>
      </c>
      <c r="M1747" t="s">
        <v>13</v>
      </c>
      <c r="N1747">
        <v>-6.0082440000000001E-2</v>
      </c>
      <c r="O1747">
        <v>1.06008244</v>
      </c>
    </row>
    <row r="1748" spans="1:15" x14ac:dyDescent="0.25">
      <c r="A1748" s="1">
        <v>42290</v>
      </c>
      <c r="B1748">
        <v>13</v>
      </c>
      <c r="C1748">
        <v>10</v>
      </c>
      <c r="D1748">
        <v>2015</v>
      </c>
      <c r="E1748">
        <v>19.145</v>
      </c>
      <c r="F1748">
        <v>21.5</v>
      </c>
      <c r="G1748">
        <v>31.5</v>
      </c>
      <c r="H1748">
        <v>56</v>
      </c>
      <c r="I1748">
        <v>86</v>
      </c>
      <c r="J1748" t="s">
        <v>14</v>
      </c>
      <c r="K1748">
        <v>26.9503731</v>
      </c>
      <c r="L1748" t="s">
        <v>14</v>
      </c>
      <c r="M1748" t="s">
        <v>13</v>
      </c>
      <c r="N1748">
        <v>-3.8535091E-2</v>
      </c>
      <c r="O1748">
        <v>1.038535091</v>
      </c>
    </row>
    <row r="1749" spans="1:15" x14ac:dyDescent="0.25">
      <c r="A1749" s="1">
        <v>42291</v>
      </c>
      <c r="B1749">
        <v>14</v>
      </c>
      <c r="C1749">
        <v>10</v>
      </c>
      <c r="D1749">
        <v>2015</v>
      </c>
      <c r="E1749">
        <v>11.487</v>
      </c>
      <c r="F1749">
        <v>23.5</v>
      </c>
      <c r="G1749">
        <v>30</v>
      </c>
      <c r="H1749">
        <v>67</v>
      </c>
      <c r="I1749">
        <v>87</v>
      </c>
      <c r="J1749" t="s">
        <v>14</v>
      </c>
      <c r="K1749">
        <v>54.383417190000003</v>
      </c>
      <c r="L1749" t="s">
        <v>14</v>
      </c>
      <c r="M1749" t="s">
        <v>13</v>
      </c>
      <c r="N1749">
        <v>-1.8732408999999998E-2</v>
      </c>
      <c r="O1749">
        <v>1.0187324090000001</v>
      </c>
    </row>
    <row r="1750" spans="1:15" x14ac:dyDescent="0.25">
      <c r="A1750" s="1">
        <v>42292</v>
      </c>
      <c r="B1750">
        <v>15</v>
      </c>
      <c r="C1750">
        <v>10</v>
      </c>
      <c r="D1750">
        <v>2015</v>
      </c>
      <c r="E1750">
        <v>14.5502</v>
      </c>
      <c r="F1750">
        <v>23</v>
      </c>
      <c r="G1750">
        <v>31.5</v>
      </c>
      <c r="H1750">
        <v>52</v>
      </c>
      <c r="I1750">
        <v>90</v>
      </c>
      <c r="J1750" t="s">
        <v>14</v>
      </c>
      <c r="K1750">
        <v>34.027638240000002</v>
      </c>
      <c r="L1750" t="s">
        <v>14</v>
      </c>
      <c r="M1750" t="s">
        <v>13</v>
      </c>
      <c r="N1750">
        <v>-3.0277671999999999E-2</v>
      </c>
      <c r="O1750">
        <v>1.030277672</v>
      </c>
    </row>
    <row r="1751" spans="1:15" x14ac:dyDescent="0.25">
      <c r="A1751" s="1">
        <v>42293</v>
      </c>
      <c r="B1751">
        <v>16</v>
      </c>
      <c r="C1751">
        <v>10</v>
      </c>
      <c r="D1751">
        <v>2015</v>
      </c>
      <c r="E1751">
        <v>16.081800000000001</v>
      </c>
      <c r="F1751">
        <v>23</v>
      </c>
      <c r="G1751">
        <v>32</v>
      </c>
      <c r="H1751">
        <v>50</v>
      </c>
      <c r="I1751">
        <v>90</v>
      </c>
      <c r="J1751" t="s">
        <v>14</v>
      </c>
      <c r="K1751">
        <v>34.085492100000003</v>
      </c>
      <c r="L1751" t="s">
        <v>14</v>
      </c>
      <c r="M1751" t="s">
        <v>13</v>
      </c>
      <c r="N1751">
        <v>-3.0224727999999999E-2</v>
      </c>
      <c r="O1751">
        <v>1.0302247280000001</v>
      </c>
    </row>
    <row r="1752" spans="1:15" x14ac:dyDescent="0.25">
      <c r="A1752" s="1">
        <v>42294</v>
      </c>
      <c r="B1752">
        <v>17</v>
      </c>
      <c r="C1752">
        <v>10</v>
      </c>
      <c r="D1752">
        <v>2015</v>
      </c>
      <c r="E1752">
        <v>19.145</v>
      </c>
      <c r="F1752">
        <v>24</v>
      </c>
      <c r="G1752">
        <v>32.5</v>
      </c>
      <c r="H1752">
        <v>54</v>
      </c>
      <c r="I1752">
        <v>90</v>
      </c>
      <c r="J1752" t="s">
        <v>14</v>
      </c>
      <c r="K1752">
        <v>79.200752609999995</v>
      </c>
      <c r="L1752" t="s">
        <v>14</v>
      </c>
      <c r="M1752" t="s">
        <v>13</v>
      </c>
      <c r="N1752">
        <v>-1.2787600999999999E-2</v>
      </c>
      <c r="O1752">
        <v>1.0127876010000001</v>
      </c>
    </row>
    <row r="1753" spans="1:15" x14ac:dyDescent="0.25">
      <c r="A1753" s="1">
        <v>42295</v>
      </c>
      <c r="B1753">
        <v>18</v>
      </c>
      <c r="C1753">
        <v>10</v>
      </c>
      <c r="D1753">
        <v>2015</v>
      </c>
      <c r="E1753">
        <v>15.316000000000001</v>
      </c>
      <c r="F1753">
        <v>24</v>
      </c>
      <c r="G1753">
        <v>32.5</v>
      </c>
      <c r="H1753">
        <v>54</v>
      </c>
      <c r="I1753">
        <v>90</v>
      </c>
      <c r="J1753" t="s">
        <v>14</v>
      </c>
      <c r="K1753">
        <v>66.196615960000003</v>
      </c>
      <c r="L1753" t="s">
        <v>14</v>
      </c>
      <c r="M1753" t="s">
        <v>13</v>
      </c>
      <c r="N1753">
        <v>-1.5338219E-2</v>
      </c>
      <c r="O1753">
        <v>1.015338219</v>
      </c>
    </row>
    <row r="1754" spans="1:15" x14ac:dyDescent="0.25">
      <c r="A1754" s="1">
        <v>42296</v>
      </c>
      <c r="B1754">
        <v>19</v>
      </c>
      <c r="C1754">
        <v>10</v>
      </c>
      <c r="D1754">
        <v>2015</v>
      </c>
      <c r="E1754">
        <v>16.081800000000001</v>
      </c>
      <c r="F1754">
        <v>22</v>
      </c>
      <c r="G1754">
        <v>32</v>
      </c>
      <c r="H1754">
        <v>57</v>
      </c>
      <c r="I1754">
        <v>94</v>
      </c>
      <c r="J1754" t="s">
        <v>14</v>
      </c>
      <c r="K1754">
        <v>57.368372809999997</v>
      </c>
      <c r="L1754" t="s">
        <v>14</v>
      </c>
      <c r="M1754" t="s">
        <v>13</v>
      </c>
      <c r="N1754">
        <v>-1.7740445000000001E-2</v>
      </c>
      <c r="O1754">
        <v>1.017740445</v>
      </c>
    </row>
    <row r="1755" spans="1:15" x14ac:dyDescent="0.25">
      <c r="A1755" s="1">
        <v>42297</v>
      </c>
      <c r="B1755">
        <v>20</v>
      </c>
      <c r="C1755">
        <v>10</v>
      </c>
      <c r="D1755">
        <v>2015</v>
      </c>
      <c r="E1755">
        <v>17.613399999999999</v>
      </c>
      <c r="F1755">
        <v>22</v>
      </c>
      <c r="G1755">
        <v>31</v>
      </c>
      <c r="H1755">
        <v>58</v>
      </c>
      <c r="I1755">
        <v>92</v>
      </c>
      <c r="J1755" t="s">
        <v>14</v>
      </c>
      <c r="K1755">
        <v>47.369407870000003</v>
      </c>
      <c r="L1755" t="s">
        <v>14</v>
      </c>
      <c r="M1755" t="s">
        <v>13</v>
      </c>
      <c r="N1755">
        <v>-2.1565943000000001E-2</v>
      </c>
      <c r="O1755">
        <v>1.0215659429999999</v>
      </c>
    </row>
    <row r="1756" spans="1:15" x14ac:dyDescent="0.25">
      <c r="A1756" s="1">
        <v>42298</v>
      </c>
      <c r="B1756">
        <v>21</v>
      </c>
      <c r="C1756">
        <v>10</v>
      </c>
      <c r="D1756">
        <v>2015</v>
      </c>
      <c r="E1756">
        <v>14.5502</v>
      </c>
      <c r="F1756">
        <v>22.5</v>
      </c>
      <c r="G1756">
        <v>30.5</v>
      </c>
      <c r="H1756">
        <v>65</v>
      </c>
      <c r="I1756">
        <v>91</v>
      </c>
      <c r="J1756" t="s">
        <v>14</v>
      </c>
      <c r="K1756">
        <v>61.867176399999998</v>
      </c>
      <c r="L1756" t="s">
        <v>14</v>
      </c>
      <c r="M1756" t="s">
        <v>13</v>
      </c>
      <c r="N1756">
        <v>-1.6429216E-2</v>
      </c>
      <c r="O1756">
        <v>1.0164292159999999</v>
      </c>
    </row>
    <row r="1757" spans="1:15" x14ac:dyDescent="0.25">
      <c r="A1757" s="1">
        <v>42299</v>
      </c>
      <c r="B1757">
        <v>22</v>
      </c>
      <c r="C1757">
        <v>10</v>
      </c>
      <c r="D1757">
        <v>2015</v>
      </c>
      <c r="E1757">
        <v>11.487</v>
      </c>
      <c r="F1757">
        <v>22.5</v>
      </c>
      <c r="G1757">
        <v>30.5</v>
      </c>
      <c r="H1757">
        <v>65</v>
      </c>
      <c r="I1757">
        <v>90</v>
      </c>
      <c r="J1757" t="s">
        <v>14</v>
      </c>
      <c r="K1757">
        <v>50.197424230000003</v>
      </c>
      <c r="L1757" t="s">
        <v>14</v>
      </c>
      <c r="M1757" t="s">
        <v>13</v>
      </c>
      <c r="N1757">
        <v>-2.0326266999999999E-2</v>
      </c>
      <c r="O1757">
        <v>1.020326267</v>
      </c>
    </row>
    <row r="1758" spans="1:15" x14ac:dyDescent="0.25">
      <c r="A1758" s="1">
        <v>42300</v>
      </c>
      <c r="B1758">
        <v>23</v>
      </c>
      <c r="C1758">
        <v>10</v>
      </c>
      <c r="D1758">
        <v>2015</v>
      </c>
      <c r="E1758">
        <v>16.8476</v>
      </c>
      <c r="F1758">
        <v>24</v>
      </c>
      <c r="G1758">
        <v>31.5</v>
      </c>
      <c r="H1758">
        <v>54</v>
      </c>
      <c r="I1758">
        <v>89</v>
      </c>
      <c r="J1758" t="s">
        <v>14</v>
      </c>
      <c r="K1758">
        <v>56.080782730000003</v>
      </c>
      <c r="L1758" t="s">
        <v>14</v>
      </c>
      <c r="M1758" t="s">
        <v>13</v>
      </c>
      <c r="N1758">
        <v>-1.8155152000000001E-2</v>
      </c>
      <c r="O1758">
        <v>1.0181551520000001</v>
      </c>
    </row>
    <row r="1759" spans="1:15" x14ac:dyDescent="0.25">
      <c r="A1759" s="1">
        <v>42301</v>
      </c>
      <c r="B1759">
        <v>24</v>
      </c>
      <c r="C1759">
        <v>10</v>
      </c>
      <c r="D1759">
        <v>2015</v>
      </c>
      <c r="E1759">
        <v>8.4238</v>
      </c>
      <c r="F1759">
        <v>23</v>
      </c>
      <c r="G1759">
        <v>31</v>
      </c>
      <c r="H1759">
        <v>60</v>
      </c>
      <c r="I1759">
        <v>90</v>
      </c>
      <c r="J1759" t="s">
        <v>14</v>
      </c>
      <c r="K1759">
        <v>37.883958270000001</v>
      </c>
      <c r="L1759" t="s">
        <v>14</v>
      </c>
      <c r="M1759" t="s">
        <v>13</v>
      </c>
      <c r="N1759">
        <v>-2.7112058000000001E-2</v>
      </c>
      <c r="O1759">
        <v>1.0271120579999999</v>
      </c>
    </row>
    <row r="1760" spans="1:15" x14ac:dyDescent="0.25">
      <c r="A1760" s="1">
        <v>42302</v>
      </c>
      <c r="B1760">
        <v>25</v>
      </c>
      <c r="C1760">
        <v>10</v>
      </c>
      <c r="D1760">
        <v>2015</v>
      </c>
      <c r="E1760">
        <v>18.379200000000001</v>
      </c>
      <c r="F1760">
        <v>23.5</v>
      </c>
      <c r="G1760">
        <v>31.5</v>
      </c>
      <c r="H1760">
        <v>57</v>
      </c>
      <c r="I1760">
        <v>89</v>
      </c>
      <c r="J1760" t="s">
        <v>14</v>
      </c>
      <c r="K1760">
        <v>65.338988360000002</v>
      </c>
      <c r="L1760" t="s">
        <v>14</v>
      </c>
      <c r="M1760" t="s">
        <v>13</v>
      </c>
      <c r="N1760">
        <v>-1.5542675000000001E-2</v>
      </c>
      <c r="O1760">
        <v>1.0155426750000001</v>
      </c>
    </row>
    <row r="1761" spans="1:15" x14ac:dyDescent="0.25">
      <c r="A1761" s="1">
        <v>42303</v>
      </c>
      <c r="B1761">
        <v>26</v>
      </c>
      <c r="C1761">
        <v>10</v>
      </c>
      <c r="D1761">
        <v>2015</v>
      </c>
      <c r="E1761">
        <v>18.379200000000001</v>
      </c>
      <c r="F1761">
        <v>24</v>
      </c>
      <c r="G1761">
        <v>31.5</v>
      </c>
      <c r="H1761">
        <v>65</v>
      </c>
      <c r="I1761">
        <v>92</v>
      </c>
      <c r="J1761" t="s">
        <v>14</v>
      </c>
      <c r="K1761">
        <v>115.6137047</v>
      </c>
      <c r="L1761" t="s">
        <v>14</v>
      </c>
      <c r="M1761" t="s">
        <v>13</v>
      </c>
      <c r="N1761">
        <v>-8.7249600000000004E-3</v>
      </c>
      <c r="O1761">
        <v>1.0087249599999999</v>
      </c>
    </row>
    <row r="1762" spans="1:15" x14ac:dyDescent="0.25">
      <c r="A1762" s="1">
        <v>42304</v>
      </c>
      <c r="B1762">
        <v>27</v>
      </c>
      <c r="C1762">
        <v>10</v>
      </c>
      <c r="D1762">
        <v>2015</v>
      </c>
      <c r="E1762">
        <v>9.1896000000000004</v>
      </c>
      <c r="F1762">
        <v>22</v>
      </c>
      <c r="G1762">
        <v>27</v>
      </c>
      <c r="H1762">
        <v>77</v>
      </c>
      <c r="I1762">
        <v>90</v>
      </c>
      <c r="J1762" t="s">
        <v>14</v>
      </c>
      <c r="K1762">
        <v>34.602561459999997</v>
      </c>
      <c r="L1762" t="s">
        <v>14</v>
      </c>
      <c r="M1762" t="s">
        <v>13</v>
      </c>
      <c r="N1762">
        <v>-2.9759635999999999E-2</v>
      </c>
      <c r="O1762">
        <v>1.0297596360000001</v>
      </c>
    </row>
    <row r="1763" spans="1:15" x14ac:dyDescent="0.25">
      <c r="A1763" s="1">
        <v>42305</v>
      </c>
      <c r="B1763">
        <v>28</v>
      </c>
      <c r="C1763">
        <v>10</v>
      </c>
      <c r="D1763">
        <v>2015</v>
      </c>
      <c r="E1763">
        <v>12.252800000000001</v>
      </c>
      <c r="F1763">
        <v>21.5</v>
      </c>
      <c r="G1763">
        <v>28</v>
      </c>
      <c r="H1763">
        <v>60</v>
      </c>
      <c r="I1763">
        <v>90</v>
      </c>
      <c r="J1763" t="s">
        <v>14</v>
      </c>
      <c r="K1763">
        <v>9.0009889829999992</v>
      </c>
      <c r="L1763" t="s">
        <v>14</v>
      </c>
      <c r="M1763" t="s">
        <v>13</v>
      </c>
      <c r="N1763">
        <v>-0.124984549</v>
      </c>
      <c r="O1763">
        <v>1.1249845489999999</v>
      </c>
    </row>
    <row r="1764" spans="1:15" x14ac:dyDescent="0.25">
      <c r="A1764" s="1">
        <v>42306</v>
      </c>
      <c r="B1764">
        <v>29</v>
      </c>
      <c r="C1764">
        <v>10</v>
      </c>
      <c r="D1764">
        <v>2015</v>
      </c>
      <c r="E1764">
        <v>14.5502</v>
      </c>
      <c r="F1764">
        <v>21.2</v>
      </c>
      <c r="G1764">
        <v>30</v>
      </c>
      <c r="H1764">
        <v>65</v>
      </c>
      <c r="I1764">
        <v>91</v>
      </c>
      <c r="J1764" t="s">
        <v>14</v>
      </c>
      <c r="K1764">
        <v>42.005518449999997</v>
      </c>
      <c r="L1764" t="s">
        <v>14</v>
      </c>
      <c r="M1764" t="s">
        <v>13</v>
      </c>
      <c r="N1764">
        <v>-2.4386962000000002E-2</v>
      </c>
      <c r="O1764">
        <v>1.0243869619999999</v>
      </c>
    </row>
    <row r="1765" spans="1:15" x14ac:dyDescent="0.25">
      <c r="A1765" s="1">
        <v>42307</v>
      </c>
      <c r="B1765">
        <v>30</v>
      </c>
      <c r="C1765">
        <v>10</v>
      </c>
      <c r="D1765">
        <v>2015</v>
      </c>
      <c r="E1765">
        <v>15.316000000000001</v>
      </c>
      <c r="F1765">
        <v>22</v>
      </c>
      <c r="G1765">
        <v>31</v>
      </c>
      <c r="H1765">
        <v>50</v>
      </c>
      <c r="I1765">
        <v>91</v>
      </c>
      <c r="J1765" t="s">
        <v>14</v>
      </c>
      <c r="K1765">
        <v>13.520279820000001</v>
      </c>
      <c r="L1765" t="s">
        <v>14</v>
      </c>
      <c r="M1765" t="s">
        <v>13</v>
      </c>
      <c r="N1765">
        <v>-7.9870418999999998E-2</v>
      </c>
      <c r="O1765">
        <v>1.0798704189999999</v>
      </c>
    </row>
    <row r="1766" spans="1:15" x14ac:dyDescent="0.25">
      <c r="A1766" s="1">
        <v>42308</v>
      </c>
      <c r="B1766">
        <v>31</v>
      </c>
      <c r="C1766">
        <v>10</v>
      </c>
      <c r="D1766">
        <v>2015</v>
      </c>
      <c r="E1766">
        <v>15.316000000000001</v>
      </c>
      <c r="F1766">
        <v>21.5</v>
      </c>
      <c r="G1766">
        <v>31</v>
      </c>
      <c r="H1766">
        <v>59</v>
      </c>
      <c r="I1766">
        <v>91</v>
      </c>
      <c r="J1766" t="s">
        <v>14</v>
      </c>
      <c r="K1766">
        <v>38.807754840000001</v>
      </c>
      <c r="L1766" t="s">
        <v>14</v>
      </c>
      <c r="M1766" t="s">
        <v>13</v>
      </c>
      <c r="N1766">
        <v>-2.64496E-2</v>
      </c>
      <c r="O1766">
        <v>1.0264496000000001</v>
      </c>
    </row>
    <row r="1767" spans="1:15" x14ac:dyDescent="0.25">
      <c r="A1767" s="1">
        <v>42309</v>
      </c>
      <c r="B1767">
        <v>1</v>
      </c>
      <c r="C1767">
        <v>11</v>
      </c>
      <c r="D1767">
        <v>2015</v>
      </c>
      <c r="E1767">
        <v>14.5502</v>
      </c>
      <c r="F1767">
        <v>21</v>
      </c>
      <c r="G1767">
        <v>31</v>
      </c>
      <c r="H1767">
        <v>60</v>
      </c>
      <c r="I1767">
        <v>90</v>
      </c>
      <c r="J1767" t="s">
        <v>14</v>
      </c>
      <c r="K1767">
        <v>33.850906799999997</v>
      </c>
      <c r="L1767" t="s">
        <v>14</v>
      </c>
      <c r="M1767" t="s">
        <v>13</v>
      </c>
      <c r="N1767">
        <v>-3.0440559999999998E-2</v>
      </c>
      <c r="O1767">
        <v>1.0304405599999999</v>
      </c>
    </row>
    <row r="1768" spans="1:15" x14ac:dyDescent="0.25">
      <c r="A1768" s="1">
        <v>42310</v>
      </c>
      <c r="B1768">
        <v>2</v>
      </c>
      <c r="C1768">
        <v>11</v>
      </c>
      <c r="D1768">
        <v>2015</v>
      </c>
      <c r="E1768">
        <v>6.8921999999999999</v>
      </c>
      <c r="F1768">
        <v>22</v>
      </c>
      <c r="G1768">
        <v>27</v>
      </c>
      <c r="H1768">
        <v>75</v>
      </c>
      <c r="I1768">
        <v>90</v>
      </c>
      <c r="J1768" t="s">
        <v>14</v>
      </c>
      <c r="K1768">
        <v>26.93674657</v>
      </c>
      <c r="L1768" t="s">
        <v>14</v>
      </c>
      <c r="M1768" t="s">
        <v>13</v>
      </c>
      <c r="N1768">
        <v>-3.8555337000000002E-2</v>
      </c>
      <c r="O1768">
        <v>1.038555337</v>
      </c>
    </row>
    <row r="1769" spans="1:15" x14ac:dyDescent="0.25">
      <c r="A1769" s="1">
        <v>42311</v>
      </c>
      <c r="B1769">
        <v>3</v>
      </c>
      <c r="C1769">
        <v>11</v>
      </c>
      <c r="D1769">
        <v>2015</v>
      </c>
      <c r="E1769">
        <v>19.145</v>
      </c>
      <c r="F1769">
        <v>21.5</v>
      </c>
      <c r="G1769">
        <v>30.5</v>
      </c>
      <c r="H1769">
        <v>50</v>
      </c>
      <c r="I1769">
        <v>88</v>
      </c>
      <c r="J1769" t="s">
        <v>13</v>
      </c>
      <c r="K1769">
        <v>-6.6784823409999996</v>
      </c>
      <c r="L1769" t="s">
        <v>13</v>
      </c>
      <c r="M1769" t="s">
        <v>14</v>
      </c>
      <c r="N1769">
        <v>0.13023406900000001</v>
      </c>
      <c r="O1769">
        <v>0.86976593099999999</v>
      </c>
    </row>
    <row r="1770" spans="1:15" x14ac:dyDescent="0.25">
      <c r="A1770" s="1">
        <v>42312</v>
      </c>
      <c r="B1770">
        <v>4</v>
      </c>
      <c r="C1770">
        <v>11</v>
      </c>
      <c r="D1770">
        <v>2015</v>
      </c>
      <c r="E1770">
        <v>15.316000000000001</v>
      </c>
      <c r="F1770">
        <v>21</v>
      </c>
      <c r="G1770">
        <v>31.5</v>
      </c>
      <c r="H1770">
        <v>45</v>
      </c>
      <c r="I1770">
        <v>85</v>
      </c>
      <c r="J1770" t="s">
        <v>13</v>
      </c>
      <c r="K1770">
        <v>-21.394806509999999</v>
      </c>
      <c r="L1770" t="s">
        <v>13</v>
      </c>
      <c r="M1770" t="s">
        <v>14</v>
      </c>
      <c r="N1770">
        <v>4.4653209999999999E-2</v>
      </c>
      <c r="O1770">
        <v>0.95534679</v>
      </c>
    </row>
    <row r="1771" spans="1:15" x14ac:dyDescent="0.25">
      <c r="A1771" s="1">
        <v>42313</v>
      </c>
      <c r="B1771">
        <v>5</v>
      </c>
      <c r="C1771">
        <v>11</v>
      </c>
      <c r="D1771">
        <v>2015</v>
      </c>
      <c r="E1771">
        <v>16.081800000000001</v>
      </c>
      <c r="F1771">
        <v>23</v>
      </c>
      <c r="G1771">
        <v>31.5</v>
      </c>
      <c r="H1771">
        <v>44</v>
      </c>
      <c r="I1771">
        <v>86</v>
      </c>
      <c r="J1771" t="s">
        <v>13</v>
      </c>
      <c r="K1771">
        <v>-2.9225027030000001</v>
      </c>
      <c r="L1771" t="s">
        <v>13</v>
      </c>
      <c r="M1771" t="s">
        <v>14</v>
      </c>
      <c r="N1771">
        <v>0.25493927599999999</v>
      </c>
      <c r="O1771">
        <v>0.74506072400000001</v>
      </c>
    </row>
    <row r="1772" spans="1:15" x14ac:dyDescent="0.25">
      <c r="A1772" s="1">
        <v>42314</v>
      </c>
      <c r="B1772">
        <v>6</v>
      </c>
      <c r="C1772">
        <v>11</v>
      </c>
      <c r="D1772">
        <v>2015</v>
      </c>
      <c r="E1772">
        <v>16.8476</v>
      </c>
      <c r="F1772">
        <v>24</v>
      </c>
      <c r="G1772">
        <v>32</v>
      </c>
      <c r="H1772">
        <v>41</v>
      </c>
      <c r="I1772">
        <v>89</v>
      </c>
      <c r="J1772" t="s">
        <v>14</v>
      </c>
      <c r="K1772">
        <v>9.3806187479999998</v>
      </c>
      <c r="L1772" t="s">
        <v>14</v>
      </c>
      <c r="M1772" t="s">
        <v>13</v>
      </c>
      <c r="N1772">
        <v>-0.11932293200000001</v>
      </c>
      <c r="O1772">
        <v>1.119322932</v>
      </c>
    </row>
    <row r="1773" spans="1:15" x14ac:dyDescent="0.25">
      <c r="A1773" s="1">
        <v>42315</v>
      </c>
      <c r="B1773">
        <v>7</v>
      </c>
      <c r="C1773">
        <v>11</v>
      </c>
      <c r="D1773">
        <v>2015</v>
      </c>
      <c r="E1773">
        <v>9.9553999999999991</v>
      </c>
      <c r="F1773">
        <v>22.5</v>
      </c>
      <c r="G1773">
        <v>29.5</v>
      </c>
      <c r="H1773">
        <v>65</v>
      </c>
      <c r="I1773">
        <v>89</v>
      </c>
      <c r="J1773" t="s">
        <v>14</v>
      </c>
      <c r="K1773">
        <v>35.963414710000002</v>
      </c>
      <c r="L1773" t="s">
        <v>14</v>
      </c>
      <c r="M1773" t="s">
        <v>13</v>
      </c>
      <c r="N1773">
        <v>-2.8601325E-2</v>
      </c>
      <c r="O1773">
        <v>1.0286013249999999</v>
      </c>
    </row>
    <row r="1774" spans="1:15" x14ac:dyDescent="0.25">
      <c r="A1774" s="1">
        <v>42316</v>
      </c>
      <c r="B1774">
        <v>8</v>
      </c>
      <c r="C1774">
        <v>11</v>
      </c>
      <c r="D1774">
        <v>2015</v>
      </c>
      <c r="E1774">
        <v>16.081800000000001</v>
      </c>
      <c r="F1774">
        <v>22.5</v>
      </c>
      <c r="G1774">
        <v>31.5</v>
      </c>
      <c r="H1774">
        <v>51</v>
      </c>
      <c r="I1774">
        <v>89</v>
      </c>
      <c r="J1774" t="s">
        <v>14</v>
      </c>
      <c r="K1774">
        <v>24.04521081</v>
      </c>
      <c r="L1774" t="s">
        <v>14</v>
      </c>
      <c r="M1774" t="s">
        <v>13</v>
      </c>
      <c r="N1774">
        <v>-4.3392963999999999E-2</v>
      </c>
      <c r="O1774">
        <v>1.0433929639999999</v>
      </c>
    </row>
    <row r="1775" spans="1:15" x14ac:dyDescent="0.25">
      <c r="A1775" s="1">
        <v>42317</v>
      </c>
      <c r="B1775">
        <v>9</v>
      </c>
      <c r="C1775">
        <v>11</v>
      </c>
      <c r="D1775">
        <v>2015</v>
      </c>
      <c r="E1775">
        <v>17.613399999999999</v>
      </c>
      <c r="F1775">
        <v>22</v>
      </c>
      <c r="G1775">
        <v>32</v>
      </c>
      <c r="H1775">
        <v>55</v>
      </c>
      <c r="I1775">
        <v>86</v>
      </c>
      <c r="J1775" t="s">
        <v>14</v>
      </c>
      <c r="K1775">
        <v>34.376560660000003</v>
      </c>
      <c r="L1775" t="s">
        <v>14</v>
      </c>
      <c r="M1775" t="s">
        <v>13</v>
      </c>
      <c r="N1775">
        <v>-2.9961146000000001E-2</v>
      </c>
      <c r="O1775">
        <v>1.029961146</v>
      </c>
    </row>
    <row r="1776" spans="1:15" x14ac:dyDescent="0.25">
      <c r="A1776" s="1">
        <v>42318</v>
      </c>
      <c r="B1776">
        <v>10</v>
      </c>
      <c r="C1776">
        <v>11</v>
      </c>
      <c r="D1776">
        <v>2015</v>
      </c>
      <c r="E1776">
        <v>18.379200000000001</v>
      </c>
      <c r="F1776">
        <v>24</v>
      </c>
      <c r="G1776">
        <v>32.5</v>
      </c>
      <c r="H1776">
        <v>41</v>
      </c>
      <c r="I1776">
        <v>87</v>
      </c>
      <c r="J1776" t="s">
        <v>14</v>
      </c>
      <c r="K1776">
        <v>8.5486316450000004</v>
      </c>
      <c r="L1776" t="s">
        <v>14</v>
      </c>
      <c r="M1776" t="s">
        <v>13</v>
      </c>
      <c r="N1776">
        <v>-0.132474341</v>
      </c>
      <c r="O1776">
        <v>1.132474341</v>
      </c>
    </row>
    <row r="1777" spans="1:15" x14ac:dyDescent="0.25">
      <c r="A1777" s="1">
        <v>42319</v>
      </c>
      <c r="B1777">
        <v>11</v>
      </c>
      <c r="C1777">
        <v>11</v>
      </c>
      <c r="D1777">
        <v>2015</v>
      </c>
      <c r="E1777">
        <v>17.613399999999999</v>
      </c>
      <c r="F1777">
        <v>24</v>
      </c>
      <c r="G1777">
        <v>32.5</v>
      </c>
      <c r="H1777">
        <v>40</v>
      </c>
      <c r="I1777">
        <v>89</v>
      </c>
      <c r="J1777" t="s">
        <v>14</v>
      </c>
      <c r="K1777">
        <v>9.7516917579999998</v>
      </c>
      <c r="L1777" t="s">
        <v>14</v>
      </c>
      <c r="M1777" t="s">
        <v>13</v>
      </c>
      <c r="N1777">
        <v>-0.114263622</v>
      </c>
      <c r="O1777">
        <v>1.114263622</v>
      </c>
    </row>
    <row r="1778" spans="1:15" x14ac:dyDescent="0.25">
      <c r="A1778" s="1">
        <v>42320</v>
      </c>
      <c r="B1778">
        <v>12</v>
      </c>
      <c r="C1778">
        <v>11</v>
      </c>
      <c r="D1778">
        <v>2015</v>
      </c>
      <c r="E1778">
        <v>16.8476</v>
      </c>
      <c r="F1778">
        <v>23.5</v>
      </c>
      <c r="G1778">
        <v>33</v>
      </c>
      <c r="H1778">
        <v>39</v>
      </c>
      <c r="I1778">
        <v>89</v>
      </c>
      <c r="J1778" t="s">
        <v>14</v>
      </c>
      <c r="K1778">
        <v>3.643258179</v>
      </c>
      <c r="L1778" t="s">
        <v>14</v>
      </c>
      <c r="M1778" t="s">
        <v>13</v>
      </c>
      <c r="N1778">
        <v>-0.37832097100000001</v>
      </c>
      <c r="O1778">
        <v>1.378320971</v>
      </c>
    </row>
    <row r="1779" spans="1:15" x14ac:dyDescent="0.25">
      <c r="A1779" s="1">
        <v>42321</v>
      </c>
      <c r="B1779">
        <v>13</v>
      </c>
      <c r="C1779">
        <v>11</v>
      </c>
      <c r="D1779">
        <v>2015</v>
      </c>
      <c r="E1779">
        <v>13.7844</v>
      </c>
      <c r="F1779">
        <v>22.5</v>
      </c>
      <c r="G1779">
        <v>33.5</v>
      </c>
      <c r="H1779">
        <v>34</v>
      </c>
      <c r="I1779">
        <v>85</v>
      </c>
      <c r="J1779" t="s">
        <v>13</v>
      </c>
      <c r="K1779">
        <v>-26.93121871</v>
      </c>
      <c r="L1779" t="s">
        <v>13</v>
      </c>
      <c r="M1779" t="s">
        <v>14</v>
      </c>
      <c r="N1779">
        <v>3.5802233000000003E-2</v>
      </c>
      <c r="O1779">
        <v>0.96419776700000004</v>
      </c>
    </row>
    <row r="1780" spans="1:15" x14ac:dyDescent="0.25">
      <c r="A1780" s="1">
        <v>42322</v>
      </c>
      <c r="B1780">
        <v>14</v>
      </c>
      <c r="C1780">
        <v>11</v>
      </c>
      <c r="D1780">
        <v>2015</v>
      </c>
      <c r="E1780">
        <v>17.613399999999999</v>
      </c>
      <c r="F1780">
        <v>23.5</v>
      </c>
      <c r="G1780">
        <v>33</v>
      </c>
      <c r="H1780">
        <v>32</v>
      </c>
      <c r="I1780">
        <v>87</v>
      </c>
      <c r="J1780" t="s">
        <v>13</v>
      </c>
      <c r="K1780">
        <v>-33.713171160000002</v>
      </c>
      <c r="L1780" t="s">
        <v>13</v>
      </c>
      <c r="M1780" t="s">
        <v>14</v>
      </c>
      <c r="N1780">
        <v>2.8807508999999999E-2</v>
      </c>
      <c r="O1780">
        <v>0.97119249100000005</v>
      </c>
    </row>
    <row r="1781" spans="1:15" x14ac:dyDescent="0.25">
      <c r="A1781" s="1">
        <v>42323</v>
      </c>
      <c r="B1781">
        <v>15</v>
      </c>
      <c r="C1781">
        <v>11</v>
      </c>
      <c r="D1781">
        <v>2015</v>
      </c>
      <c r="E1781">
        <v>19.145</v>
      </c>
      <c r="F1781">
        <v>23</v>
      </c>
      <c r="G1781">
        <v>33</v>
      </c>
      <c r="H1781">
        <v>40</v>
      </c>
      <c r="I1781">
        <v>81</v>
      </c>
      <c r="J1781" t="s">
        <v>13</v>
      </c>
      <c r="K1781">
        <v>-22.208905049999998</v>
      </c>
      <c r="L1781" t="s">
        <v>13</v>
      </c>
      <c r="M1781" t="s">
        <v>14</v>
      </c>
      <c r="N1781">
        <v>4.3086909999999999E-2</v>
      </c>
      <c r="O1781">
        <v>0.95691309000000002</v>
      </c>
    </row>
    <row r="1782" spans="1:15" x14ac:dyDescent="0.25">
      <c r="A1782" s="1">
        <v>42324</v>
      </c>
      <c r="B1782">
        <v>16</v>
      </c>
      <c r="C1782">
        <v>11</v>
      </c>
      <c r="D1782">
        <v>2015</v>
      </c>
      <c r="E1782">
        <v>15.316000000000001</v>
      </c>
      <c r="F1782">
        <v>23.5</v>
      </c>
      <c r="G1782">
        <v>32</v>
      </c>
      <c r="H1782">
        <v>40</v>
      </c>
      <c r="I1782">
        <v>81</v>
      </c>
      <c r="J1782" t="s">
        <v>13</v>
      </c>
      <c r="K1782">
        <v>-17.963959549999998</v>
      </c>
      <c r="L1782" t="s">
        <v>13</v>
      </c>
      <c r="M1782" t="s">
        <v>14</v>
      </c>
      <c r="N1782">
        <v>5.2731604000000001E-2</v>
      </c>
      <c r="O1782">
        <v>0.94726839600000001</v>
      </c>
    </row>
    <row r="1783" spans="1:15" x14ac:dyDescent="0.25">
      <c r="A1783" s="1">
        <v>42325</v>
      </c>
      <c r="B1783">
        <v>17</v>
      </c>
      <c r="C1783">
        <v>11</v>
      </c>
      <c r="D1783">
        <v>2015</v>
      </c>
      <c r="E1783">
        <v>13.018599999999999</v>
      </c>
      <c r="F1783">
        <v>23</v>
      </c>
      <c r="G1783">
        <v>32</v>
      </c>
      <c r="H1783">
        <v>36</v>
      </c>
      <c r="I1783">
        <v>87</v>
      </c>
      <c r="J1783" t="s">
        <v>13</v>
      </c>
      <c r="K1783">
        <v>-19.08567116</v>
      </c>
      <c r="L1783" t="s">
        <v>13</v>
      </c>
      <c r="M1783" t="s">
        <v>14</v>
      </c>
      <c r="N1783">
        <v>4.9786735999999998E-2</v>
      </c>
      <c r="O1783">
        <v>0.95021326399999995</v>
      </c>
    </row>
    <row r="1784" spans="1:15" x14ac:dyDescent="0.25">
      <c r="A1784" s="1">
        <v>42326</v>
      </c>
      <c r="B1784">
        <v>18</v>
      </c>
      <c r="C1784">
        <v>11</v>
      </c>
      <c r="D1784">
        <v>2015</v>
      </c>
      <c r="E1784">
        <v>18.379200000000001</v>
      </c>
      <c r="F1784">
        <v>23</v>
      </c>
      <c r="G1784">
        <v>32.5</v>
      </c>
      <c r="H1784">
        <v>40</v>
      </c>
      <c r="I1784">
        <v>83</v>
      </c>
      <c r="J1784" t="s">
        <v>13</v>
      </c>
      <c r="K1784">
        <v>-20.577865679999999</v>
      </c>
      <c r="L1784" t="s">
        <v>13</v>
      </c>
      <c r="M1784" t="s">
        <v>14</v>
      </c>
      <c r="N1784">
        <v>4.6343785999999998E-2</v>
      </c>
      <c r="O1784">
        <v>0.953656214</v>
      </c>
    </row>
    <row r="1785" spans="1:15" x14ac:dyDescent="0.25">
      <c r="A1785" s="1">
        <v>42327</v>
      </c>
      <c r="B1785">
        <v>19</v>
      </c>
      <c r="C1785">
        <v>11</v>
      </c>
      <c r="D1785">
        <v>2015</v>
      </c>
      <c r="E1785">
        <v>9.1896000000000004</v>
      </c>
      <c r="F1785">
        <v>22</v>
      </c>
      <c r="G1785">
        <v>32.5</v>
      </c>
      <c r="H1785">
        <v>28</v>
      </c>
      <c r="I1785">
        <v>89</v>
      </c>
      <c r="J1785" t="s">
        <v>13</v>
      </c>
      <c r="K1785">
        <v>-29.366112090000001</v>
      </c>
      <c r="L1785" t="s">
        <v>13</v>
      </c>
      <c r="M1785" t="s">
        <v>14</v>
      </c>
      <c r="N1785">
        <v>3.2931447000000003E-2</v>
      </c>
      <c r="O1785">
        <v>0.96706855300000005</v>
      </c>
    </row>
    <row r="1786" spans="1:15" x14ac:dyDescent="0.25">
      <c r="A1786" s="1">
        <v>42328</v>
      </c>
      <c r="B1786">
        <v>20</v>
      </c>
      <c r="C1786">
        <v>11</v>
      </c>
      <c r="D1786">
        <v>2015</v>
      </c>
      <c r="E1786">
        <v>14.5502</v>
      </c>
      <c r="F1786">
        <v>22</v>
      </c>
      <c r="G1786">
        <v>32</v>
      </c>
      <c r="H1786">
        <v>35</v>
      </c>
      <c r="I1786">
        <v>92</v>
      </c>
      <c r="J1786" t="s">
        <v>13</v>
      </c>
      <c r="K1786">
        <v>-27.08295429</v>
      </c>
      <c r="L1786" t="s">
        <v>13</v>
      </c>
      <c r="M1786" t="s">
        <v>14</v>
      </c>
      <c r="N1786">
        <v>3.5608789000000002E-2</v>
      </c>
      <c r="O1786">
        <v>0.96439121100000003</v>
      </c>
    </row>
    <row r="1787" spans="1:15" x14ac:dyDescent="0.25">
      <c r="A1787" s="1">
        <v>42329</v>
      </c>
      <c r="B1787">
        <v>21</v>
      </c>
      <c r="C1787">
        <v>11</v>
      </c>
      <c r="D1787">
        <v>2015</v>
      </c>
      <c r="E1787">
        <v>13.7844</v>
      </c>
      <c r="F1787">
        <v>23</v>
      </c>
      <c r="G1787">
        <v>32</v>
      </c>
      <c r="H1787">
        <v>35</v>
      </c>
      <c r="I1787">
        <v>89</v>
      </c>
      <c r="J1787" t="s">
        <v>13</v>
      </c>
      <c r="K1787">
        <v>-20.432230669999999</v>
      </c>
      <c r="L1787" t="s">
        <v>13</v>
      </c>
      <c r="M1787" t="s">
        <v>14</v>
      </c>
      <c r="N1787">
        <v>4.6658698999999998E-2</v>
      </c>
      <c r="O1787">
        <v>0.95334130100000003</v>
      </c>
    </row>
    <row r="1788" spans="1:15" x14ac:dyDescent="0.25">
      <c r="A1788" s="1">
        <v>42330</v>
      </c>
      <c r="B1788">
        <v>22</v>
      </c>
      <c r="C1788">
        <v>11</v>
      </c>
      <c r="D1788">
        <v>2015</v>
      </c>
      <c r="E1788">
        <v>14.5502</v>
      </c>
      <c r="F1788">
        <v>24</v>
      </c>
      <c r="G1788">
        <v>32</v>
      </c>
      <c r="H1788">
        <v>35</v>
      </c>
      <c r="I1788">
        <v>88</v>
      </c>
      <c r="J1788" t="s">
        <v>13</v>
      </c>
      <c r="K1788">
        <v>-13.297231099999999</v>
      </c>
      <c r="L1788" t="s">
        <v>13</v>
      </c>
      <c r="M1788" t="s">
        <v>14</v>
      </c>
      <c r="N1788">
        <v>6.9943613000000002E-2</v>
      </c>
      <c r="O1788">
        <v>0.93005638700000004</v>
      </c>
    </row>
    <row r="1789" spans="1:15" x14ac:dyDescent="0.25">
      <c r="A1789" s="1">
        <v>42331</v>
      </c>
      <c r="B1789">
        <v>23</v>
      </c>
      <c r="C1789">
        <v>11</v>
      </c>
      <c r="D1789">
        <v>2015</v>
      </c>
      <c r="E1789">
        <v>13.7844</v>
      </c>
      <c r="F1789">
        <v>24</v>
      </c>
      <c r="G1789">
        <v>33</v>
      </c>
      <c r="H1789">
        <v>33</v>
      </c>
      <c r="I1789">
        <v>90</v>
      </c>
      <c r="J1789" t="s">
        <v>13</v>
      </c>
      <c r="K1789">
        <v>-8.1156814110000006</v>
      </c>
      <c r="L1789" t="s">
        <v>13</v>
      </c>
      <c r="M1789" t="s">
        <v>14</v>
      </c>
      <c r="N1789">
        <v>0.109701069</v>
      </c>
      <c r="O1789">
        <v>0.89029893100000002</v>
      </c>
    </row>
    <row r="1790" spans="1:15" x14ac:dyDescent="0.25">
      <c r="A1790" s="1">
        <v>42332</v>
      </c>
      <c r="B1790">
        <v>24</v>
      </c>
      <c r="C1790">
        <v>11</v>
      </c>
      <c r="D1790">
        <v>2015</v>
      </c>
      <c r="E1790">
        <v>16.081800000000001</v>
      </c>
      <c r="F1790">
        <v>24</v>
      </c>
      <c r="G1790">
        <v>33</v>
      </c>
      <c r="H1790">
        <v>36</v>
      </c>
      <c r="I1790">
        <v>89</v>
      </c>
      <c r="J1790" t="s">
        <v>13</v>
      </c>
      <c r="K1790">
        <v>-1.866569972</v>
      </c>
      <c r="L1790" t="s">
        <v>13</v>
      </c>
      <c r="M1790" t="s">
        <v>14</v>
      </c>
      <c r="N1790">
        <v>0.34884897599999998</v>
      </c>
      <c r="O1790">
        <v>0.65115102400000002</v>
      </c>
    </row>
    <row r="1791" spans="1:15" x14ac:dyDescent="0.25">
      <c r="A1791" s="1">
        <v>42333</v>
      </c>
      <c r="B1791">
        <v>25</v>
      </c>
      <c r="C1791">
        <v>11</v>
      </c>
      <c r="D1791">
        <v>2015</v>
      </c>
      <c r="E1791">
        <v>17.613399999999999</v>
      </c>
      <c r="F1791">
        <v>24</v>
      </c>
      <c r="G1791">
        <v>33.5</v>
      </c>
      <c r="H1791">
        <v>37</v>
      </c>
      <c r="I1791">
        <v>90</v>
      </c>
      <c r="J1791" t="s">
        <v>14</v>
      </c>
      <c r="K1791">
        <v>8.5671379610000002</v>
      </c>
      <c r="L1791" t="s">
        <v>14</v>
      </c>
      <c r="M1791" t="s">
        <v>13</v>
      </c>
      <c r="N1791">
        <v>-0.132150359</v>
      </c>
      <c r="O1791">
        <v>1.1321503589999999</v>
      </c>
    </row>
    <row r="1792" spans="1:15" x14ac:dyDescent="0.25">
      <c r="A1792" s="1">
        <v>42334</v>
      </c>
      <c r="B1792">
        <v>26</v>
      </c>
      <c r="C1792">
        <v>11</v>
      </c>
      <c r="D1792">
        <v>2015</v>
      </c>
      <c r="E1792">
        <v>10.7212</v>
      </c>
      <c r="F1792">
        <v>24</v>
      </c>
      <c r="G1792">
        <v>33</v>
      </c>
      <c r="H1792">
        <v>34</v>
      </c>
      <c r="I1792">
        <v>89</v>
      </c>
      <c r="J1792" t="s">
        <v>13</v>
      </c>
      <c r="K1792">
        <v>-2.0263746469999999</v>
      </c>
      <c r="L1792" t="s">
        <v>13</v>
      </c>
      <c r="M1792" t="s">
        <v>14</v>
      </c>
      <c r="N1792">
        <v>0.33042835599999998</v>
      </c>
      <c r="O1792">
        <v>0.66957164400000002</v>
      </c>
    </row>
    <row r="1793" spans="1:15" x14ac:dyDescent="0.25">
      <c r="A1793" s="1">
        <v>42335</v>
      </c>
      <c r="B1793">
        <v>27</v>
      </c>
      <c r="C1793">
        <v>11</v>
      </c>
      <c r="D1793">
        <v>2015</v>
      </c>
      <c r="E1793">
        <v>13.018599999999999</v>
      </c>
      <c r="F1793">
        <v>24.5</v>
      </c>
      <c r="G1793">
        <v>34.5</v>
      </c>
      <c r="H1793">
        <v>35</v>
      </c>
      <c r="I1793">
        <v>91</v>
      </c>
      <c r="J1793" t="s">
        <v>14</v>
      </c>
      <c r="K1793">
        <v>17.639448349999999</v>
      </c>
      <c r="L1793" t="s">
        <v>14</v>
      </c>
      <c r="M1793" t="s">
        <v>13</v>
      </c>
      <c r="N1793">
        <v>-6.0098145999999998E-2</v>
      </c>
      <c r="O1793">
        <v>1.0600981460000001</v>
      </c>
    </row>
    <row r="1794" spans="1:15" x14ac:dyDescent="0.25">
      <c r="A1794" s="1">
        <v>42336</v>
      </c>
      <c r="B1794">
        <v>28</v>
      </c>
      <c r="C1794">
        <v>11</v>
      </c>
      <c r="D1794">
        <v>2015</v>
      </c>
      <c r="E1794">
        <v>14.5502</v>
      </c>
      <c r="F1794">
        <v>24</v>
      </c>
      <c r="G1794">
        <v>33.5</v>
      </c>
      <c r="H1794">
        <v>35</v>
      </c>
      <c r="I1794">
        <v>91</v>
      </c>
      <c r="J1794" t="s">
        <v>14</v>
      </c>
      <c r="K1794">
        <v>4.0542429279999999</v>
      </c>
      <c r="L1794" t="s">
        <v>14</v>
      </c>
      <c r="M1794" t="s">
        <v>13</v>
      </c>
      <c r="N1794">
        <v>-0.32741337999999998</v>
      </c>
      <c r="O1794">
        <v>1.3274133800000001</v>
      </c>
    </row>
    <row r="1795" spans="1:15" x14ac:dyDescent="0.25">
      <c r="A1795" s="1">
        <v>42337</v>
      </c>
      <c r="B1795">
        <v>29</v>
      </c>
      <c r="C1795">
        <v>11</v>
      </c>
      <c r="D1795">
        <v>2015</v>
      </c>
      <c r="E1795">
        <v>15.316000000000001</v>
      </c>
      <c r="F1795">
        <v>24.5</v>
      </c>
      <c r="G1795">
        <v>34</v>
      </c>
      <c r="H1795">
        <v>37</v>
      </c>
      <c r="I1795">
        <v>91</v>
      </c>
      <c r="J1795" t="s">
        <v>14</v>
      </c>
      <c r="K1795">
        <v>22.47066238</v>
      </c>
      <c r="L1795" t="s">
        <v>14</v>
      </c>
      <c r="M1795" t="s">
        <v>13</v>
      </c>
      <c r="N1795">
        <v>-4.6575182E-2</v>
      </c>
      <c r="O1795">
        <v>1.046575182</v>
      </c>
    </row>
    <row r="1796" spans="1:15" x14ac:dyDescent="0.25">
      <c r="A1796" s="1">
        <v>42338</v>
      </c>
      <c r="B1796">
        <v>30</v>
      </c>
      <c r="C1796">
        <v>11</v>
      </c>
      <c r="D1796">
        <v>2015</v>
      </c>
      <c r="E1796">
        <v>16.081800000000001</v>
      </c>
      <c r="F1796">
        <v>24</v>
      </c>
      <c r="G1796">
        <v>34</v>
      </c>
      <c r="H1796">
        <v>37</v>
      </c>
      <c r="I1796">
        <v>92</v>
      </c>
      <c r="J1796" t="s">
        <v>14</v>
      </c>
      <c r="K1796">
        <v>18.480407719999999</v>
      </c>
      <c r="L1796" t="s">
        <v>14</v>
      </c>
      <c r="M1796" t="s">
        <v>13</v>
      </c>
      <c r="N1796">
        <v>-5.7206904000000003E-2</v>
      </c>
      <c r="O1796">
        <v>1.0572069040000001</v>
      </c>
    </row>
    <row r="1797" spans="1:15" x14ac:dyDescent="0.25">
      <c r="A1797" s="1">
        <v>42339</v>
      </c>
      <c r="B1797">
        <v>1</v>
      </c>
      <c r="C1797">
        <v>12</v>
      </c>
      <c r="D1797">
        <v>2015</v>
      </c>
      <c r="E1797">
        <v>18.379200000000001</v>
      </c>
      <c r="F1797">
        <v>23</v>
      </c>
      <c r="G1797">
        <v>32.5</v>
      </c>
      <c r="H1797">
        <v>37</v>
      </c>
      <c r="I1797">
        <v>92</v>
      </c>
      <c r="J1797" t="s">
        <v>13</v>
      </c>
      <c r="K1797">
        <v>-10.68376688</v>
      </c>
      <c r="L1797" t="s">
        <v>13</v>
      </c>
      <c r="M1797" t="s">
        <v>14</v>
      </c>
      <c r="N1797">
        <v>8.5588835000000002E-2</v>
      </c>
      <c r="O1797">
        <v>0.91441116499999997</v>
      </c>
    </row>
    <row r="1798" spans="1:15" x14ac:dyDescent="0.25">
      <c r="A1798" s="1">
        <v>42340</v>
      </c>
      <c r="B1798">
        <v>2</v>
      </c>
      <c r="C1798">
        <v>12</v>
      </c>
      <c r="D1798">
        <v>2015</v>
      </c>
      <c r="E1798">
        <v>19.910799999999998</v>
      </c>
      <c r="F1798">
        <v>23.5</v>
      </c>
      <c r="G1798">
        <v>32.5</v>
      </c>
      <c r="H1798">
        <v>28</v>
      </c>
      <c r="I1798">
        <v>75</v>
      </c>
      <c r="J1798" t="s">
        <v>13</v>
      </c>
      <c r="K1798">
        <v>-99.29787451</v>
      </c>
      <c r="L1798" t="s">
        <v>14</v>
      </c>
      <c r="M1798" t="s">
        <v>13</v>
      </c>
      <c r="N1798">
        <v>9.9703010000000009E-3</v>
      </c>
      <c r="O1798">
        <v>0.99002969900000004</v>
      </c>
    </row>
    <row r="1799" spans="1:15" x14ac:dyDescent="0.25">
      <c r="A1799" s="1">
        <v>42341</v>
      </c>
      <c r="B1799">
        <v>3</v>
      </c>
      <c r="C1799">
        <v>12</v>
      </c>
      <c r="D1799">
        <v>2015</v>
      </c>
      <c r="E1799">
        <v>15.93761538</v>
      </c>
      <c r="F1799">
        <v>22</v>
      </c>
      <c r="G1799">
        <v>30.5</v>
      </c>
      <c r="H1799">
        <v>30</v>
      </c>
      <c r="I1799">
        <v>65</v>
      </c>
      <c r="J1799" t="s">
        <v>13</v>
      </c>
      <c r="K1799">
        <v>-115.1282727</v>
      </c>
      <c r="L1799" t="s">
        <v>14</v>
      </c>
      <c r="M1799" t="s">
        <v>13</v>
      </c>
      <c r="N1799">
        <v>8.6111669999999994E-3</v>
      </c>
      <c r="O1799">
        <v>0.99138883300000002</v>
      </c>
    </row>
    <row r="1800" spans="1:15" x14ac:dyDescent="0.25">
      <c r="A1800" s="1">
        <v>42342</v>
      </c>
      <c r="B1800">
        <v>4</v>
      </c>
      <c r="C1800">
        <v>12</v>
      </c>
      <c r="D1800">
        <v>2015</v>
      </c>
      <c r="E1800">
        <v>16.081800000000001</v>
      </c>
      <c r="F1800">
        <v>21</v>
      </c>
      <c r="G1800">
        <v>30</v>
      </c>
      <c r="H1800">
        <v>29</v>
      </c>
      <c r="I1800">
        <v>58</v>
      </c>
      <c r="J1800" t="s">
        <v>13</v>
      </c>
      <c r="K1800">
        <v>-143.1312045</v>
      </c>
      <c r="L1800" t="s">
        <v>14</v>
      </c>
      <c r="M1800" t="s">
        <v>13</v>
      </c>
      <c r="N1800">
        <v>6.938123E-3</v>
      </c>
      <c r="O1800">
        <v>0.99306187700000004</v>
      </c>
    </row>
    <row r="1801" spans="1:15" x14ac:dyDescent="0.25">
      <c r="A1801" s="1">
        <v>42343</v>
      </c>
      <c r="B1801">
        <v>5</v>
      </c>
      <c r="C1801">
        <v>12</v>
      </c>
      <c r="D1801">
        <v>2015</v>
      </c>
      <c r="E1801">
        <v>18.379200000000001</v>
      </c>
      <c r="F1801">
        <v>20.5</v>
      </c>
      <c r="G1801">
        <v>32</v>
      </c>
      <c r="H1801">
        <v>28</v>
      </c>
      <c r="I1801">
        <v>76</v>
      </c>
      <c r="J1801" t="s">
        <v>13</v>
      </c>
      <c r="K1801">
        <v>-122.6205459</v>
      </c>
      <c r="L1801" t="s">
        <v>14</v>
      </c>
      <c r="M1801" t="s">
        <v>13</v>
      </c>
      <c r="N1801">
        <v>8.0892700000000008E-3</v>
      </c>
      <c r="O1801">
        <v>0.99191072999999996</v>
      </c>
    </row>
    <row r="1802" spans="1:15" x14ac:dyDescent="0.25">
      <c r="A1802" s="1">
        <v>42344</v>
      </c>
      <c r="B1802">
        <v>6</v>
      </c>
      <c r="C1802">
        <v>12</v>
      </c>
      <c r="D1802">
        <v>2015</v>
      </c>
      <c r="E1802">
        <v>17.613399999999999</v>
      </c>
      <c r="F1802">
        <v>19</v>
      </c>
      <c r="G1802">
        <v>31</v>
      </c>
      <c r="H1802">
        <v>25</v>
      </c>
      <c r="I1802">
        <v>65</v>
      </c>
      <c r="J1802" t="s">
        <v>13</v>
      </c>
      <c r="K1802">
        <v>-167.55103650000001</v>
      </c>
      <c r="L1802" t="s">
        <v>14</v>
      </c>
      <c r="M1802" t="s">
        <v>13</v>
      </c>
      <c r="N1802">
        <v>5.9329209999999999E-3</v>
      </c>
      <c r="O1802">
        <v>0.99406707900000002</v>
      </c>
    </row>
    <row r="1803" spans="1:15" x14ac:dyDescent="0.25">
      <c r="A1803" s="1">
        <v>42345</v>
      </c>
      <c r="B1803">
        <v>7</v>
      </c>
      <c r="C1803">
        <v>12</v>
      </c>
      <c r="D1803">
        <v>2015</v>
      </c>
      <c r="E1803">
        <v>18.379200000000001</v>
      </c>
      <c r="F1803">
        <v>20</v>
      </c>
      <c r="G1803">
        <v>33</v>
      </c>
      <c r="H1803">
        <v>22</v>
      </c>
      <c r="I1803">
        <v>56</v>
      </c>
      <c r="J1803" t="s">
        <v>13</v>
      </c>
      <c r="K1803">
        <v>-191.86395139999999</v>
      </c>
      <c r="L1803" t="s">
        <v>14</v>
      </c>
      <c r="M1803" t="s">
        <v>13</v>
      </c>
      <c r="N1803">
        <v>5.1850020000000002E-3</v>
      </c>
      <c r="O1803">
        <v>0.99481499799999995</v>
      </c>
    </row>
    <row r="1804" spans="1:15" x14ac:dyDescent="0.25">
      <c r="A1804" s="1">
        <v>42346</v>
      </c>
      <c r="B1804">
        <v>8</v>
      </c>
      <c r="C1804">
        <v>12</v>
      </c>
      <c r="D1804">
        <v>2015</v>
      </c>
      <c r="E1804">
        <v>18.379200000000001</v>
      </c>
      <c r="F1804">
        <v>20.5</v>
      </c>
      <c r="G1804">
        <v>33</v>
      </c>
      <c r="H1804">
        <v>20</v>
      </c>
      <c r="I1804">
        <v>67</v>
      </c>
      <c r="J1804" t="s">
        <v>13</v>
      </c>
      <c r="K1804">
        <v>-173.5705762</v>
      </c>
      <c r="L1804" t="s">
        <v>14</v>
      </c>
      <c r="M1804" t="s">
        <v>13</v>
      </c>
      <c r="N1804">
        <v>5.728342E-3</v>
      </c>
      <c r="O1804">
        <v>0.99427165799999995</v>
      </c>
    </row>
    <row r="1805" spans="1:15" x14ac:dyDescent="0.25">
      <c r="A1805" s="1">
        <v>42347</v>
      </c>
      <c r="B1805">
        <v>9</v>
      </c>
      <c r="C1805">
        <v>12</v>
      </c>
      <c r="D1805">
        <v>2015</v>
      </c>
      <c r="E1805">
        <v>16.081800000000001</v>
      </c>
      <c r="F1805">
        <v>18</v>
      </c>
      <c r="G1805">
        <v>32.5</v>
      </c>
      <c r="H1805">
        <v>22</v>
      </c>
      <c r="I1805">
        <v>84</v>
      </c>
      <c r="J1805" t="s">
        <v>13</v>
      </c>
      <c r="K1805">
        <v>-132.13115550000001</v>
      </c>
      <c r="L1805" t="s">
        <v>14</v>
      </c>
      <c r="M1805" t="s">
        <v>13</v>
      </c>
      <c r="N1805">
        <v>7.5113899999999997E-3</v>
      </c>
      <c r="O1805">
        <v>0.99248860999999999</v>
      </c>
    </row>
    <row r="1806" spans="1:15" x14ac:dyDescent="0.25">
      <c r="A1806" s="1">
        <v>42348</v>
      </c>
      <c r="B1806">
        <v>10</v>
      </c>
      <c r="C1806">
        <v>12</v>
      </c>
      <c r="D1806">
        <v>2015</v>
      </c>
      <c r="E1806">
        <v>16.8476</v>
      </c>
      <c r="F1806">
        <v>17.5</v>
      </c>
      <c r="G1806">
        <v>33.5</v>
      </c>
      <c r="H1806">
        <v>19</v>
      </c>
      <c r="I1806">
        <v>80</v>
      </c>
      <c r="J1806" t="s">
        <v>13</v>
      </c>
      <c r="K1806">
        <v>-158.58357530000001</v>
      </c>
      <c r="L1806" t="s">
        <v>14</v>
      </c>
      <c r="M1806" t="s">
        <v>13</v>
      </c>
      <c r="N1806">
        <v>6.2663090000000003E-3</v>
      </c>
      <c r="O1806">
        <v>0.99373369099999997</v>
      </c>
    </row>
    <row r="1807" spans="1:15" x14ac:dyDescent="0.25">
      <c r="A1807" s="1">
        <v>42349</v>
      </c>
      <c r="B1807">
        <v>11</v>
      </c>
      <c r="C1807">
        <v>12</v>
      </c>
      <c r="D1807">
        <v>2015</v>
      </c>
      <c r="E1807">
        <v>16.8476</v>
      </c>
      <c r="F1807">
        <v>18.5</v>
      </c>
      <c r="G1807">
        <v>34</v>
      </c>
      <c r="H1807">
        <v>14</v>
      </c>
      <c r="I1807">
        <v>77</v>
      </c>
      <c r="J1807" t="s">
        <v>13</v>
      </c>
      <c r="K1807">
        <v>-176.94915520000001</v>
      </c>
      <c r="L1807" t="s">
        <v>14</v>
      </c>
      <c r="M1807" t="s">
        <v>13</v>
      </c>
      <c r="N1807">
        <v>5.619583E-3</v>
      </c>
      <c r="O1807">
        <v>0.99438041700000002</v>
      </c>
    </row>
    <row r="1808" spans="1:15" x14ac:dyDescent="0.25">
      <c r="A1808" s="1">
        <v>42350</v>
      </c>
      <c r="B1808">
        <v>12</v>
      </c>
      <c r="C1808">
        <v>12</v>
      </c>
      <c r="D1808">
        <v>2015</v>
      </c>
      <c r="E1808">
        <v>18.379200000000001</v>
      </c>
      <c r="F1808">
        <v>18</v>
      </c>
      <c r="G1808">
        <v>34</v>
      </c>
      <c r="H1808">
        <v>14</v>
      </c>
      <c r="I1808">
        <v>85</v>
      </c>
      <c r="J1808" t="s">
        <v>13</v>
      </c>
      <c r="K1808">
        <v>-183.18764340000001</v>
      </c>
      <c r="L1808" t="s">
        <v>14</v>
      </c>
      <c r="M1808" t="s">
        <v>13</v>
      </c>
      <c r="N1808">
        <v>5.4292460000000004E-3</v>
      </c>
      <c r="O1808">
        <v>0.99457075399999995</v>
      </c>
    </row>
    <row r="1809" spans="1:15" x14ac:dyDescent="0.25">
      <c r="A1809" s="1">
        <v>42351</v>
      </c>
      <c r="B1809">
        <v>13</v>
      </c>
      <c r="C1809">
        <v>12</v>
      </c>
      <c r="D1809">
        <v>2015</v>
      </c>
      <c r="E1809">
        <v>19.910799999999998</v>
      </c>
      <c r="F1809">
        <v>17</v>
      </c>
      <c r="G1809">
        <v>33.200000000000003</v>
      </c>
      <c r="H1809">
        <v>15</v>
      </c>
      <c r="I1809">
        <v>85</v>
      </c>
      <c r="J1809" t="s">
        <v>13</v>
      </c>
      <c r="K1809">
        <v>-205.70375150000001</v>
      </c>
      <c r="L1809" t="s">
        <v>14</v>
      </c>
      <c r="M1809" t="s">
        <v>13</v>
      </c>
      <c r="N1809">
        <v>4.8378420000000002E-3</v>
      </c>
      <c r="O1809">
        <v>0.99516215799999996</v>
      </c>
    </row>
    <row r="1810" spans="1:15" x14ac:dyDescent="0.25">
      <c r="A1810" s="1">
        <v>42352</v>
      </c>
      <c r="B1810">
        <v>14</v>
      </c>
      <c r="C1810">
        <v>12</v>
      </c>
      <c r="D1810">
        <v>2015</v>
      </c>
      <c r="E1810">
        <v>17.613399999999999</v>
      </c>
      <c r="F1810">
        <v>17</v>
      </c>
      <c r="G1810">
        <v>33</v>
      </c>
      <c r="H1810">
        <v>18</v>
      </c>
      <c r="I1810">
        <v>75</v>
      </c>
      <c r="J1810" t="s">
        <v>13</v>
      </c>
      <c r="K1810">
        <v>-184.54559599999999</v>
      </c>
      <c r="L1810" t="s">
        <v>14</v>
      </c>
      <c r="M1810" t="s">
        <v>13</v>
      </c>
      <c r="N1810">
        <v>5.3895109999999996E-3</v>
      </c>
      <c r="O1810">
        <v>0.99461048900000004</v>
      </c>
    </row>
    <row r="1811" spans="1:15" x14ac:dyDescent="0.25">
      <c r="A1811" s="1">
        <v>42353</v>
      </c>
      <c r="B1811">
        <v>15</v>
      </c>
      <c r="C1811">
        <v>12</v>
      </c>
      <c r="D1811">
        <v>2015</v>
      </c>
      <c r="E1811">
        <v>18.379200000000001</v>
      </c>
      <c r="F1811">
        <v>16</v>
      </c>
      <c r="G1811">
        <v>33</v>
      </c>
      <c r="H1811">
        <v>11</v>
      </c>
      <c r="I1811">
        <v>42</v>
      </c>
      <c r="J1811" t="s">
        <v>13</v>
      </c>
      <c r="K1811">
        <v>-285.17320000000001</v>
      </c>
      <c r="L1811" t="s">
        <v>14</v>
      </c>
      <c r="M1811" t="s">
        <v>13</v>
      </c>
      <c r="N1811">
        <v>3.4943869999999998E-3</v>
      </c>
      <c r="O1811">
        <v>0.99650561299999996</v>
      </c>
    </row>
    <row r="1812" spans="1:15" x14ac:dyDescent="0.25">
      <c r="A1812" s="1">
        <v>42354</v>
      </c>
      <c r="B1812">
        <v>16</v>
      </c>
      <c r="C1812">
        <v>12</v>
      </c>
      <c r="D1812">
        <v>2015</v>
      </c>
      <c r="E1812">
        <v>19.910799999999998</v>
      </c>
      <c r="F1812">
        <v>18</v>
      </c>
      <c r="G1812">
        <v>33.5</v>
      </c>
      <c r="H1812">
        <v>14</v>
      </c>
      <c r="I1812">
        <v>73</v>
      </c>
      <c r="J1812" t="s">
        <v>13</v>
      </c>
      <c r="K1812">
        <v>-225.25269879999999</v>
      </c>
      <c r="L1812" t="s">
        <v>14</v>
      </c>
      <c r="M1812" t="s">
        <v>13</v>
      </c>
      <c r="N1812">
        <v>4.4198370000000002E-3</v>
      </c>
      <c r="O1812">
        <v>0.99558016299999996</v>
      </c>
    </row>
    <row r="1813" spans="1:15" x14ac:dyDescent="0.25">
      <c r="A1813" s="1">
        <v>42355</v>
      </c>
      <c r="B1813">
        <v>17</v>
      </c>
      <c r="C1813">
        <v>12</v>
      </c>
      <c r="D1813">
        <v>2015</v>
      </c>
      <c r="E1813">
        <v>17.613399999999999</v>
      </c>
      <c r="F1813">
        <v>15</v>
      </c>
      <c r="G1813">
        <v>33</v>
      </c>
      <c r="H1813">
        <v>16</v>
      </c>
      <c r="I1813">
        <v>80</v>
      </c>
      <c r="J1813" t="s">
        <v>13</v>
      </c>
      <c r="K1813">
        <v>-198.25989960000001</v>
      </c>
      <c r="L1813" t="s">
        <v>14</v>
      </c>
      <c r="M1813" t="s">
        <v>13</v>
      </c>
      <c r="N1813">
        <v>5.0185710000000003E-3</v>
      </c>
      <c r="O1813">
        <v>0.99498142899999997</v>
      </c>
    </row>
    <row r="1814" spans="1:15" x14ac:dyDescent="0.25">
      <c r="A1814" s="1">
        <v>42356</v>
      </c>
      <c r="B1814">
        <v>18</v>
      </c>
      <c r="C1814">
        <v>12</v>
      </c>
      <c r="D1814">
        <v>2015</v>
      </c>
      <c r="E1814">
        <v>19.145</v>
      </c>
      <c r="F1814">
        <v>15</v>
      </c>
      <c r="G1814">
        <v>32.5</v>
      </c>
      <c r="H1814">
        <v>16</v>
      </c>
      <c r="I1814">
        <v>65</v>
      </c>
      <c r="J1814" t="s">
        <v>13</v>
      </c>
      <c r="K1814">
        <v>-241.50377219999999</v>
      </c>
      <c r="L1814" t="s">
        <v>14</v>
      </c>
      <c r="M1814" t="s">
        <v>13</v>
      </c>
      <c r="N1814">
        <v>4.1236470000000002E-3</v>
      </c>
      <c r="O1814">
        <v>0.99587635299999999</v>
      </c>
    </row>
    <row r="1815" spans="1:15" x14ac:dyDescent="0.25">
      <c r="A1815" s="1">
        <v>42357</v>
      </c>
      <c r="B1815">
        <v>19</v>
      </c>
      <c r="C1815">
        <v>12</v>
      </c>
      <c r="D1815">
        <v>2015</v>
      </c>
      <c r="E1815">
        <v>18.379200000000001</v>
      </c>
      <c r="F1815">
        <v>15</v>
      </c>
      <c r="G1815">
        <v>33</v>
      </c>
      <c r="H1815">
        <v>22</v>
      </c>
      <c r="I1815">
        <v>80</v>
      </c>
      <c r="J1815" t="s">
        <v>13</v>
      </c>
      <c r="K1815">
        <v>-180.59681359999999</v>
      </c>
      <c r="L1815" t="s">
        <v>14</v>
      </c>
      <c r="M1815" t="s">
        <v>13</v>
      </c>
      <c r="N1815">
        <v>5.5067049999999998E-3</v>
      </c>
      <c r="O1815">
        <v>0.99449329500000005</v>
      </c>
    </row>
    <row r="1816" spans="1:15" x14ac:dyDescent="0.25">
      <c r="A1816" s="1">
        <v>42358</v>
      </c>
      <c r="B1816">
        <v>20</v>
      </c>
      <c r="C1816">
        <v>12</v>
      </c>
      <c r="D1816">
        <v>2015</v>
      </c>
      <c r="E1816">
        <v>17.613399999999999</v>
      </c>
      <c r="F1816">
        <v>17</v>
      </c>
      <c r="G1816">
        <v>32.5</v>
      </c>
      <c r="H1816">
        <v>22</v>
      </c>
      <c r="I1816">
        <v>77</v>
      </c>
      <c r="J1816" t="s">
        <v>13</v>
      </c>
      <c r="K1816">
        <v>-165.80521279999999</v>
      </c>
      <c r="L1816" t="s">
        <v>14</v>
      </c>
      <c r="M1816" t="s">
        <v>13</v>
      </c>
      <c r="N1816">
        <v>5.9950159999999997E-3</v>
      </c>
      <c r="O1816">
        <v>0.99400498400000004</v>
      </c>
    </row>
    <row r="1817" spans="1:15" x14ac:dyDescent="0.25">
      <c r="A1817" s="1">
        <v>42359</v>
      </c>
      <c r="B1817">
        <v>21</v>
      </c>
      <c r="C1817">
        <v>12</v>
      </c>
      <c r="D1817">
        <v>2015</v>
      </c>
      <c r="E1817">
        <v>17.613399999999999</v>
      </c>
      <c r="F1817">
        <v>18.5</v>
      </c>
      <c r="G1817">
        <v>32.5</v>
      </c>
      <c r="H1817">
        <v>23</v>
      </c>
      <c r="I1817">
        <v>75</v>
      </c>
      <c r="J1817" t="s">
        <v>13</v>
      </c>
      <c r="K1817">
        <v>-154.1254926</v>
      </c>
      <c r="L1817" t="s">
        <v>14</v>
      </c>
      <c r="M1817" t="s">
        <v>13</v>
      </c>
      <c r="N1817">
        <v>6.4463940000000003E-3</v>
      </c>
      <c r="O1817">
        <v>0.99355360599999998</v>
      </c>
    </row>
    <row r="1818" spans="1:15" x14ac:dyDescent="0.25">
      <c r="A1818" s="1">
        <v>42360</v>
      </c>
      <c r="B1818">
        <v>22</v>
      </c>
      <c r="C1818">
        <v>12</v>
      </c>
      <c r="D1818">
        <v>2015</v>
      </c>
      <c r="E1818">
        <v>16.081800000000001</v>
      </c>
      <c r="F1818">
        <v>17.5</v>
      </c>
      <c r="G1818">
        <v>32.5</v>
      </c>
      <c r="H1818">
        <v>22</v>
      </c>
      <c r="I1818">
        <v>61</v>
      </c>
      <c r="J1818" t="s">
        <v>13</v>
      </c>
      <c r="K1818">
        <v>-172.16467</v>
      </c>
      <c r="L1818" t="s">
        <v>14</v>
      </c>
      <c r="M1818" t="s">
        <v>13</v>
      </c>
      <c r="N1818">
        <v>5.7748499999999998E-3</v>
      </c>
      <c r="O1818">
        <v>0.99422515</v>
      </c>
    </row>
    <row r="1819" spans="1:15" x14ac:dyDescent="0.25">
      <c r="A1819" s="1">
        <v>42361</v>
      </c>
      <c r="B1819">
        <v>23</v>
      </c>
      <c r="C1819">
        <v>12</v>
      </c>
      <c r="D1819">
        <v>2015</v>
      </c>
      <c r="E1819">
        <v>20.676600000000001</v>
      </c>
      <c r="F1819">
        <v>17.5</v>
      </c>
      <c r="G1819">
        <v>33</v>
      </c>
      <c r="H1819">
        <v>21</v>
      </c>
      <c r="I1819">
        <v>76</v>
      </c>
      <c r="J1819" t="s">
        <v>13</v>
      </c>
      <c r="K1819">
        <v>-197.61933680000001</v>
      </c>
      <c r="L1819" t="s">
        <v>14</v>
      </c>
      <c r="M1819" t="s">
        <v>13</v>
      </c>
      <c r="N1819">
        <v>5.0347569999999999E-3</v>
      </c>
      <c r="O1819">
        <v>0.994965243</v>
      </c>
    </row>
    <row r="1820" spans="1:15" x14ac:dyDescent="0.25">
      <c r="A1820" s="1">
        <v>42362</v>
      </c>
      <c r="B1820">
        <v>24</v>
      </c>
      <c r="C1820">
        <v>12</v>
      </c>
      <c r="D1820">
        <v>2015</v>
      </c>
      <c r="E1820">
        <v>15.316000000000001</v>
      </c>
      <c r="F1820">
        <v>16.5</v>
      </c>
      <c r="G1820">
        <v>33</v>
      </c>
      <c r="H1820">
        <v>17</v>
      </c>
      <c r="I1820">
        <v>45</v>
      </c>
      <c r="J1820" t="s">
        <v>13</v>
      </c>
      <c r="K1820">
        <v>-207.49365739999999</v>
      </c>
      <c r="L1820" t="s">
        <v>14</v>
      </c>
      <c r="M1820" t="s">
        <v>13</v>
      </c>
      <c r="N1820">
        <v>4.7963090000000003E-3</v>
      </c>
      <c r="O1820">
        <v>0.99520369099999995</v>
      </c>
    </row>
    <row r="1821" spans="1:15" x14ac:dyDescent="0.25">
      <c r="A1821" s="1">
        <v>42363</v>
      </c>
      <c r="B1821">
        <v>25</v>
      </c>
      <c r="C1821">
        <v>12</v>
      </c>
      <c r="D1821">
        <v>2015</v>
      </c>
      <c r="E1821">
        <v>16.081800000000001</v>
      </c>
      <c r="F1821">
        <v>20</v>
      </c>
      <c r="G1821">
        <v>33.5</v>
      </c>
      <c r="H1821">
        <v>23</v>
      </c>
      <c r="I1821">
        <v>41</v>
      </c>
      <c r="J1821" t="s">
        <v>13</v>
      </c>
      <c r="K1821">
        <v>-188.36863700000001</v>
      </c>
      <c r="L1821" t="s">
        <v>14</v>
      </c>
      <c r="M1821" t="s">
        <v>13</v>
      </c>
      <c r="N1821">
        <v>5.2807050000000001E-3</v>
      </c>
      <c r="O1821">
        <v>0.994719295</v>
      </c>
    </row>
    <row r="1822" spans="1:15" x14ac:dyDescent="0.25">
      <c r="A1822" s="1">
        <v>42364</v>
      </c>
      <c r="B1822">
        <v>26</v>
      </c>
      <c r="C1822">
        <v>12</v>
      </c>
      <c r="D1822">
        <v>2015</v>
      </c>
      <c r="E1822">
        <v>16.081800000000001</v>
      </c>
      <c r="F1822">
        <v>19.5</v>
      </c>
      <c r="G1822">
        <v>31</v>
      </c>
      <c r="H1822">
        <v>29</v>
      </c>
      <c r="I1822">
        <v>49</v>
      </c>
      <c r="J1822" t="s">
        <v>13</v>
      </c>
      <c r="K1822">
        <v>-163.21162989999999</v>
      </c>
      <c r="L1822" t="s">
        <v>14</v>
      </c>
      <c r="M1822" t="s">
        <v>13</v>
      </c>
      <c r="N1822">
        <v>6.0897030000000001E-3</v>
      </c>
      <c r="O1822">
        <v>0.993910297</v>
      </c>
    </row>
    <row r="1823" spans="1:15" x14ac:dyDescent="0.25">
      <c r="A1823" s="1">
        <v>42365</v>
      </c>
      <c r="B1823">
        <v>27</v>
      </c>
      <c r="C1823">
        <v>12</v>
      </c>
      <c r="D1823">
        <v>2015</v>
      </c>
      <c r="E1823">
        <v>17.613399999999999</v>
      </c>
      <c r="F1823">
        <v>20</v>
      </c>
      <c r="G1823">
        <v>33.5</v>
      </c>
      <c r="H1823">
        <v>26</v>
      </c>
      <c r="I1823">
        <v>74</v>
      </c>
      <c r="J1823" t="s">
        <v>13</v>
      </c>
      <c r="K1823">
        <v>-125.79702690000001</v>
      </c>
      <c r="L1823" t="s">
        <v>14</v>
      </c>
      <c r="M1823" t="s">
        <v>13</v>
      </c>
      <c r="N1823">
        <v>7.8866200000000004E-3</v>
      </c>
      <c r="O1823">
        <v>0.99211338000000004</v>
      </c>
    </row>
    <row r="1824" spans="1:15" x14ac:dyDescent="0.25">
      <c r="A1824" s="1">
        <v>42366</v>
      </c>
      <c r="B1824">
        <v>28</v>
      </c>
      <c r="C1824">
        <v>12</v>
      </c>
      <c r="D1824">
        <v>2015</v>
      </c>
      <c r="E1824">
        <v>18.379200000000001</v>
      </c>
      <c r="F1824">
        <v>18.5</v>
      </c>
      <c r="G1824">
        <v>34.5</v>
      </c>
      <c r="H1824">
        <v>23</v>
      </c>
      <c r="I1824">
        <v>85</v>
      </c>
      <c r="J1824" t="s">
        <v>13</v>
      </c>
      <c r="K1824">
        <v>-132.20736539999999</v>
      </c>
      <c r="L1824" t="s">
        <v>14</v>
      </c>
      <c r="M1824" t="s">
        <v>13</v>
      </c>
      <c r="N1824">
        <v>7.5070919999999999E-3</v>
      </c>
      <c r="O1824">
        <v>0.99249290800000001</v>
      </c>
    </row>
    <row r="1825" spans="1:15" x14ac:dyDescent="0.25">
      <c r="A1825" s="1">
        <v>42367</v>
      </c>
      <c r="B1825">
        <v>29</v>
      </c>
      <c r="C1825">
        <v>12</v>
      </c>
      <c r="D1825">
        <v>2015</v>
      </c>
      <c r="E1825">
        <v>19.145</v>
      </c>
      <c r="F1825">
        <v>22</v>
      </c>
      <c r="G1825">
        <v>35.5</v>
      </c>
      <c r="H1825">
        <v>15</v>
      </c>
      <c r="I1825">
        <v>79</v>
      </c>
      <c r="J1825" t="s">
        <v>13</v>
      </c>
      <c r="K1825">
        <v>-153.9604353</v>
      </c>
      <c r="L1825" t="s">
        <v>14</v>
      </c>
      <c r="M1825" t="s">
        <v>13</v>
      </c>
      <c r="N1825">
        <v>6.4532599999999997E-3</v>
      </c>
      <c r="O1825">
        <v>0.99354673999999998</v>
      </c>
    </row>
    <row r="1826" spans="1:15" x14ac:dyDescent="0.25">
      <c r="A1826" s="1">
        <v>42368</v>
      </c>
      <c r="B1826">
        <v>30</v>
      </c>
      <c r="C1826">
        <v>12</v>
      </c>
      <c r="D1826">
        <v>2015</v>
      </c>
      <c r="E1826">
        <v>16.8476</v>
      </c>
      <c r="F1826">
        <v>16</v>
      </c>
      <c r="G1826">
        <v>34</v>
      </c>
      <c r="H1826">
        <v>16</v>
      </c>
      <c r="I1826">
        <v>95</v>
      </c>
      <c r="J1826" t="s">
        <v>13</v>
      </c>
      <c r="K1826">
        <v>-157.9769824</v>
      </c>
      <c r="L1826" t="s">
        <v>14</v>
      </c>
      <c r="M1826" t="s">
        <v>13</v>
      </c>
      <c r="N1826">
        <v>6.2902189999999997E-3</v>
      </c>
      <c r="O1826">
        <v>0.99370978099999996</v>
      </c>
    </row>
    <row r="1827" spans="1:15" x14ac:dyDescent="0.25">
      <c r="A1827" s="1">
        <v>42369</v>
      </c>
      <c r="B1827">
        <v>31</v>
      </c>
      <c r="C1827">
        <v>12</v>
      </c>
      <c r="D1827">
        <v>2015</v>
      </c>
      <c r="E1827">
        <v>17.613399999999999</v>
      </c>
      <c r="F1827">
        <v>16</v>
      </c>
      <c r="G1827">
        <v>34</v>
      </c>
      <c r="H1827">
        <v>15</v>
      </c>
      <c r="I1827">
        <v>95</v>
      </c>
      <c r="J1827" t="s">
        <v>13</v>
      </c>
      <c r="K1827">
        <v>-170.3768929</v>
      </c>
      <c r="L1827" t="s">
        <v>14</v>
      </c>
      <c r="M1827" t="s">
        <v>13</v>
      </c>
      <c r="N1827">
        <v>5.8350920000000001E-3</v>
      </c>
      <c r="O1827">
        <v>0.99416490800000001</v>
      </c>
    </row>
    <row r="1828" spans="1:15" x14ac:dyDescent="0.25">
      <c r="A1828" s="1">
        <v>42370</v>
      </c>
      <c r="B1828">
        <v>1</v>
      </c>
      <c r="C1828">
        <v>1</v>
      </c>
      <c r="D1828">
        <v>2016</v>
      </c>
      <c r="E1828">
        <v>16.8476</v>
      </c>
      <c r="F1828">
        <v>17.5</v>
      </c>
      <c r="G1828">
        <v>33.5</v>
      </c>
      <c r="H1828">
        <v>20</v>
      </c>
      <c r="I1828">
        <v>62</v>
      </c>
      <c r="J1828" t="s">
        <v>13</v>
      </c>
      <c r="K1828">
        <v>-184.2209312</v>
      </c>
      <c r="L1828" t="s">
        <v>14</v>
      </c>
      <c r="M1828" t="s">
        <v>13</v>
      </c>
      <c r="N1828">
        <v>5.3989579999999997E-3</v>
      </c>
      <c r="O1828">
        <v>0.99460104199999999</v>
      </c>
    </row>
    <row r="1829" spans="1:15" x14ac:dyDescent="0.25">
      <c r="A1829" s="1">
        <v>42371</v>
      </c>
      <c r="B1829">
        <v>2</v>
      </c>
      <c r="C1829">
        <v>1</v>
      </c>
      <c r="D1829">
        <v>2016</v>
      </c>
      <c r="E1829">
        <v>19.145</v>
      </c>
      <c r="F1829">
        <v>18.5</v>
      </c>
      <c r="G1829">
        <v>33</v>
      </c>
      <c r="H1829">
        <v>25</v>
      </c>
      <c r="I1829">
        <v>59</v>
      </c>
      <c r="J1829" t="s">
        <v>13</v>
      </c>
      <c r="K1829">
        <v>-189.11073289999999</v>
      </c>
      <c r="L1829" t="s">
        <v>14</v>
      </c>
      <c r="M1829" t="s">
        <v>13</v>
      </c>
      <c r="N1829">
        <v>5.2600920000000001E-3</v>
      </c>
      <c r="O1829">
        <v>0.99473990800000001</v>
      </c>
    </row>
    <row r="1830" spans="1:15" x14ac:dyDescent="0.25">
      <c r="A1830" s="1">
        <v>42372</v>
      </c>
      <c r="B1830">
        <v>3</v>
      </c>
      <c r="C1830">
        <v>1</v>
      </c>
      <c r="D1830">
        <v>2016</v>
      </c>
      <c r="E1830">
        <v>17.613399999999999</v>
      </c>
      <c r="F1830">
        <v>18.5</v>
      </c>
      <c r="G1830">
        <v>32</v>
      </c>
      <c r="H1830">
        <v>29</v>
      </c>
      <c r="I1830">
        <v>54</v>
      </c>
      <c r="J1830" t="s">
        <v>13</v>
      </c>
      <c r="K1830">
        <v>-170.2379229</v>
      </c>
      <c r="L1830" t="s">
        <v>14</v>
      </c>
      <c r="M1830" t="s">
        <v>13</v>
      </c>
      <c r="N1830">
        <v>5.839828E-3</v>
      </c>
      <c r="O1830">
        <v>0.99416017199999995</v>
      </c>
    </row>
    <row r="1831" spans="1:15" x14ac:dyDescent="0.25">
      <c r="A1831" s="1">
        <v>42373</v>
      </c>
      <c r="B1831">
        <v>4</v>
      </c>
      <c r="C1831">
        <v>1</v>
      </c>
      <c r="D1831">
        <v>2016</v>
      </c>
      <c r="E1831">
        <v>18.379200000000001</v>
      </c>
      <c r="F1831">
        <v>20</v>
      </c>
      <c r="G1831">
        <v>34</v>
      </c>
      <c r="H1831">
        <v>27</v>
      </c>
      <c r="I1831">
        <v>80</v>
      </c>
      <c r="J1831" t="s">
        <v>13</v>
      </c>
      <c r="K1831">
        <v>-110.9983945</v>
      </c>
      <c r="L1831" t="s">
        <v>14</v>
      </c>
      <c r="M1831" t="s">
        <v>13</v>
      </c>
      <c r="N1831">
        <v>8.928699E-3</v>
      </c>
      <c r="O1831">
        <v>0.99107130099999996</v>
      </c>
    </row>
    <row r="1832" spans="1:15" x14ac:dyDescent="0.25">
      <c r="A1832" s="1">
        <v>42374</v>
      </c>
      <c r="B1832">
        <v>5</v>
      </c>
      <c r="C1832">
        <v>1</v>
      </c>
      <c r="D1832">
        <v>2016</v>
      </c>
      <c r="E1832">
        <v>14.5502</v>
      </c>
      <c r="F1832">
        <v>19</v>
      </c>
      <c r="G1832">
        <v>33.200000000000003</v>
      </c>
      <c r="H1832">
        <v>27</v>
      </c>
      <c r="I1832">
        <v>91</v>
      </c>
      <c r="J1832" t="s">
        <v>13</v>
      </c>
      <c r="K1832">
        <v>-78.992728970000002</v>
      </c>
      <c r="L1832" t="s">
        <v>14</v>
      </c>
      <c r="M1832" t="s">
        <v>14</v>
      </c>
      <c r="N1832">
        <v>1.2501135999999999E-2</v>
      </c>
      <c r="O1832">
        <v>0.98749886399999998</v>
      </c>
    </row>
    <row r="1833" spans="1:15" x14ac:dyDescent="0.25">
      <c r="A1833" s="1">
        <v>42375</v>
      </c>
      <c r="B1833">
        <v>6</v>
      </c>
      <c r="C1833">
        <v>1</v>
      </c>
      <c r="D1833">
        <v>2016</v>
      </c>
      <c r="E1833">
        <v>13.018599999999999</v>
      </c>
      <c r="F1833">
        <v>19.399999999999999</v>
      </c>
      <c r="G1833">
        <v>34.5</v>
      </c>
      <c r="H1833">
        <v>24</v>
      </c>
      <c r="I1833">
        <v>76</v>
      </c>
      <c r="J1833" t="s">
        <v>13</v>
      </c>
      <c r="K1833">
        <v>-93.008952750000006</v>
      </c>
      <c r="L1833" t="s">
        <v>14</v>
      </c>
      <c r="M1833" t="s">
        <v>14</v>
      </c>
      <c r="N1833">
        <v>1.0637285E-2</v>
      </c>
      <c r="O1833">
        <v>0.98936271499999995</v>
      </c>
    </row>
    <row r="1834" spans="1:15" x14ac:dyDescent="0.25">
      <c r="A1834" s="1">
        <v>42376</v>
      </c>
      <c r="B1834">
        <v>7</v>
      </c>
      <c r="C1834">
        <v>1</v>
      </c>
      <c r="D1834">
        <v>2016</v>
      </c>
      <c r="E1834">
        <v>14.5502</v>
      </c>
      <c r="F1834">
        <v>18.5</v>
      </c>
      <c r="G1834">
        <v>37</v>
      </c>
      <c r="H1834">
        <v>14</v>
      </c>
      <c r="I1834">
        <v>86</v>
      </c>
      <c r="J1834" t="s">
        <v>13</v>
      </c>
      <c r="K1834">
        <v>-130.4290575</v>
      </c>
      <c r="L1834" t="s">
        <v>14</v>
      </c>
      <c r="M1834" t="s">
        <v>13</v>
      </c>
      <c r="N1834">
        <v>7.6086679999999999E-3</v>
      </c>
      <c r="O1834">
        <v>0.99239133199999996</v>
      </c>
    </row>
    <row r="1835" spans="1:15" x14ac:dyDescent="0.25">
      <c r="A1835" s="1">
        <v>42377</v>
      </c>
      <c r="B1835">
        <v>8</v>
      </c>
      <c r="C1835">
        <v>1</v>
      </c>
      <c r="D1835">
        <v>2016</v>
      </c>
      <c r="E1835">
        <v>14.5502</v>
      </c>
      <c r="F1835">
        <v>18</v>
      </c>
      <c r="G1835">
        <v>35</v>
      </c>
      <c r="H1835">
        <v>35</v>
      </c>
      <c r="I1835">
        <v>100</v>
      </c>
      <c r="J1835" t="s">
        <v>13</v>
      </c>
      <c r="K1835">
        <v>-31.646044079999999</v>
      </c>
      <c r="L1835" t="s">
        <v>13</v>
      </c>
      <c r="M1835" t="s">
        <v>14</v>
      </c>
      <c r="N1835">
        <v>3.0631583E-2</v>
      </c>
      <c r="O1835">
        <v>0.96936841699999998</v>
      </c>
    </row>
    <row r="1836" spans="1:15" x14ac:dyDescent="0.25">
      <c r="A1836" s="1">
        <v>42378</v>
      </c>
      <c r="B1836">
        <v>9</v>
      </c>
      <c r="C1836">
        <v>1</v>
      </c>
      <c r="D1836">
        <v>2016</v>
      </c>
      <c r="E1836">
        <v>16.081800000000001</v>
      </c>
      <c r="F1836">
        <v>22</v>
      </c>
      <c r="G1836">
        <v>34</v>
      </c>
      <c r="H1836">
        <v>26</v>
      </c>
      <c r="I1836">
        <v>98</v>
      </c>
      <c r="J1836" t="s">
        <v>13</v>
      </c>
      <c r="K1836">
        <v>-42.110372959999999</v>
      </c>
      <c r="L1836" t="s">
        <v>13</v>
      </c>
      <c r="M1836" t="s">
        <v>14</v>
      </c>
      <c r="N1836">
        <v>2.3196273E-2</v>
      </c>
      <c r="O1836">
        <v>0.97680372699999996</v>
      </c>
    </row>
    <row r="1837" spans="1:15" x14ac:dyDescent="0.25">
      <c r="A1837" s="1">
        <v>42379</v>
      </c>
      <c r="B1837">
        <v>10</v>
      </c>
      <c r="C1837">
        <v>1</v>
      </c>
      <c r="D1837">
        <v>2016</v>
      </c>
      <c r="E1837">
        <v>12.252800000000001</v>
      </c>
      <c r="F1837">
        <v>23</v>
      </c>
      <c r="G1837">
        <v>33.5</v>
      </c>
      <c r="H1837">
        <v>50</v>
      </c>
      <c r="I1837">
        <v>98</v>
      </c>
      <c r="J1837" t="s">
        <v>14</v>
      </c>
      <c r="K1837">
        <v>56.645387249999999</v>
      </c>
      <c r="L1837" t="s">
        <v>14</v>
      </c>
      <c r="M1837" t="s">
        <v>13</v>
      </c>
      <c r="N1837">
        <v>-1.7970942E-2</v>
      </c>
      <c r="O1837">
        <v>1.017970942</v>
      </c>
    </row>
    <row r="1838" spans="1:15" x14ac:dyDescent="0.25">
      <c r="A1838" s="1">
        <v>42675</v>
      </c>
      <c r="B1838">
        <v>1</v>
      </c>
      <c r="C1838">
        <v>11</v>
      </c>
      <c r="D1838">
        <v>2016</v>
      </c>
      <c r="E1838">
        <v>16.8476</v>
      </c>
      <c r="F1838">
        <v>23</v>
      </c>
      <c r="G1838">
        <v>35</v>
      </c>
      <c r="H1838">
        <v>48</v>
      </c>
      <c r="I1838">
        <v>98</v>
      </c>
      <c r="J1838" t="s">
        <v>14</v>
      </c>
      <c r="K1838">
        <v>82.929701969999996</v>
      </c>
      <c r="L1838" t="s">
        <v>14</v>
      </c>
      <c r="M1838" t="s">
        <v>13</v>
      </c>
      <c r="N1838">
        <v>-1.2205585999999999E-2</v>
      </c>
      <c r="O1838">
        <v>1.0122055860000001</v>
      </c>
    </row>
    <row r="1839" spans="1:15" x14ac:dyDescent="0.25">
      <c r="A1839" s="1">
        <v>42676</v>
      </c>
      <c r="B1839">
        <v>2</v>
      </c>
      <c r="C1839">
        <v>11</v>
      </c>
      <c r="D1839">
        <v>2016</v>
      </c>
      <c r="E1839">
        <v>18.379200000000001</v>
      </c>
      <c r="F1839">
        <v>23</v>
      </c>
      <c r="G1839">
        <v>34.5</v>
      </c>
      <c r="H1839">
        <v>23</v>
      </c>
      <c r="I1839">
        <v>98</v>
      </c>
      <c r="J1839" t="s">
        <v>13</v>
      </c>
      <c r="K1839">
        <v>-47.311884620000001</v>
      </c>
      <c r="L1839" t="s">
        <v>13</v>
      </c>
      <c r="M1839" t="s">
        <v>14</v>
      </c>
      <c r="N1839">
        <v>2.0698840999999999E-2</v>
      </c>
      <c r="O1839">
        <v>0.97930115900000003</v>
      </c>
    </row>
    <row r="1840" spans="1:15" x14ac:dyDescent="0.25">
      <c r="A1840" s="1">
        <v>42677</v>
      </c>
      <c r="B1840">
        <v>3</v>
      </c>
      <c r="C1840">
        <v>11</v>
      </c>
      <c r="D1840">
        <v>2016</v>
      </c>
      <c r="E1840">
        <v>15.316000000000001</v>
      </c>
      <c r="F1840">
        <v>21.5</v>
      </c>
      <c r="G1840">
        <v>33.5</v>
      </c>
      <c r="H1840">
        <v>37</v>
      </c>
      <c r="I1840">
        <v>97</v>
      </c>
      <c r="J1840" t="s">
        <v>13</v>
      </c>
      <c r="K1840">
        <v>-5.9429413499999999</v>
      </c>
      <c r="L1840" t="s">
        <v>13</v>
      </c>
      <c r="M1840" t="s">
        <v>14</v>
      </c>
      <c r="N1840">
        <v>0.14403117500000001</v>
      </c>
      <c r="O1840">
        <v>0.85596882500000004</v>
      </c>
    </row>
    <row r="1841" spans="1:15" x14ac:dyDescent="0.25">
      <c r="A1841" s="1">
        <v>42678</v>
      </c>
      <c r="B1841">
        <v>4</v>
      </c>
      <c r="C1841">
        <v>11</v>
      </c>
      <c r="D1841">
        <v>2016</v>
      </c>
      <c r="E1841">
        <v>13.8546</v>
      </c>
      <c r="F1841">
        <v>22</v>
      </c>
      <c r="G1841">
        <v>32</v>
      </c>
      <c r="H1841">
        <v>41</v>
      </c>
      <c r="I1841">
        <v>96</v>
      </c>
      <c r="J1841" t="s">
        <v>14</v>
      </c>
      <c r="K1841">
        <v>2.0924138710000002</v>
      </c>
      <c r="L1841" t="s">
        <v>14</v>
      </c>
      <c r="M1841" t="s">
        <v>13</v>
      </c>
      <c r="N1841">
        <v>-0.91540397600000001</v>
      </c>
      <c r="O1841">
        <v>1.9154039759999999</v>
      </c>
    </row>
    <row r="1842" spans="1:15" x14ac:dyDescent="0.25">
      <c r="A1842" s="1">
        <v>42679</v>
      </c>
      <c r="B1842">
        <v>5</v>
      </c>
      <c r="C1842">
        <v>11</v>
      </c>
      <c r="D1842">
        <v>2016</v>
      </c>
      <c r="E1842">
        <v>16.081800000000001</v>
      </c>
      <c r="F1842">
        <v>23</v>
      </c>
      <c r="G1842">
        <v>34</v>
      </c>
      <c r="H1842">
        <v>34</v>
      </c>
      <c r="I1842">
        <v>96</v>
      </c>
      <c r="J1842" t="s">
        <v>14</v>
      </c>
      <c r="K1842">
        <v>1.34218817</v>
      </c>
      <c r="L1842" t="s">
        <v>14</v>
      </c>
      <c r="M1842" t="s">
        <v>13</v>
      </c>
      <c r="N1842">
        <v>-2.9223687090000001</v>
      </c>
      <c r="O1842">
        <v>3.9223687090000001</v>
      </c>
    </row>
    <row r="1843" spans="1:15" x14ac:dyDescent="0.25">
      <c r="A1843" s="1">
        <v>42680</v>
      </c>
      <c r="B1843">
        <v>6</v>
      </c>
      <c r="C1843">
        <v>11</v>
      </c>
      <c r="D1843">
        <v>2016</v>
      </c>
      <c r="E1843">
        <v>20.676600000000001</v>
      </c>
      <c r="F1843">
        <v>22.5</v>
      </c>
      <c r="G1843">
        <v>34.5</v>
      </c>
      <c r="H1843">
        <v>36</v>
      </c>
      <c r="I1843">
        <v>97</v>
      </c>
      <c r="J1843" t="s">
        <v>14</v>
      </c>
      <c r="K1843">
        <v>9.0045926499999993</v>
      </c>
      <c r="L1843" t="s">
        <v>14</v>
      </c>
      <c r="M1843" t="s">
        <v>13</v>
      </c>
      <c r="N1843">
        <v>-0.124928281</v>
      </c>
      <c r="O1843">
        <v>1.1249282810000001</v>
      </c>
    </row>
    <row r="1844" spans="1:15" x14ac:dyDescent="0.25">
      <c r="A1844" s="1">
        <v>42681</v>
      </c>
      <c r="B1844">
        <v>7</v>
      </c>
      <c r="C1844">
        <v>11</v>
      </c>
      <c r="D1844">
        <v>2016</v>
      </c>
      <c r="E1844">
        <v>16.8476</v>
      </c>
      <c r="F1844">
        <v>24</v>
      </c>
      <c r="G1844">
        <v>35</v>
      </c>
      <c r="H1844">
        <v>38</v>
      </c>
      <c r="I1844">
        <v>100</v>
      </c>
      <c r="J1844" t="s">
        <v>14</v>
      </c>
      <c r="K1844">
        <v>54.324891809999997</v>
      </c>
      <c r="L1844" t="s">
        <v>14</v>
      </c>
      <c r="M1844" t="s">
        <v>13</v>
      </c>
      <c r="N1844">
        <v>-1.8752967999999998E-2</v>
      </c>
      <c r="O1844">
        <v>1.018752968</v>
      </c>
    </row>
    <row r="1845" spans="1:15" x14ac:dyDescent="0.25">
      <c r="A1845" s="1">
        <v>42682</v>
      </c>
      <c r="B1845">
        <v>8</v>
      </c>
      <c r="C1845">
        <v>11</v>
      </c>
      <c r="D1845">
        <v>2016</v>
      </c>
      <c r="E1845">
        <v>14.5502</v>
      </c>
      <c r="F1845">
        <v>25</v>
      </c>
      <c r="G1845">
        <v>34.5</v>
      </c>
      <c r="H1845">
        <v>44</v>
      </c>
      <c r="I1845">
        <v>100</v>
      </c>
      <c r="J1845" t="s">
        <v>14</v>
      </c>
      <c r="K1845">
        <v>83.36267497</v>
      </c>
      <c r="L1845" t="s">
        <v>14</v>
      </c>
      <c r="M1845" t="s">
        <v>13</v>
      </c>
      <c r="N1845">
        <v>-1.2141422000000001E-2</v>
      </c>
      <c r="O1845">
        <v>1.012141422</v>
      </c>
    </row>
    <row r="1846" spans="1:15" x14ac:dyDescent="0.25">
      <c r="A1846" s="1">
        <v>42683</v>
      </c>
      <c r="B1846">
        <v>9</v>
      </c>
      <c r="C1846">
        <v>11</v>
      </c>
      <c r="D1846">
        <v>2016</v>
      </c>
      <c r="E1846">
        <v>10.7212</v>
      </c>
      <c r="F1846">
        <v>23</v>
      </c>
      <c r="G1846">
        <v>29</v>
      </c>
      <c r="H1846">
        <v>75</v>
      </c>
      <c r="I1846">
        <v>99</v>
      </c>
      <c r="J1846" t="s">
        <v>14</v>
      </c>
      <c r="K1846">
        <v>73.759434659999997</v>
      </c>
      <c r="L1846" t="s">
        <v>14</v>
      </c>
      <c r="M1846" t="s">
        <v>13</v>
      </c>
      <c r="N1846">
        <v>-1.3743922E-2</v>
      </c>
      <c r="O1846">
        <v>1.013743922</v>
      </c>
    </row>
    <row r="1847" spans="1:15" x14ac:dyDescent="0.25">
      <c r="A1847" s="1">
        <v>42389</v>
      </c>
      <c r="B1847">
        <v>20</v>
      </c>
      <c r="C1847">
        <v>1</v>
      </c>
      <c r="D1847">
        <v>2016</v>
      </c>
      <c r="E1847">
        <v>16.8476</v>
      </c>
      <c r="F1847">
        <v>21.5</v>
      </c>
      <c r="G1847">
        <v>34</v>
      </c>
      <c r="H1847">
        <v>20</v>
      </c>
      <c r="I1847">
        <v>95</v>
      </c>
      <c r="J1847" t="s">
        <v>13</v>
      </c>
      <c r="K1847">
        <v>-85.151052419999999</v>
      </c>
      <c r="L1847" t="s">
        <v>14</v>
      </c>
      <c r="M1847" t="s">
        <v>14</v>
      </c>
      <c r="N1847">
        <v>1.1607519E-2</v>
      </c>
      <c r="O1847">
        <v>0.98839248099999999</v>
      </c>
    </row>
    <row r="1848" spans="1:15" x14ac:dyDescent="0.25">
      <c r="A1848" s="1">
        <v>42705</v>
      </c>
      <c r="B1848">
        <v>1</v>
      </c>
      <c r="C1848">
        <v>12</v>
      </c>
      <c r="D1848">
        <v>2016</v>
      </c>
      <c r="E1848">
        <v>19.145</v>
      </c>
      <c r="F1848">
        <v>22</v>
      </c>
      <c r="G1848">
        <v>35</v>
      </c>
      <c r="H1848">
        <v>16</v>
      </c>
      <c r="I1848">
        <v>100</v>
      </c>
      <c r="J1848" t="s">
        <v>13</v>
      </c>
      <c r="K1848">
        <v>-95.615485840000005</v>
      </c>
      <c r="L1848" t="s">
        <v>14</v>
      </c>
      <c r="M1848" t="s">
        <v>14</v>
      </c>
      <c r="N1848">
        <v>1.0350308000000001E-2</v>
      </c>
      <c r="O1848">
        <v>0.98964969199999997</v>
      </c>
    </row>
    <row r="1849" spans="1:15" x14ac:dyDescent="0.25">
      <c r="A1849" s="1">
        <v>42706</v>
      </c>
      <c r="B1849">
        <v>2</v>
      </c>
      <c r="C1849">
        <v>12</v>
      </c>
      <c r="D1849">
        <v>2016</v>
      </c>
      <c r="E1849">
        <v>16.8476</v>
      </c>
      <c r="F1849">
        <v>19.5</v>
      </c>
      <c r="G1849">
        <v>34</v>
      </c>
      <c r="H1849">
        <v>5</v>
      </c>
      <c r="I1849">
        <v>93</v>
      </c>
      <c r="J1849" t="s">
        <v>13</v>
      </c>
      <c r="K1849">
        <v>-179.03124439999999</v>
      </c>
      <c r="L1849" t="s">
        <v>14</v>
      </c>
      <c r="M1849" t="s">
        <v>13</v>
      </c>
      <c r="N1849">
        <v>5.5545910000000002E-3</v>
      </c>
      <c r="O1849">
        <v>0.994445409</v>
      </c>
    </row>
    <row r="1850" spans="1:15" x14ac:dyDescent="0.25">
      <c r="A1850" s="1">
        <v>42707</v>
      </c>
      <c r="B1850">
        <v>3</v>
      </c>
      <c r="C1850">
        <v>12</v>
      </c>
      <c r="D1850">
        <v>2016</v>
      </c>
      <c r="E1850">
        <v>16.8476</v>
      </c>
      <c r="F1850">
        <v>20</v>
      </c>
      <c r="G1850">
        <v>34</v>
      </c>
      <c r="H1850">
        <v>25</v>
      </c>
      <c r="I1850">
        <v>97</v>
      </c>
      <c r="J1850" t="s">
        <v>13</v>
      </c>
      <c r="K1850">
        <v>-75.908050849999995</v>
      </c>
      <c r="L1850" t="s">
        <v>14</v>
      </c>
      <c r="M1850" t="s">
        <v>14</v>
      </c>
      <c r="N1850">
        <v>1.300254E-2</v>
      </c>
      <c r="O1850">
        <v>0.98699745999999999</v>
      </c>
    </row>
    <row r="1851" spans="1:15" x14ac:dyDescent="0.25">
      <c r="A1851" s="1">
        <v>42708</v>
      </c>
      <c r="B1851">
        <v>4</v>
      </c>
      <c r="C1851">
        <v>12</v>
      </c>
      <c r="D1851">
        <v>2016</v>
      </c>
      <c r="E1851">
        <v>17.613399999999999</v>
      </c>
      <c r="F1851">
        <v>19.5</v>
      </c>
      <c r="G1851">
        <v>32.5</v>
      </c>
      <c r="H1851">
        <v>12</v>
      </c>
      <c r="I1851">
        <v>28</v>
      </c>
      <c r="J1851" t="s">
        <v>13</v>
      </c>
      <c r="K1851">
        <v>-286.35236930000002</v>
      </c>
      <c r="L1851" t="s">
        <v>14</v>
      </c>
      <c r="M1851" t="s">
        <v>13</v>
      </c>
      <c r="N1851">
        <v>3.4800479999999999E-3</v>
      </c>
      <c r="O1851">
        <v>0.99651995199999999</v>
      </c>
    </row>
    <row r="1852" spans="1:15" x14ac:dyDescent="0.25">
      <c r="A1852" s="1">
        <v>42709</v>
      </c>
      <c r="B1852">
        <v>5</v>
      </c>
      <c r="C1852">
        <v>12</v>
      </c>
      <c r="D1852">
        <v>2016</v>
      </c>
      <c r="E1852">
        <v>19.145</v>
      </c>
      <c r="F1852">
        <v>21</v>
      </c>
      <c r="G1852">
        <v>34</v>
      </c>
      <c r="H1852">
        <v>8</v>
      </c>
      <c r="I1852">
        <v>69</v>
      </c>
      <c r="J1852" t="s">
        <v>13</v>
      </c>
      <c r="K1852">
        <v>-229.98176699999999</v>
      </c>
      <c r="L1852" t="s">
        <v>14</v>
      </c>
      <c r="M1852" t="s">
        <v>13</v>
      </c>
      <c r="N1852">
        <v>4.3293460000000004E-3</v>
      </c>
      <c r="O1852">
        <v>0.99567065399999999</v>
      </c>
    </row>
    <row r="1853" spans="1:15" x14ac:dyDescent="0.25">
      <c r="A1853" s="1">
        <v>42710</v>
      </c>
      <c r="B1853">
        <v>6</v>
      </c>
      <c r="C1853">
        <v>12</v>
      </c>
      <c r="D1853">
        <v>2016</v>
      </c>
      <c r="E1853">
        <v>19.145</v>
      </c>
      <c r="F1853">
        <v>21</v>
      </c>
      <c r="G1853">
        <v>31.5</v>
      </c>
      <c r="H1853">
        <v>17</v>
      </c>
      <c r="I1853">
        <v>46</v>
      </c>
      <c r="J1853" t="s">
        <v>13</v>
      </c>
      <c r="K1853">
        <v>-245.7988627</v>
      </c>
      <c r="L1853" t="s">
        <v>14</v>
      </c>
      <c r="M1853" t="s">
        <v>13</v>
      </c>
      <c r="N1853">
        <v>4.051883E-3</v>
      </c>
      <c r="O1853">
        <v>0.99594811699999997</v>
      </c>
    </row>
    <row r="1854" spans="1:15" x14ac:dyDescent="0.25">
      <c r="A1854" s="1">
        <v>42711</v>
      </c>
      <c r="B1854">
        <v>7</v>
      </c>
      <c r="C1854">
        <v>12</v>
      </c>
      <c r="D1854">
        <v>2016</v>
      </c>
      <c r="E1854">
        <v>18.379200000000001</v>
      </c>
      <c r="F1854">
        <v>21</v>
      </c>
      <c r="G1854">
        <v>32.5</v>
      </c>
      <c r="H1854">
        <v>19</v>
      </c>
      <c r="I1854">
        <v>38</v>
      </c>
      <c r="J1854" t="s">
        <v>13</v>
      </c>
      <c r="K1854">
        <v>-242.3119322</v>
      </c>
      <c r="L1854" t="s">
        <v>14</v>
      </c>
      <c r="M1854" t="s">
        <v>13</v>
      </c>
      <c r="N1854">
        <v>4.1099509999999997E-3</v>
      </c>
      <c r="O1854">
        <v>0.995890049</v>
      </c>
    </row>
    <row r="1855" spans="1:15" x14ac:dyDescent="0.25">
      <c r="A1855" s="1">
        <v>42712</v>
      </c>
      <c r="B1855">
        <v>8</v>
      </c>
      <c r="C1855">
        <v>12</v>
      </c>
      <c r="D1855">
        <v>2016</v>
      </c>
      <c r="E1855">
        <v>13.7844</v>
      </c>
      <c r="F1855">
        <v>20</v>
      </c>
      <c r="G1855">
        <v>33</v>
      </c>
      <c r="H1855">
        <v>19</v>
      </c>
      <c r="I1855">
        <v>32</v>
      </c>
      <c r="J1855" t="s">
        <v>13</v>
      </c>
      <c r="K1855">
        <v>-189.46275990000001</v>
      </c>
      <c r="L1855" t="s">
        <v>14</v>
      </c>
      <c r="M1855" t="s">
        <v>13</v>
      </c>
      <c r="N1855">
        <v>5.2503699999999999E-3</v>
      </c>
      <c r="O1855">
        <v>0.99474963000000005</v>
      </c>
    </row>
    <row r="1856" spans="1:15" x14ac:dyDescent="0.25">
      <c r="A1856" s="1">
        <v>42713</v>
      </c>
      <c r="B1856">
        <v>9</v>
      </c>
      <c r="C1856">
        <v>12</v>
      </c>
      <c r="D1856">
        <v>2016</v>
      </c>
      <c r="E1856">
        <v>16.081800000000001</v>
      </c>
      <c r="F1856">
        <v>20.5</v>
      </c>
      <c r="G1856">
        <v>33</v>
      </c>
      <c r="H1856">
        <v>19</v>
      </c>
      <c r="I1856">
        <v>40</v>
      </c>
      <c r="J1856" t="s">
        <v>13</v>
      </c>
      <c r="K1856">
        <v>-206.6611331</v>
      </c>
      <c r="L1856" t="s">
        <v>14</v>
      </c>
      <c r="M1856" t="s">
        <v>13</v>
      </c>
      <c r="N1856">
        <v>4.8155380000000003E-3</v>
      </c>
      <c r="O1856">
        <v>0.99518446199999999</v>
      </c>
    </row>
    <row r="1857" spans="1:15" x14ac:dyDescent="0.25">
      <c r="A1857" s="1">
        <v>42399</v>
      </c>
      <c r="B1857">
        <v>30</v>
      </c>
      <c r="C1857">
        <v>1</v>
      </c>
      <c r="D1857">
        <v>2016</v>
      </c>
      <c r="E1857">
        <v>16.081800000000001</v>
      </c>
      <c r="F1857">
        <v>20.5</v>
      </c>
      <c r="G1857">
        <v>33.5</v>
      </c>
      <c r="H1857">
        <v>18</v>
      </c>
      <c r="I1857">
        <v>67</v>
      </c>
      <c r="J1857" t="s">
        <v>13</v>
      </c>
      <c r="K1857">
        <v>-156.78100449999999</v>
      </c>
      <c r="L1857" t="s">
        <v>14</v>
      </c>
      <c r="M1857" t="s">
        <v>13</v>
      </c>
      <c r="N1857">
        <v>6.3378990000000001E-3</v>
      </c>
      <c r="O1857">
        <v>0.99366210099999996</v>
      </c>
    </row>
    <row r="1858" spans="1:15" x14ac:dyDescent="0.25">
      <c r="A1858" s="1">
        <v>42400</v>
      </c>
      <c r="B1858">
        <v>31</v>
      </c>
      <c r="C1858">
        <v>1</v>
      </c>
      <c r="D1858">
        <v>2016</v>
      </c>
      <c r="E1858">
        <v>14.5502</v>
      </c>
      <c r="F1858">
        <v>18</v>
      </c>
      <c r="G1858">
        <v>33.5</v>
      </c>
      <c r="H1858">
        <v>23</v>
      </c>
      <c r="I1858">
        <v>78</v>
      </c>
      <c r="J1858" t="s">
        <v>13</v>
      </c>
      <c r="K1858">
        <v>-119.92724010000001</v>
      </c>
      <c r="L1858" t="s">
        <v>14</v>
      </c>
      <c r="M1858" t="s">
        <v>13</v>
      </c>
      <c r="N1858">
        <v>8.2694350000000003E-3</v>
      </c>
      <c r="O1858">
        <v>0.99173056500000001</v>
      </c>
    </row>
    <row r="1859" spans="1:15" x14ac:dyDescent="0.25">
      <c r="A1859" s="1">
        <v>42401</v>
      </c>
      <c r="B1859">
        <v>1</v>
      </c>
      <c r="C1859">
        <v>2</v>
      </c>
      <c r="D1859">
        <v>2016</v>
      </c>
      <c r="E1859">
        <v>18.379200000000001</v>
      </c>
      <c r="F1859">
        <v>17</v>
      </c>
      <c r="G1859">
        <v>34.5</v>
      </c>
      <c r="H1859">
        <v>19</v>
      </c>
      <c r="I1859">
        <v>93</v>
      </c>
      <c r="J1859" t="s">
        <v>13</v>
      </c>
      <c r="K1859">
        <v>-151.5139551</v>
      </c>
      <c r="L1859" t="s">
        <v>14</v>
      </c>
      <c r="M1859" t="s">
        <v>13</v>
      </c>
      <c r="N1859">
        <v>6.5567769999999997E-3</v>
      </c>
      <c r="O1859">
        <v>0.99344322299999999</v>
      </c>
    </row>
    <row r="1860" spans="1:15" x14ac:dyDescent="0.25">
      <c r="A1860" s="1">
        <v>42402</v>
      </c>
      <c r="B1860">
        <v>2</v>
      </c>
      <c r="C1860">
        <v>2</v>
      </c>
      <c r="D1860">
        <v>2016</v>
      </c>
      <c r="E1860">
        <v>14.5502</v>
      </c>
      <c r="F1860">
        <v>18.5</v>
      </c>
      <c r="G1860">
        <v>33.5</v>
      </c>
      <c r="H1860">
        <v>31</v>
      </c>
      <c r="I1860">
        <v>100</v>
      </c>
      <c r="J1860" t="s">
        <v>13</v>
      </c>
      <c r="K1860">
        <v>-52.865000870000003</v>
      </c>
      <c r="L1860" t="s">
        <v>14</v>
      </c>
      <c r="M1860" t="s">
        <v>14</v>
      </c>
      <c r="N1860">
        <v>1.8564931E-2</v>
      </c>
      <c r="O1860">
        <v>0.98143506899999999</v>
      </c>
    </row>
    <row r="1861" spans="1:15" x14ac:dyDescent="0.25">
      <c r="A1861" s="1">
        <v>42403</v>
      </c>
      <c r="B1861">
        <v>3</v>
      </c>
      <c r="C1861">
        <v>2</v>
      </c>
      <c r="D1861">
        <v>2016</v>
      </c>
      <c r="E1861">
        <v>18.379200000000001</v>
      </c>
      <c r="F1861">
        <v>19.5</v>
      </c>
      <c r="G1861">
        <v>34</v>
      </c>
      <c r="H1861">
        <v>40</v>
      </c>
      <c r="I1861">
        <v>97</v>
      </c>
      <c r="J1861" t="s">
        <v>13</v>
      </c>
      <c r="K1861">
        <v>-16.59698934</v>
      </c>
      <c r="L1861" t="s">
        <v>13</v>
      </c>
      <c r="M1861" t="s">
        <v>14</v>
      </c>
      <c r="N1861">
        <v>5.6827902999999999E-2</v>
      </c>
      <c r="O1861">
        <v>0.94317209700000004</v>
      </c>
    </row>
    <row r="1862" spans="1:15" x14ac:dyDescent="0.25">
      <c r="A1862" s="1">
        <v>42404</v>
      </c>
      <c r="B1862">
        <v>4</v>
      </c>
      <c r="C1862">
        <v>2</v>
      </c>
      <c r="D1862">
        <v>2016</v>
      </c>
      <c r="E1862">
        <v>16.081800000000001</v>
      </c>
      <c r="F1862">
        <v>20.5</v>
      </c>
      <c r="G1862">
        <v>35</v>
      </c>
      <c r="H1862">
        <v>32</v>
      </c>
      <c r="I1862">
        <v>96</v>
      </c>
      <c r="J1862" t="s">
        <v>13</v>
      </c>
      <c r="K1862">
        <v>-30.50729462</v>
      </c>
      <c r="L1862" t="s">
        <v>13</v>
      </c>
      <c r="M1862" t="s">
        <v>14</v>
      </c>
      <c r="N1862">
        <v>3.1738681999999997E-2</v>
      </c>
      <c r="O1862">
        <v>0.96826131800000004</v>
      </c>
    </row>
    <row r="1863" spans="1:15" x14ac:dyDescent="0.25">
      <c r="A1863" s="1">
        <v>42405</v>
      </c>
      <c r="B1863">
        <v>5</v>
      </c>
      <c r="C1863">
        <v>2</v>
      </c>
      <c r="D1863">
        <v>2016</v>
      </c>
      <c r="E1863">
        <v>17.613399999999999</v>
      </c>
      <c r="F1863">
        <v>22</v>
      </c>
      <c r="G1863">
        <v>37</v>
      </c>
      <c r="H1863">
        <v>8</v>
      </c>
      <c r="I1863">
        <v>95</v>
      </c>
      <c r="J1863" t="s">
        <v>13</v>
      </c>
      <c r="K1863">
        <v>-136.86834859999999</v>
      </c>
      <c r="L1863" t="s">
        <v>14</v>
      </c>
      <c r="M1863" t="s">
        <v>13</v>
      </c>
      <c r="N1863">
        <v>7.2532960000000002E-3</v>
      </c>
      <c r="O1863">
        <v>0.99274670399999998</v>
      </c>
    </row>
    <row r="1864" spans="1:15" x14ac:dyDescent="0.25">
      <c r="A1864" s="1">
        <v>42406</v>
      </c>
      <c r="B1864">
        <v>6</v>
      </c>
      <c r="C1864">
        <v>2</v>
      </c>
      <c r="D1864">
        <v>2016</v>
      </c>
      <c r="E1864">
        <v>17.613399999999999</v>
      </c>
      <c r="F1864">
        <v>22</v>
      </c>
      <c r="G1864">
        <v>37</v>
      </c>
      <c r="H1864">
        <v>18</v>
      </c>
      <c r="I1864">
        <v>99</v>
      </c>
      <c r="J1864" t="s">
        <v>13</v>
      </c>
      <c r="K1864">
        <v>-69.673112840000002</v>
      </c>
      <c r="L1864" t="s">
        <v>14</v>
      </c>
      <c r="M1864" t="s">
        <v>14</v>
      </c>
      <c r="N1864">
        <v>1.4149653E-2</v>
      </c>
      <c r="O1864">
        <v>0.98585034699999996</v>
      </c>
    </row>
    <row r="1865" spans="1:15" x14ac:dyDescent="0.25">
      <c r="A1865" s="1">
        <v>42407</v>
      </c>
      <c r="B1865">
        <v>7</v>
      </c>
      <c r="C1865">
        <v>2</v>
      </c>
      <c r="D1865">
        <v>2016</v>
      </c>
      <c r="E1865">
        <v>17.613399999999999</v>
      </c>
      <c r="F1865">
        <v>20.5</v>
      </c>
      <c r="G1865">
        <v>35</v>
      </c>
      <c r="H1865">
        <v>25</v>
      </c>
      <c r="I1865">
        <v>95</v>
      </c>
      <c r="J1865" t="s">
        <v>13</v>
      </c>
      <c r="K1865">
        <v>-72.151286729999995</v>
      </c>
      <c r="L1865" t="s">
        <v>14</v>
      </c>
      <c r="M1865" t="s">
        <v>14</v>
      </c>
      <c r="N1865">
        <v>1.36703E-2</v>
      </c>
      <c r="O1865">
        <v>0.98632969999999998</v>
      </c>
    </row>
    <row r="1866" spans="1:15" x14ac:dyDescent="0.25">
      <c r="A1866" s="1">
        <v>42408</v>
      </c>
      <c r="B1866">
        <v>8</v>
      </c>
      <c r="C1866">
        <v>2</v>
      </c>
      <c r="D1866">
        <v>2016</v>
      </c>
      <c r="E1866">
        <v>17.613399999999999</v>
      </c>
      <c r="F1866">
        <v>22</v>
      </c>
      <c r="G1866">
        <v>35</v>
      </c>
      <c r="H1866">
        <v>22</v>
      </c>
      <c r="I1866">
        <v>98</v>
      </c>
      <c r="J1866" t="s">
        <v>13</v>
      </c>
      <c r="K1866">
        <v>-61.121714429999997</v>
      </c>
      <c r="L1866" t="s">
        <v>14</v>
      </c>
      <c r="M1866" t="s">
        <v>14</v>
      </c>
      <c r="N1866">
        <v>1.6097430999999999E-2</v>
      </c>
      <c r="O1866">
        <v>0.98390256899999995</v>
      </c>
    </row>
    <row r="1867" spans="1:15" x14ac:dyDescent="0.25">
      <c r="A1867" s="1">
        <v>42409</v>
      </c>
      <c r="B1867">
        <v>9</v>
      </c>
      <c r="C1867">
        <v>2</v>
      </c>
      <c r="D1867">
        <v>2016</v>
      </c>
      <c r="E1867">
        <v>16.8476</v>
      </c>
      <c r="F1867">
        <v>22</v>
      </c>
      <c r="G1867">
        <v>37.5</v>
      </c>
      <c r="H1867">
        <v>10</v>
      </c>
      <c r="I1867">
        <v>91</v>
      </c>
      <c r="J1867" t="s">
        <v>13</v>
      </c>
      <c r="K1867">
        <v>-127.5541727</v>
      </c>
      <c r="L1867" t="s">
        <v>14</v>
      </c>
      <c r="M1867" t="s">
        <v>13</v>
      </c>
      <c r="N1867">
        <v>7.7788220000000003E-3</v>
      </c>
      <c r="O1867">
        <v>0.99222117799999998</v>
      </c>
    </row>
    <row r="1868" spans="1:15" x14ac:dyDescent="0.25">
      <c r="A1868" s="1">
        <v>42410</v>
      </c>
      <c r="B1868">
        <v>10</v>
      </c>
      <c r="C1868">
        <v>2</v>
      </c>
      <c r="D1868">
        <v>2016</v>
      </c>
      <c r="E1868">
        <v>18.379200000000001</v>
      </c>
      <c r="F1868">
        <v>21</v>
      </c>
      <c r="G1868">
        <v>37</v>
      </c>
      <c r="H1868">
        <v>2</v>
      </c>
      <c r="I1868">
        <v>69</v>
      </c>
      <c r="J1868" t="s">
        <v>13</v>
      </c>
      <c r="K1868">
        <v>-253.8752963</v>
      </c>
      <c r="L1868" t="s">
        <v>14</v>
      </c>
      <c r="M1868" t="s">
        <v>13</v>
      </c>
      <c r="N1868">
        <v>3.9234869999999998E-3</v>
      </c>
      <c r="O1868">
        <v>0.996076513</v>
      </c>
    </row>
    <row r="1869" spans="1:15" x14ac:dyDescent="0.25">
      <c r="A1869" s="1">
        <v>42411</v>
      </c>
      <c r="B1869">
        <v>11</v>
      </c>
      <c r="C1869">
        <v>2</v>
      </c>
      <c r="D1869">
        <v>2016</v>
      </c>
      <c r="E1869">
        <v>17.613399999999999</v>
      </c>
      <c r="F1869">
        <v>23</v>
      </c>
      <c r="G1869">
        <v>36.5</v>
      </c>
      <c r="H1869">
        <v>8</v>
      </c>
      <c r="I1869">
        <v>97</v>
      </c>
      <c r="J1869" t="s">
        <v>13</v>
      </c>
      <c r="K1869">
        <v>-118.9028155</v>
      </c>
      <c r="L1869" t="s">
        <v>14</v>
      </c>
      <c r="M1869" t="s">
        <v>13</v>
      </c>
      <c r="N1869">
        <v>8.3400880000000007E-3</v>
      </c>
      <c r="O1869">
        <v>0.99165991200000003</v>
      </c>
    </row>
    <row r="1870" spans="1:15" x14ac:dyDescent="0.25">
      <c r="A1870" s="1">
        <v>42412</v>
      </c>
      <c r="B1870">
        <v>12</v>
      </c>
      <c r="C1870">
        <v>2</v>
      </c>
      <c r="D1870">
        <v>2016</v>
      </c>
      <c r="E1870">
        <v>14.5502</v>
      </c>
      <c r="F1870">
        <v>17</v>
      </c>
      <c r="G1870">
        <v>34</v>
      </c>
      <c r="H1870">
        <v>28</v>
      </c>
      <c r="I1870">
        <v>96</v>
      </c>
      <c r="J1870" t="s">
        <v>13</v>
      </c>
      <c r="K1870">
        <v>-80.068263160000001</v>
      </c>
      <c r="L1870" t="s">
        <v>14</v>
      </c>
      <c r="M1870" t="s">
        <v>14</v>
      </c>
      <c r="N1870">
        <v>1.2335283000000001E-2</v>
      </c>
      <c r="O1870">
        <v>0.98766471700000003</v>
      </c>
    </row>
    <row r="1871" spans="1:15" x14ac:dyDescent="0.25">
      <c r="A1871" s="1">
        <v>42413</v>
      </c>
      <c r="B1871">
        <v>13</v>
      </c>
      <c r="C1871">
        <v>2</v>
      </c>
      <c r="D1871">
        <v>2016</v>
      </c>
      <c r="E1871">
        <v>12.252800000000001</v>
      </c>
      <c r="F1871">
        <v>20</v>
      </c>
      <c r="G1871">
        <v>36</v>
      </c>
      <c r="H1871">
        <v>24</v>
      </c>
      <c r="I1871">
        <v>98</v>
      </c>
      <c r="J1871" t="s">
        <v>13</v>
      </c>
      <c r="K1871">
        <v>-44.842701990000002</v>
      </c>
      <c r="L1871" t="s">
        <v>13</v>
      </c>
      <c r="M1871" t="s">
        <v>14</v>
      </c>
      <c r="N1871">
        <v>2.1813723E-2</v>
      </c>
      <c r="O1871">
        <v>0.97818627700000005</v>
      </c>
    </row>
    <row r="1872" spans="1:15" x14ac:dyDescent="0.25">
      <c r="A1872" s="1">
        <v>42414</v>
      </c>
      <c r="B1872">
        <v>14</v>
      </c>
      <c r="C1872">
        <v>2</v>
      </c>
      <c r="D1872">
        <v>2016</v>
      </c>
      <c r="E1872">
        <v>15.316000000000001</v>
      </c>
      <c r="F1872">
        <v>22</v>
      </c>
      <c r="G1872">
        <v>35</v>
      </c>
      <c r="H1872">
        <v>40</v>
      </c>
      <c r="I1872">
        <v>95</v>
      </c>
      <c r="J1872" t="s">
        <v>14</v>
      </c>
      <c r="K1872">
        <v>21.99670893</v>
      </c>
      <c r="L1872" t="s">
        <v>14</v>
      </c>
      <c r="M1872" t="s">
        <v>13</v>
      </c>
      <c r="N1872">
        <v>-4.7626512000000003E-2</v>
      </c>
      <c r="O1872">
        <v>1.0476265119999999</v>
      </c>
    </row>
    <row r="1873" spans="1:15" x14ac:dyDescent="0.25">
      <c r="A1873" s="1">
        <v>42415</v>
      </c>
      <c r="B1873">
        <v>15</v>
      </c>
      <c r="C1873">
        <v>2</v>
      </c>
      <c r="D1873">
        <v>2016</v>
      </c>
      <c r="E1873">
        <v>18.379200000000001</v>
      </c>
      <c r="F1873">
        <v>23.5</v>
      </c>
      <c r="G1873">
        <v>35.5</v>
      </c>
      <c r="H1873">
        <v>38</v>
      </c>
      <c r="I1873">
        <v>94</v>
      </c>
      <c r="J1873" t="s">
        <v>14</v>
      </c>
      <c r="K1873">
        <v>38.641408920000003</v>
      </c>
      <c r="L1873" t="s">
        <v>14</v>
      </c>
      <c r="M1873" t="s">
        <v>13</v>
      </c>
      <c r="N1873">
        <v>-2.6566487E-2</v>
      </c>
      <c r="O1873">
        <v>1.026566487</v>
      </c>
    </row>
    <row r="1874" spans="1:15" x14ac:dyDescent="0.25">
      <c r="A1874" s="1">
        <v>42416</v>
      </c>
      <c r="B1874">
        <v>16</v>
      </c>
      <c r="C1874">
        <v>2</v>
      </c>
      <c r="D1874">
        <v>2016</v>
      </c>
      <c r="E1874">
        <v>16.8476</v>
      </c>
      <c r="F1874">
        <v>24</v>
      </c>
      <c r="G1874">
        <v>35.5</v>
      </c>
      <c r="H1874">
        <v>46</v>
      </c>
      <c r="I1874">
        <v>96</v>
      </c>
      <c r="J1874" t="s">
        <v>14</v>
      </c>
      <c r="K1874">
        <v>89.826789820000002</v>
      </c>
      <c r="L1874" t="s">
        <v>14</v>
      </c>
      <c r="M1874" t="s">
        <v>13</v>
      </c>
      <c r="N1874">
        <v>-1.1257865000000001E-2</v>
      </c>
      <c r="O1874">
        <v>1.0112578649999999</v>
      </c>
    </row>
    <row r="1875" spans="1:15" x14ac:dyDescent="0.25">
      <c r="A1875" s="1">
        <v>42417</v>
      </c>
      <c r="B1875">
        <v>17</v>
      </c>
      <c r="C1875">
        <v>2</v>
      </c>
      <c r="D1875">
        <v>2016</v>
      </c>
      <c r="E1875">
        <v>19.145</v>
      </c>
      <c r="F1875">
        <v>24</v>
      </c>
      <c r="G1875">
        <v>37.5</v>
      </c>
      <c r="H1875">
        <v>20</v>
      </c>
      <c r="I1875">
        <v>94</v>
      </c>
      <c r="J1875" t="s">
        <v>13</v>
      </c>
      <c r="K1875">
        <v>-43.354230559999998</v>
      </c>
      <c r="L1875" t="s">
        <v>13</v>
      </c>
      <c r="M1875" t="s">
        <v>14</v>
      </c>
      <c r="N1875">
        <v>2.2545763999999999E-2</v>
      </c>
      <c r="O1875">
        <v>0.97745423600000003</v>
      </c>
    </row>
    <row r="1876" spans="1:15" x14ac:dyDescent="0.25">
      <c r="A1876" s="1">
        <v>42418</v>
      </c>
      <c r="B1876">
        <v>18</v>
      </c>
      <c r="C1876">
        <v>2</v>
      </c>
      <c r="D1876">
        <v>2016</v>
      </c>
      <c r="E1876">
        <v>18.379200000000001</v>
      </c>
      <c r="F1876">
        <v>24.5</v>
      </c>
      <c r="G1876">
        <v>37.5</v>
      </c>
      <c r="H1876">
        <v>38</v>
      </c>
      <c r="I1876">
        <v>93</v>
      </c>
      <c r="J1876" t="s">
        <v>14</v>
      </c>
      <c r="K1876">
        <v>77.19217759</v>
      </c>
      <c r="L1876" t="s">
        <v>14</v>
      </c>
      <c r="M1876" t="s">
        <v>13</v>
      </c>
      <c r="N1876">
        <v>-1.3124706999999999E-2</v>
      </c>
      <c r="O1876">
        <v>1.013124707</v>
      </c>
    </row>
    <row r="1877" spans="1:15" x14ac:dyDescent="0.25">
      <c r="A1877" s="1">
        <v>42419</v>
      </c>
      <c r="B1877">
        <v>19</v>
      </c>
      <c r="C1877">
        <v>2</v>
      </c>
      <c r="D1877">
        <v>2016</v>
      </c>
      <c r="E1877">
        <v>17.613399999999999</v>
      </c>
      <c r="F1877">
        <v>25</v>
      </c>
      <c r="G1877">
        <v>35.200000000000003</v>
      </c>
      <c r="H1877">
        <v>38</v>
      </c>
      <c r="I1877">
        <v>93</v>
      </c>
      <c r="J1877" t="s">
        <v>14</v>
      </c>
      <c r="K1877">
        <v>55.129097059999999</v>
      </c>
      <c r="L1877" t="s">
        <v>14</v>
      </c>
      <c r="M1877" t="s">
        <v>13</v>
      </c>
      <c r="N1877">
        <v>-1.8474351999999999E-2</v>
      </c>
      <c r="O1877">
        <v>1.0184743519999999</v>
      </c>
    </row>
    <row r="1878" spans="1:15" x14ac:dyDescent="0.25">
      <c r="A1878" s="1">
        <v>42420</v>
      </c>
      <c r="B1878">
        <v>20</v>
      </c>
      <c r="C1878">
        <v>2</v>
      </c>
      <c r="D1878">
        <v>2016</v>
      </c>
      <c r="E1878">
        <v>15.316000000000001</v>
      </c>
      <c r="F1878">
        <v>25</v>
      </c>
      <c r="G1878">
        <v>36.5</v>
      </c>
      <c r="H1878">
        <v>36</v>
      </c>
      <c r="I1878">
        <v>97</v>
      </c>
      <c r="J1878" t="s">
        <v>14</v>
      </c>
      <c r="K1878">
        <v>63.45312595</v>
      </c>
      <c r="L1878" t="s">
        <v>14</v>
      </c>
      <c r="M1878" t="s">
        <v>13</v>
      </c>
      <c r="N1878">
        <v>-1.6012009000000001E-2</v>
      </c>
      <c r="O1878">
        <v>1.016012009</v>
      </c>
    </row>
    <row r="1879" spans="1:15" x14ac:dyDescent="0.25">
      <c r="A1879" s="1">
        <v>42421</v>
      </c>
      <c r="B1879">
        <v>21</v>
      </c>
      <c r="C1879">
        <v>2</v>
      </c>
      <c r="D1879">
        <v>2016</v>
      </c>
      <c r="E1879">
        <v>19.145</v>
      </c>
      <c r="F1879">
        <v>25</v>
      </c>
      <c r="G1879">
        <v>36.5</v>
      </c>
      <c r="H1879">
        <v>36</v>
      </c>
      <c r="I1879">
        <v>97</v>
      </c>
      <c r="J1879" t="s">
        <v>14</v>
      </c>
      <c r="K1879">
        <v>75.648809259999993</v>
      </c>
      <c r="L1879" t="s">
        <v>14</v>
      </c>
      <c r="M1879" t="s">
        <v>13</v>
      </c>
      <c r="N1879">
        <v>-1.3396061000000001E-2</v>
      </c>
      <c r="O1879">
        <v>1.0133960609999999</v>
      </c>
    </row>
    <row r="1880" spans="1:15" x14ac:dyDescent="0.25">
      <c r="A1880" s="1">
        <v>42422</v>
      </c>
      <c r="B1880">
        <v>22</v>
      </c>
      <c r="C1880">
        <v>2</v>
      </c>
      <c r="D1880">
        <v>2016</v>
      </c>
      <c r="E1880">
        <v>16.081800000000001</v>
      </c>
      <c r="F1880">
        <v>25</v>
      </c>
      <c r="G1880">
        <v>37</v>
      </c>
      <c r="H1880">
        <v>31</v>
      </c>
      <c r="I1880">
        <v>96</v>
      </c>
      <c r="J1880" t="s">
        <v>14</v>
      </c>
      <c r="K1880">
        <v>41.807758200000002</v>
      </c>
      <c r="L1880" t="s">
        <v>14</v>
      </c>
      <c r="M1880" t="s">
        <v>13</v>
      </c>
      <c r="N1880">
        <v>-2.4505144E-2</v>
      </c>
      <c r="O1880">
        <v>1.0245051439999999</v>
      </c>
    </row>
    <row r="1881" spans="1:15" x14ac:dyDescent="0.25">
      <c r="A1881" s="1">
        <v>42423</v>
      </c>
      <c r="B1881">
        <v>23</v>
      </c>
      <c r="C1881">
        <v>2</v>
      </c>
      <c r="D1881">
        <v>2016</v>
      </c>
      <c r="E1881">
        <v>17.613399999999999</v>
      </c>
      <c r="F1881">
        <v>25</v>
      </c>
      <c r="G1881">
        <v>37.5</v>
      </c>
      <c r="H1881">
        <v>25</v>
      </c>
      <c r="I1881">
        <v>96</v>
      </c>
      <c r="J1881" t="s">
        <v>14</v>
      </c>
      <c r="K1881">
        <v>13.26372458</v>
      </c>
      <c r="L1881" t="s">
        <v>14</v>
      </c>
      <c r="M1881" t="s">
        <v>13</v>
      </c>
      <c r="N1881">
        <v>-8.1541295999999999E-2</v>
      </c>
      <c r="O1881">
        <v>1.0815412959999999</v>
      </c>
    </row>
    <row r="1882" spans="1:15" x14ac:dyDescent="0.25">
      <c r="A1882" s="1">
        <v>42424</v>
      </c>
      <c r="B1882">
        <v>24</v>
      </c>
      <c r="C1882">
        <v>2</v>
      </c>
      <c r="D1882">
        <v>2016</v>
      </c>
      <c r="E1882">
        <v>16.8476</v>
      </c>
      <c r="F1882">
        <v>25.5</v>
      </c>
      <c r="G1882">
        <v>37</v>
      </c>
      <c r="H1882">
        <v>61</v>
      </c>
      <c r="I1882">
        <v>95</v>
      </c>
      <c r="J1882" t="s">
        <v>14</v>
      </c>
      <c r="K1882">
        <v>217.07394930000001</v>
      </c>
      <c r="L1882" t="s">
        <v>14</v>
      </c>
      <c r="M1882" t="s">
        <v>13</v>
      </c>
      <c r="N1882">
        <v>-4.6280449999999999E-3</v>
      </c>
      <c r="O1882">
        <v>1.004628045</v>
      </c>
    </row>
    <row r="1883" spans="1:15" x14ac:dyDescent="0.25">
      <c r="A1883" s="1">
        <v>42425</v>
      </c>
      <c r="B1883">
        <v>25</v>
      </c>
      <c r="C1883">
        <v>2</v>
      </c>
      <c r="D1883">
        <v>2016</v>
      </c>
      <c r="E1883">
        <v>15.316000000000001</v>
      </c>
      <c r="F1883">
        <v>25.5</v>
      </c>
      <c r="G1883">
        <v>37</v>
      </c>
      <c r="H1883">
        <v>38</v>
      </c>
      <c r="I1883">
        <v>97</v>
      </c>
      <c r="J1883" t="s">
        <v>14</v>
      </c>
      <c r="K1883">
        <v>86.487635330000003</v>
      </c>
      <c r="L1883" t="s">
        <v>14</v>
      </c>
      <c r="M1883" t="s">
        <v>13</v>
      </c>
      <c r="N1883">
        <v>-1.1697598E-2</v>
      </c>
      <c r="O1883">
        <v>1.011697598</v>
      </c>
    </row>
    <row r="1884" spans="1:15" x14ac:dyDescent="0.25">
      <c r="A1884" s="1">
        <v>42426</v>
      </c>
      <c r="B1884">
        <v>26</v>
      </c>
      <c r="C1884">
        <v>2</v>
      </c>
      <c r="D1884">
        <v>2016</v>
      </c>
      <c r="E1884">
        <v>13.018599999999999</v>
      </c>
      <c r="F1884">
        <v>26</v>
      </c>
      <c r="G1884">
        <v>36</v>
      </c>
      <c r="H1884">
        <v>43</v>
      </c>
      <c r="I1884">
        <v>100</v>
      </c>
      <c r="J1884" t="s">
        <v>14</v>
      </c>
      <c r="K1884">
        <v>100.7382467</v>
      </c>
      <c r="L1884" t="s">
        <v>14</v>
      </c>
      <c r="M1884" t="s">
        <v>13</v>
      </c>
      <c r="N1884">
        <v>-1.0026244E-2</v>
      </c>
      <c r="O1884">
        <v>1.0100262440000001</v>
      </c>
    </row>
    <row r="1885" spans="1:15" x14ac:dyDescent="0.25">
      <c r="A1885" s="1">
        <v>42427</v>
      </c>
      <c r="B1885">
        <v>27</v>
      </c>
      <c r="C1885">
        <v>2</v>
      </c>
      <c r="D1885">
        <v>2016</v>
      </c>
      <c r="E1885">
        <v>14.5502</v>
      </c>
      <c r="F1885">
        <v>26</v>
      </c>
      <c r="G1885">
        <v>36</v>
      </c>
      <c r="H1885">
        <v>47</v>
      </c>
      <c r="I1885">
        <v>98</v>
      </c>
      <c r="J1885" t="s">
        <v>14</v>
      </c>
      <c r="K1885">
        <v>123.99050920000001</v>
      </c>
      <c r="L1885" t="s">
        <v>14</v>
      </c>
      <c r="M1885" t="s">
        <v>13</v>
      </c>
      <c r="N1885">
        <v>-8.1307089999999999E-3</v>
      </c>
      <c r="O1885">
        <v>1.008130709</v>
      </c>
    </row>
    <row r="1886" spans="1:15" x14ac:dyDescent="0.25">
      <c r="A1886" s="1">
        <v>42428</v>
      </c>
      <c r="B1886">
        <v>28</v>
      </c>
      <c r="C1886">
        <v>2</v>
      </c>
      <c r="D1886">
        <v>2016</v>
      </c>
      <c r="E1886">
        <v>17.613399999999999</v>
      </c>
      <c r="F1886">
        <v>25.5</v>
      </c>
      <c r="G1886">
        <v>36</v>
      </c>
      <c r="H1886">
        <v>62</v>
      </c>
      <c r="I1886">
        <v>100</v>
      </c>
      <c r="J1886" t="s">
        <v>14</v>
      </c>
      <c r="K1886">
        <v>226.59182100000001</v>
      </c>
      <c r="L1886" t="s">
        <v>14</v>
      </c>
      <c r="M1886" t="s">
        <v>13</v>
      </c>
      <c r="N1886">
        <v>-4.4327849999999999E-3</v>
      </c>
      <c r="O1886">
        <v>1.0044327850000001</v>
      </c>
    </row>
    <row r="1887" spans="1:15" x14ac:dyDescent="0.25">
      <c r="A1887" s="1">
        <v>42429</v>
      </c>
      <c r="B1887">
        <v>29</v>
      </c>
      <c r="C1887">
        <v>2</v>
      </c>
      <c r="D1887">
        <v>2016</v>
      </c>
      <c r="E1887">
        <v>15.316000000000001</v>
      </c>
      <c r="F1887">
        <v>25.5</v>
      </c>
      <c r="G1887">
        <v>32.5</v>
      </c>
      <c r="H1887">
        <v>65</v>
      </c>
      <c r="I1887">
        <v>100</v>
      </c>
      <c r="J1887" t="s">
        <v>14</v>
      </c>
      <c r="K1887">
        <v>154.76313279999999</v>
      </c>
      <c r="L1887" t="s">
        <v>14</v>
      </c>
      <c r="M1887" t="s">
        <v>13</v>
      </c>
      <c r="N1887">
        <v>-6.5035099999999997E-3</v>
      </c>
      <c r="O1887">
        <v>1.0065035099999999</v>
      </c>
    </row>
    <row r="1888" spans="1:15" x14ac:dyDescent="0.25">
      <c r="A1888" s="1">
        <v>42430</v>
      </c>
      <c r="B1888">
        <v>1</v>
      </c>
      <c r="C1888">
        <v>3</v>
      </c>
      <c r="D1888">
        <v>2016</v>
      </c>
      <c r="E1888">
        <v>13.018599999999999</v>
      </c>
      <c r="F1888">
        <v>25</v>
      </c>
      <c r="G1888">
        <v>29.5</v>
      </c>
      <c r="H1888">
        <v>62</v>
      </c>
      <c r="I1888">
        <v>100</v>
      </c>
      <c r="J1888" t="s">
        <v>14</v>
      </c>
      <c r="K1888">
        <v>83.797219429999998</v>
      </c>
      <c r="L1888" t="s">
        <v>14</v>
      </c>
      <c r="M1888" t="s">
        <v>13</v>
      </c>
      <c r="N1888">
        <v>-1.20777E-2</v>
      </c>
      <c r="O1888">
        <v>1.0120777000000001</v>
      </c>
    </row>
    <row r="1889" spans="1:15" x14ac:dyDescent="0.25">
      <c r="A1889" s="1">
        <v>42431</v>
      </c>
      <c r="B1889">
        <v>2</v>
      </c>
      <c r="C1889">
        <v>3</v>
      </c>
      <c r="D1889">
        <v>2016</v>
      </c>
      <c r="E1889">
        <v>17.613399999999999</v>
      </c>
      <c r="F1889">
        <v>24</v>
      </c>
      <c r="G1889">
        <v>35.700000000000003</v>
      </c>
      <c r="H1889">
        <v>25</v>
      </c>
      <c r="I1889">
        <v>98</v>
      </c>
      <c r="J1889" t="s">
        <v>13</v>
      </c>
      <c r="K1889">
        <v>-11.2739159</v>
      </c>
      <c r="L1889" t="s">
        <v>13</v>
      </c>
      <c r="M1889" t="s">
        <v>14</v>
      </c>
      <c r="N1889">
        <v>8.1473590999999998E-2</v>
      </c>
      <c r="O1889">
        <v>0.91852640900000004</v>
      </c>
    </row>
    <row r="1890" spans="1:15" x14ac:dyDescent="0.25">
      <c r="A1890" s="1">
        <v>42432</v>
      </c>
      <c r="B1890">
        <v>3</v>
      </c>
      <c r="C1890">
        <v>3</v>
      </c>
      <c r="D1890">
        <v>2016</v>
      </c>
      <c r="E1890">
        <v>18.379200000000001</v>
      </c>
      <c r="F1890">
        <v>23.5</v>
      </c>
      <c r="G1890">
        <v>37</v>
      </c>
      <c r="H1890">
        <v>38</v>
      </c>
      <c r="I1890">
        <v>99</v>
      </c>
      <c r="J1890" t="s">
        <v>14</v>
      </c>
      <c r="K1890">
        <v>70.976381000000003</v>
      </c>
      <c r="L1890" t="s">
        <v>14</v>
      </c>
      <c r="M1890" t="s">
        <v>13</v>
      </c>
      <c r="N1890">
        <v>-1.4290536E-2</v>
      </c>
      <c r="O1890">
        <v>1.0142905360000001</v>
      </c>
    </row>
    <row r="1891" spans="1:15" x14ac:dyDescent="0.25">
      <c r="A1891" s="1">
        <v>42433</v>
      </c>
      <c r="B1891">
        <v>4</v>
      </c>
      <c r="C1891">
        <v>3</v>
      </c>
      <c r="D1891">
        <v>2016</v>
      </c>
      <c r="E1891">
        <v>13.7844</v>
      </c>
      <c r="F1891">
        <v>26</v>
      </c>
      <c r="G1891">
        <v>36</v>
      </c>
      <c r="H1891">
        <v>40</v>
      </c>
      <c r="I1891">
        <v>100</v>
      </c>
      <c r="J1891" t="s">
        <v>14</v>
      </c>
      <c r="K1891">
        <v>92.787604880000004</v>
      </c>
      <c r="L1891" t="s">
        <v>14</v>
      </c>
      <c r="M1891" t="s">
        <v>13</v>
      </c>
      <c r="N1891">
        <v>-1.0894717E-2</v>
      </c>
      <c r="O1891">
        <v>1.010894717</v>
      </c>
    </row>
    <row r="1892" spans="1:15" x14ac:dyDescent="0.25">
      <c r="A1892" s="1">
        <v>42434</v>
      </c>
      <c r="B1892">
        <v>5</v>
      </c>
      <c r="C1892">
        <v>3</v>
      </c>
      <c r="D1892">
        <v>2016</v>
      </c>
      <c r="E1892">
        <v>14.835599999999999</v>
      </c>
      <c r="F1892">
        <v>25.5</v>
      </c>
      <c r="G1892">
        <v>35.5</v>
      </c>
      <c r="H1892">
        <v>60</v>
      </c>
      <c r="I1892">
        <v>98</v>
      </c>
      <c r="J1892" t="s">
        <v>14</v>
      </c>
      <c r="K1892">
        <v>170.6424638</v>
      </c>
      <c r="L1892" t="s">
        <v>14</v>
      </c>
      <c r="M1892" t="s">
        <v>13</v>
      </c>
      <c r="N1892">
        <v>-5.8947510000000002E-3</v>
      </c>
      <c r="O1892">
        <v>1.005894751</v>
      </c>
    </row>
    <row r="1893" spans="1:15" x14ac:dyDescent="0.25">
      <c r="A1893" s="1">
        <v>42435</v>
      </c>
      <c r="B1893">
        <v>6</v>
      </c>
      <c r="C1893">
        <v>3</v>
      </c>
      <c r="D1893">
        <v>2016</v>
      </c>
      <c r="E1893">
        <v>13.7844</v>
      </c>
      <c r="F1893">
        <v>25</v>
      </c>
      <c r="G1893">
        <v>32.5</v>
      </c>
      <c r="H1893">
        <v>56</v>
      </c>
      <c r="I1893">
        <v>96</v>
      </c>
      <c r="J1893" t="s">
        <v>14</v>
      </c>
      <c r="K1893">
        <v>93.401265850000001</v>
      </c>
      <c r="L1893" t="s">
        <v>14</v>
      </c>
      <c r="M1893" t="s">
        <v>13</v>
      </c>
      <c r="N1893">
        <v>-1.0822363E-2</v>
      </c>
      <c r="O1893">
        <v>1.0108223629999999</v>
      </c>
    </row>
    <row r="1894" spans="1:15" x14ac:dyDescent="0.25">
      <c r="A1894" s="1">
        <v>42436</v>
      </c>
      <c r="B1894">
        <v>7</v>
      </c>
      <c r="C1894">
        <v>3</v>
      </c>
      <c r="D1894">
        <v>2016</v>
      </c>
      <c r="E1894">
        <v>17.613399999999999</v>
      </c>
      <c r="F1894">
        <v>23.5</v>
      </c>
      <c r="G1894">
        <v>36.5</v>
      </c>
      <c r="H1894">
        <v>48</v>
      </c>
      <c r="I1894">
        <v>100</v>
      </c>
      <c r="J1894" t="s">
        <v>14</v>
      </c>
      <c r="K1894">
        <v>121.47652069999999</v>
      </c>
      <c r="L1894" t="s">
        <v>14</v>
      </c>
      <c r="M1894" t="s">
        <v>13</v>
      </c>
      <c r="N1894">
        <v>-8.3003729999999998E-3</v>
      </c>
      <c r="O1894">
        <v>1.008300373</v>
      </c>
    </row>
    <row r="1895" spans="1:15" x14ac:dyDescent="0.25">
      <c r="A1895" s="1">
        <v>42437</v>
      </c>
      <c r="B1895">
        <v>8</v>
      </c>
      <c r="C1895">
        <v>3</v>
      </c>
      <c r="D1895">
        <v>2016</v>
      </c>
      <c r="E1895">
        <v>16.081800000000001</v>
      </c>
      <c r="F1895">
        <v>22.5</v>
      </c>
      <c r="G1895">
        <v>32.5</v>
      </c>
      <c r="H1895">
        <v>53</v>
      </c>
      <c r="I1895">
        <v>97</v>
      </c>
      <c r="J1895" t="s">
        <v>14</v>
      </c>
      <c r="K1895">
        <v>60.930460779999997</v>
      </c>
      <c r="L1895" t="s">
        <v>14</v>
      </c>
      <c r="M1895" t="s">
        <v>13</v>
      </c>
      <c r="N1895">
        <v>-1.6686006E-2</v>
      </c>
      <c r="O1895">
        <v>1.016686006</v>
      </c>
    </row>
    <row r="1896" spans="1:15" x14ac:dyDescent="0.25">
      <c r="A1896" s="1">
        <v>42438</v>
      </c>
      <c r="B1896">
        <v>9</v>
      </c>
      <c r="C1896">
        <v>3</v>
      </c>
      <c r="D1896">
        <v>2016</v>
      </c>
      <c r="E1896">
        <v>19.910799999999998</v>
      </c>
      <c r="F1896">
        <v>22.5</v>
      </c>
      <c r="G1896">
        <v>34.5</v>
      </c>
      <c r="H1896">
        <v>51</v>
      </c>
      <c r="I1896">
        <v>97</v>
      </c>
      <c r="J1896" t="s">
        <v>14</v>
      </c>
      <c r="K1896">
        <v>92.957846180000004</v>
      </c>
      <c r="L1896" t="s">
        <v>14</v>
      </c>
      <c r="M1896" t="s">
        <v>13</v>
      </c>
      <c r="N1896">
        <v>-1.0874548E-2</v>
      </c>
      <c r="O1896">
        <v>1.0108745480000001</v>
      </c>
    </row>
    <row r="1897" spans="1:15" x14ac:dyDescent="0.25">
      <c r="A1897" s="1">
        <v>42439</v>
      </c>
      <c r="B1897">
        <v>10</v>
      </c>
      <c r="C1897">
        <v>3</v>
      </c>
      <c r="D1897">
        <v>2016</v>
      </c>
      <c r="E1897">
        <v>22.208200000000001</v>
      </c>
      <c r="F1897">
        <v>22.5</v>
      </c>
      <c r="G1897">
        <v>35.5</v>
      </c>
      <c r="H1897">
        <v>50</v>
      </c>
      <c r="I1897">
        <v>98</v>
      </c>
      <c r="J1897" t="s">
        <v>14</v>
      </c>
      <c r="K1897">
        <v>117.2781008</v>
      </c>
      <c r="L1897" t="s">
        <v>14</v>
      </c>
      <c r="M1897" t="s">
        <v>13</v>
      </c>
      <c r="N1897">
        <v>-8.6000720000000003E-3</v>
      </c>
      <c r="O1897">
        <v>1.0086000719999999</v>
      </c>
    </row>
    <row r="1898" spans="1:15" x14ac:dyDescent="0.25">
      <c r="A1898" s="1">
        <v>42440</v>
      </c>
      <c r="B1898">
        <v>11</v>
      </c>
      <c r="C1898">
        <v>3</v>
      </c>
      <c r="D1898">
        <v>2016</v>
      </c>
      <c r="E1898">
        <v>15.3162</v>
      </c>
      <c r="F1898">
        <v>26.5</v>
      </c>
      <c r="G1898">
        <v>34.5</v>
      </c>
      <c r="H1898">
        <v>54</v>
      </c>
      <c r="I1898">
        <v>99</v>
      </c>
      <c r="J1898" t="s">
        <v>14</v>
      </c>
      <c r="K1898">
        <v>152.6302901</v>
      </c>
      <c r="L1898" t="s">
        <v>14</v>
      </c>
      <c r="M1898" t="s">
        <v>13</v>
      </c>
      <c r="N1898">
        <v>-6.5949880000000004E-3</v>
      </c>
      <c r="O1898">
        <v>1.006594988</v>
      </c>
    </row>
    <row r="1899" spans="1:15" x14ac:dyDescent="0.25">
      <c r="A1899" s="1">
        <v>42441</v>
      </c>
      <c r="B1899">
        <v>12</v>
      </c>
      <c r="C1899">
        <v>3</v>
      </c>
      <c r="D1899">
        <v>2016</v>
      </c>
      <c r="E1899">
        <v>18.714600000000001</v>
      </c>
      <c r="F1899">
        <v>25.5</v>
      </c>
      <c r="G1899">
        <v>34.5</v>
      </c>
      <c r="H1899">
        <v>54</v>
      </c>
      <c r="I1899">
        <v>100</v>
      </c>
      <c r="J1899" t="s">
        <v>14</v>
      </c>
      <c r="K1899">
        <v>166.1732356</v>
      </c>
      <c r="L1899" t="s">
        <v>14</v>
      </c>
      <c r="M1899" t="s">
        <v>13</v>
      </c>
      <c r="N1899">
        <v>-6.0542499999999997E-3</v>
      </c>
      <c r="O1899">
        <v>1.00605425</v>
      </c>
    </row>
    <row r="1900" spans="1:15" x14ac:dyDescent="0.25">
      <c r="A1900" s="1">
        <v>42442</v>
      </c>
      <c r="B1900">
        <v>13</v>
      </c>
      <c r="C1900">
        <v>3</v>
      </c>
      <c r="D1900">
        <v>2016</v>
      </c>
      <c r="E1900">
        <v>18.739799999999999</v>
      </c>
      <c r="F1900">
        <v>23.5</v>
      </c>
      <c r="G1900">
        <v>31</v>
      </c>
      <c r="H1900">
        <v>67</v>
      </c>
      <c r="I1900">
        <v>100</v>
      </c>
      <c r="J1900" t="s">
        <v>14</v>
      </c>
      <c r="K1900">
        <v>131.67497030000001</v>
      </c>
      <c r="L1900" t="s">
        <v>14</v>
      </c>
      <c r="M1900" t="s">
        <v>13</v>
      </c>
      <c r="N1900">
        <v>-7.652575E-3</v>
      </c>
      <c r="O1900">
        <v>1.0076525750000001</v>
      </c>
    </row>
    <row r="1901" spans="1:15" x14ac:dyDescent="0.25">
      <c r="A1901" s="1">
        <v>42443</v>
      </c>
      <c r="B1901">
        <v>14</v>
      </c>
      <c r="C1901">
        <v>3</v>
      </c>
      <c r="D1901">
        <v>2016</v>
      </c>
      <c r="E1901">
        <v>17.317799999999998</v>
      </c>
      <c r="F1901">
        <v>22</v>
      </c>
      <c r="G1901">
        <v>32</v>
      </c>
      <c r="H1901">
        <v>60</v>
      </c>
      <c r="I1901">
        <v>99</v>
      </c>
      <c r="J1901" t="s">
        <v>14</v>
      </c>
      <c r="K1901">
        <v>84.612903110000005</v>
      </c>
      <c r="L1901" t="s">
        <v>14</v>
      </c>
      <c r="M1901" t="s">
        <v>13</v>
      </c>
      <c r="N1901">
        <v>-1.1959877000000001E-2</v>
      </c>
      <c r="O1901">
        <v>1.011959877</v>
      </c>
    </row>
    <row r="1902" spans="1:15" x14ac:dyDescent="0.25">
      <c r="A1902" s="1">
        <v>42444</v>
      </c>
      <c r="B1902">
        <v>15</v>
      </c>
      <c r="C1902">
        <v>3</v>
      </c>
      <c r="D1902">
        <v>2016</v>
      </c>
      <c r="E1902">
        <v>21.895199999999999</v>
      </c>
      <c r="F1902">
        <v>22</v>
      </c>
      <c r="G1902">
        <v>32</v>
      </c>
      <c r="H1902">
        <v>35</v>
      </c>
      <c r="I1902">
        <v>100</v>
      </c>
      <c r="J1902" t="s">
        <v>13</v>
      </c>
      <c r="K1902">
        <v>-24.535568470000001</v>
      </c>
      <c r="L1902" t="s">
        <v>13</v>
      </c>
      <c r="M1902" t="s">
        <v>14</v>
      </c>
      <c r="N1902">
        <v>3.9161063000000003E-2</v>
      </c>
      <c r="O1902">
        <v>0.960838937</v>
      </c>
    </row>
    <row r="1903" spans="1:15" x14ac:dyDescent="0.25">
      <c r="A1903" s="1">
        <v>42445</v>
      </c>
      <c r="B1903">
        <v>16</v>
      </c>
      <c r="C1903">
        <v>3</v>
      </c>
      <c r="D1903">
        <v>2016</v>
      </c>
      <c r="E1903">
        <v>20.844000000000001</v>
      </c>
      <c r="F1903">
        <v>24</v>
      </c>
      <c r="G1903">
        <v>35</v>
      </c>
      <c r="H1903">
        <v>54</v>
      </c>
      <c r="I1903">
        <v>100</v>
      </c>
      <c r="J1903" t="s">
        <v>14</v>
      </c>
      <c r="K1903">
        <v>161.1882659</v>
      </c>
      <c r="L1903" t="s">
        <v>14</v>
      </c>
      <c r="M1903" t="s">
        <v>13</v>
      </c>
      <c r="N1903">
        <v>-6.2426549999999997E-3</v>
      </c>
      <c r="O1903">
        <v>1.0062426550000001</v>
      </c>
    </row>
    <row r="1904" spans="1:15" x14ac:dyDescent="0.25">
      <c r="A1904" s="1">
        <v>42446</v>
      </c>
      <c r="B1904">
        <v>17</v>
      </c>
      <c r="C1904">
        <v>3</v>
      </c>
      <c r="D1904">
        <v>2016</v>
      </c>
      <c r="E1904">
        <v>16.867799999999999</v>
      </c>
      <c r="F1904">
        <v>23</v>
      </c>
      <c r="G1904">
        <v>34</v>
      </c>
      <c r="H1904">
        <v>65</v>
      </c>
      <c r="I1904">
        <v>100</v>
      </c>
      <c r="J1904" t="s">
        <v>14</v>
      </c>
      <c r="K1904">
        <v>153.00223159999999</v>
      </c>
      <c r="L1904" t="s">
        <v>14</v>
      </c>
      <c r="M1904" t="s">
        <v>13</v>
      </c>
      <c r="N1904">
        <v>-6.5788510000000001E-3</v>
      </c>
      <c r="O1904">
        <v>1.006578851</v>
      </c>
    </row>
    <row r="1905" spans="1:15" x14ac:dyDescent="0.25">
      <c r="A1905" s="1">
        <v>42447</v>
      </c>
      <c r="B1905">
        <v>18</v>
      </c>
      <c r="C1905">
        <v>3</v>
      </c>
      <c r="D1905">
        <v>2016</v>
      </c>
      <c r="E1905">
        <v>14.5502</v>
      </c>
      <c r="F1905">
        <v>23</v>
      </c>
      <c r="G1905">
        <v>31.5</v>
      </c>
      <c r="H1905">
        <v>64</v>
      </c>
      <c r="I1905">
        <v>100</v>
      </c>
      <c r="J1905" t="s">
        <v>14</v>
      </c>
      <c r="K1905">
        <v>95.273178889999997</v>
      </c>
      <c r="L1905" t="s">
        <v>14</v>
      </c>
      <c r="M1905" t="s">
        <v>13</v>
      </c>
      <c r="N1905">
        <v>-1.0607471E-2</v>
      </c>
      <c r="O1905">
        <v>1.0106074709999999</v>
      </c>
    </row>
    <row r="1906" spans="1:15" x14ac:dyDescent="0.25">
      <c r="A1906" s="1">
        <v>42448</v>
      </c>
      <c r="B1906">
        <v>19</v>
      </c>
      <c r="C1906">
        <v>3</v>
      </c>
      <c r="D1906">
        <v>2016</v>
      </c>
      <c r="E1906">
        <v>20.676600000000001</v>
      </c>
      <c r="F1906">
        <v>23</v>
      </c>
      <c r="G1906">
        <v>34</v>
      </c>
      <c r="H1906">
        <v>61</v>
      </c>
      <c r="I1906">
        <v>100</v>
      </c>
      <c r="J1906" t="s">
        <v>14</v>
      </c>
      <c r="K1906">
        <v>161.78483320000001</v>
      </c>
      <c r="L1906" t="s">
        <v>14</v>
      </c>
      <c r="M1906" t="s">
        <v>13</v>
      </c>
      <c r="N1906">
        <v>-6.2194920000000001E-3</v>
      </c>
      <c r="O1906">
        <v>1.006219492</v>
      </c>
    </row>
    <row r="1907" spans="1:15" x14ac:dyDescent="0.25">
      <c r="A1907" s="1">
        <v>42449</v>
      </c>
      <c r="B1907">
        <v>20</v>
      </c>
      <c r="C1907">
        <v>3</v>
      </c>
      <c r="D1907">
        <v>2016</v>
      </c>
      <c r="E1907">
        <v>18.379200000000001</v>
      </c>
      <c r="F1907">
        <v>25</v>
      </c>
      <c r="G1907">
        <v>34</v>
      </c>
      <c r="H1907">
        <v>60</v>
      </c>
      <c r="I1907">
        <v>99</v>
      </c>
      <c r="J1907" t="s">
        <v>14</v>
      </c>
      <c r="K1907">
        <v>173.08693270000001</v>
      </c>
      <c r="L1907" t="s">
        <v>14</v>
      </c>
      <c r="M1907" t="s">
        <v>13</v>
      </c>
      <c r="N1907">
        <v>-5.8110159999999996E-3</v>
      </c>
      <c r="O1907">
        <v>1.005811016</v>
      </c>
    </row>
    <row r="1908" spans="1:15" x14ac:dyDescent="0.25">
      <c r="A1908" s="1">
        <v>42450</v>
      </c>
      <c r="B1908">
        <v>21</v>
      </c>
      <c r="C1908">
        <v>3</v>
      </c>
      <c r="D1908">
        <v>2016</v>
      </c>
      <c r="E1908">
        <v>20.676600000000001</v>
      </c>
      <c r="F1908">
        <v>24.5</v>
      </c>
      <c r="G1908">
        <v>31</v>
      </c>
      <c r="H1908">
        <v>74</v>
      </c>
      <c r="I1908">
        <v>98</v>
      </c>
      <c r="J1908" t="s">
        <v>14</v>
      </c>
      <c r="K1908">
        <v>189.91579999999999</v>
      </c>
      <c r="L1908" t="s">
        <v>14</v>
      </c>
      <c r="M1908" t="s">
        <v>13</v>
      </c>
      <c r="N1908">
        <v>-5.2933629999999997E-3</v>
      </c>
      <c r="O1908">
        <v>1.0052933630000001</v>
      </c>
    </row>
    <row r="1909" spans="1:15" x14ac:dyDescent="0.25">
      <c r="A1909" s="1">
        <v>42451</v>
      </c>
      <c r="B1909">
        <v>22</v>
      </c>
      <c r="C1909">
        <v>3</v>
      </c>
      <c r="D1909">
        <v>2016</v>
      </c>
      <c r="E1909">
        <v>16.8476</v>
      </c>
      <c r="F1909">
        <v>24</v>
      </c>
      <c r="G1909">
        <v>33</v>
      </c>
      <c r="H1909">
        <v>66</v>
      </c>
      <c r="I1909">
        <v>98</v>
      </c>
      <c r="J1909" t="s">
        <v>14</v>
      </c>
      <c r="K1909">
        <v>150.7771425</v>
      </c>
      <c r="L1909" t="s">
        <v>14</v>
      </c>
      <c r="M1909" t="s">
        <v>13</v>
      </c>
      <c r="N1909">
        <v>-6.676586E-3</v>
      </c>
      <c r="O1909">
        <v>1.006676586</v>
      </c>
    </row>
    <row r="1910" spans="1:15" x14ac:dyDescent="0.25">
      <c r="A1910" s="1">
        <v>42452</v>
      </c>
      <c r="B1910">
        <v>23</v>
      </c>
      <c r="C1910">
        <v>3</v>
      </c>
      <c r="D1910">
        <v>2016</v>
      </c>
      <c r="E1910">
        <v>19.145</v>
      </c>
      <c r="F1910">
        <v>24</v>
      </c>
      <c r="G1910">
        <v>34.5</v>
      </c>
      <c r="H1910">
        <v>59</v>
      </c>
      <c r="I1910">
        <v>100</v>
      </c>
      <c r="J1910" t="s">
        <v>14</v>
      </c>
      <c r="K1910">
        <v>167.65676139999999</v>
      </c>
      <c r="L1910" t="s">
        <v>14</v>
      </c>
      <c r="M1910" t="s">
        <v>13</v>
      </c>
      <c r="N1910">
        <v>-6.0003569999999996E-3</v>
      </c>
      <c r="O1910">
        <v>1.006000357</v>
      </c>
    </row>
    <row r="1911" spans="1:15" x14ac:dyDescent="0.25">
      <c r="A1911" s="1">
        <v>42453</v>
      </c>
      <c r="B1911">
        <v>24</v>
      </c>
      <c r="C1911">
        <v>3</v>
      </c>
      <c r="D1911">
        <v>2016</v>
      </c>
      <c r="E1911">
        <v>16.081800000000001</v>
      </c>
      <c r="F1911">
        <v>22.5</v>
      </c>
      <c r="G1911">
        <v>33</v>
      </c>
      <c r="H1911">
        <v>64</v>
      </c>
      <c r="I1911">
        <v>100</v>
      </c>
      <c r="J1911" t="s">
        <v>14</v>
      </c>
      <c r="K1911">
        <v>118.93971139999999</v>
      </c>
      <c r="L1911" t="s">
        <v>14</v>
      </c>
      <c r="M1911" t="s">
        <v>13</v>
      </c>
      <c r="N1911">
        <v>-8.4789080000000003E-3</v>
      </c>
      <c r="O1911">
        <v>1.0084789080000001</v>
      </c>
    </row>
    <row r="1912" spans="1:15" x14ac:dyDescent="0.25">
      <c r="A1912" s="1">
        <v>42454</v>
      </c>
      <c r="B1912">
        <v>25</v>
      </c>
      <c r="C1912">
        <v>3</v>
      </c>
      <c r="D1912">
        <v>2016</v>
      </c>
      <c r="E1912">
        <v>18.379200000000001</v>
      </c>
      <c r="F1912">
        <v>22</v>
      </c>
      <c r="G1912">
        <v>33.5</v>
      </c>
      <c r="H1912">
        <v>60</v>
      </c>
      <c r="I1912">
        <v>98</v>
      </c>
      <c r="J1912" t="s">
        <v>14</v>
      </c>
      <c r="K1912">
        <v>110.6304365</v>
      </c>
      <c r="L1912" t="s">
        <v>14</v>
      </c>
      <c r="M1912" t="s">
        <v>13</v>
      </c>
      <c r="N1912">
        <v>-9.1215540000000005E-3</v>
      </c>
      <c r="O1912">
        <v>1.009121554</v>
      </c>
    </row>
    <row r="1913" spans="1:15" x14ac:dyDescent="0.25">
      <c r="A1913" s="1">
        <v>42455</v>
      </c>
      <c r="B1913">
        <v>26</v>
      </c>
      <c r="C1913">
        <v>3</v>
      </c>
      <c r="D1913">
        <v>2016</v>
      </c>
      <c r="E1913">
        <v>16.8476</v>
      </c>
      <c r="F1913">
        <v>24</v>
      </c>
      <c r="G1913">
        <v>33.5</v>
      </c>
      <c r="H1913">
        <v>64</v>
      </c>
      <c r="I1913">
        <v>100</v>
      </c>
      <c r="J1913" t="s">
        <v>14</v>
      </c>
      <c r="K1913">
        <v>155.6125495</v>
      </c>
      <c r="L1913" t="s">
        <v>14</v>
      </c>
      <c r="M1913" t="s">
        <v>13</v>
      </c>
      <c r="N1913">
        <v>-6.4677800000000002E-3</v>
      </c>
      <c r="O1913">
        <v>1.0064677799999999</v>
      </c>
    </row>
    <row r="1914" spans="1:15" x14ac:dyDescent="0.25">
      <c r="A1914" s="1">
        <v>42456</v>
      </c>
      <c r="B1914">
        <v>27</v>
      </c>
      <c r="C1914">
        <v>3</v>
      </c>
      <c r="D1914">
        <v>2016</v>
      </c>
      <c r="E1914">
        <v>20.676600000000001</v>
      </c>
      <c r="F1914">
        <v>25</v>
      </c>
      <c r="G1914">
        <v>34.5</v>
      </c>
      <c r="H1914">
        <v>63</v>
      </c>
      <c r="I1914">
        <v>98</v>
      </c>
      <c r="J1914" t="s">
        <v>14</v>
      </c>
      <c r="K1914">
        <v>217.46020150000001</v>
      </c>
      <c r="L1914" t="s">
        <v>14</v>
      </c>
      <c r="M1914" t="s">
        <v>13</v>
      </c>
      <c r="N1914">
        <v>-4.6197870000000002E-3</v>
      </c>
      <c r="O1914">
        <v>1.004619787</v>
      </c>
    </row>
    <row r="1915" spans="1:15" x14ac:dyDescent="0.25">
      <c r="A1915" s="1">
        <v>42457</v>
      </c>
      <c r="B1915">
        <v>28</v>
      </c>
      <c r="C1915">
        <v>3</v>
      </c>
      <c r="D1915">
        <v>2016</v>
      </c>
      <c r="E1915">
        <v>20.676600000000001</v>
      </c>
      <c r="F1915">
        <v>26</v>
      </c>
      <c r="G1915">
        <v>35</v>
      </c>
      <c r="H1915">
        <v>67</v>
      </c>
      <c r="I1915">
        <v>98</v>
      </c>
      <c r="J1915" t="s">
        <v>14</v>
      </c>
      <c r="K1915">
        <v>275.00294969999999</v>
      </c>
      <c r="L1915" t="s">
        <v>14</v>
      </c>
      <c r="M1915" t="s">
        <v>13</v>
      </c>
      <c r="N1915">
        <v>-3.6495960000000002E-3</v>
      </c>
      <c r="O1915">
        <v>1.003649596</v>
      </c>
    </row>
    <row r="1916" spans="1:15" x14ac:dyDescent="0.25">
      <c r="A1916" s="1">
        <v>42458</v>
      </c>
      <c r="B1916">
        <v>29</v>
      </c>
      <c r="C1916">
        <v>3</v>
      </c>
      <c r="D1916">
        <v>2016</v>
      </c>
      <c r="E1916">
        <v>19.145</v>
      </c>
      <c r="F1916">
        <v>26.2</v>
      </c>
      <c r="G1916">
        <v>35</v>
      </c>
      <c r="H1916">
        <v>54</v>
      </c>
      <c r="I1916">
        <v>98</v>
      </c>
      <c r="J1916" t="s">
        <v>14</v>
      </c>
      <c r="K1916">
        <v>186.2635362</v>
      </c>
      <c r="L1916" t="s">
        <v>14</v>
      </c>
      <c r="M1916" t="s">
        <v>13</v>
      </c>
      <c r="N1916">
        <v>-5.3977160000000003E-3</v>
      </c>
      <c r="O1916">
        <v>1.0053977160000001</v>
      </c>
    </row>
    <row r="1917" spans="1:15" x14ac:dyDescent="0.25">
      <c r="A1917" s="1">
        <v>42459</v>
      </c>
      <c r="B1917">
        <v>30</v>
      </c>
      <c r="C1917">
        <v>3</v>
      </c>
      <c r="D1917">
        <v>2016</v>
      </c>
      <c r="E1917">
        <v>19.145</v>
      </c>
      <c r="F1917">
        <v>26</v>
      </c>
      <c r="G1917">
        <v>34</v>
      </c>
      <c r="H1917">
        <v>64</v>
      </c>
      <c r="I1917">
        <v>98</v>
      </c>
      <c r="J1917" t="s">
        <v>14</v>
      </c>
      <c r="K1917">
        <v>217.8068088</v>
      </c>
      <c r="L1917" t="s">
        <v>14</v>
      </c>
      <c r="M1917" t="s">
        <v>13</v>
      </c>
      <c r="N1917">
        <v>-4.6124010000000003E-3</v>
      </c>
      <c r="O1917">
        <v>1.0046124009999999</v>
      </c>
    </row>
    <row r="1918" spans="1:15" x14ac:dyDescent="0.25">
      <c r="A1918" s="1">
        <v>42460</v>
      </c>
      <c r="B1918">
        <v>31</v>
      </c>
      <c r="C1918">
        <v>3</v>
      </c>
      <c r="D1918">
        <v>2016</v>
      </c>
      <c r="E1918">
        <v>16.081800000000001</v>
      </c>
      <c r="F1918">
        <v>26</v>
      </c>
      <c r="G1918">
        <v>34</v>
      </c>
      <c r="H1918">
        <v>65</v>
      </c>
      <c r="I1918">
        <v>99</v>
      </c>
      <c r="J1918" t="s">
        <v>14</v>
      </c>
      <c r="K1918">
        <v>192.57161020000001</v>
      </c>
      <c r="L1918" t="s">
        <v>14</v>
      </c>
      <c r="M1918" t="s">
        <v>13</v>
      </c>
      <c r="N1918">
        <v>-5.2199799999999999E-3</v>
      </c>
      <c r="O1918">
        <v>1.0052199799999999</v>
      </c>
    </row>
    <row r="1919" spans="1:15" x14ac:dyDescent="0.25">
      <c r="A1919" s="1">
        <v>42461</v>
      </c>
      <c r="B1919">
        <v>1</v>
      </c>
      <c r="C1919">
        <v>4</v>
      </c>
      <c r="D1919">
        <v>2016</v>
      </c>
      <c r="E1919">
        <v>13.7844</v>
      </c>
      <c r="F1919">
        <v>25</v>
      </c>
      <c r="G1919">
        <v>34</v>
      </c>
      <c r="H1919">
        <v>63</v>
      </c>
      <c r="I1919">
        <v>100</v>
      </c>
      <c r="J1919" t="s">
        <v>14</v>
      </c>
      <c r="K1919">
        <v>147.10441170000001</v>
      </c>
      <c r="L1919" t="s">
        <v>14</v>
      </c>
      <c r="M1919" t="s">
        <v>13</v>
      </c>
      <c r="N1919">
        <v>-6.8444200000000004E-3</v>
      </c>
      <c r="O1919">
        <v>1.00684442</v>
      </c>
    </row>
    <row r="1920" spans="1:15" x14ac:dyDescent="0.25">
      <c r="A1920" s="1">
        <v>42462</v>
      </c>
      <c r="B1920">
        <v>2</v>
      </c>
      <c r="C1920">
        <v>4</v>
      </c>
      <c r="D1920">
        <v>2016</v>
      </c>
      <c r="E1920">
        <v>18.379200000000001</v>
      </c>
      <c r="F1920">
        <v>25</v>
      </c>
      <c r="G1920">
        <v>34</v>
      </c>
      <c r="H1920">
        <v>65</v>
      </c>
      <c r="I1920">
        <v>100</v>
      </c>
      <c r="J1920" t="s">
        <v>14</v>
      </c>
      <c r="K1920">
        <v>201.4822858</v>
      </c>
      <c r="L1920" t="s">
        <v>14</v>
      </c>
      <c r="M1920" t="s">
        <v>13</v>
      </c>
      <c r="N1920">
        <v>-4.9879720000000002E-3</v>
      </c>
      <c r="O1920">
        <v>1.0049879719999999</v>
      </c>
    </row>
    <row r="1921" spans="1:15" x14ac:dyDescent="0.25">
      <c r="A1921" s="1">
        <v>42463</v>
      </c>
      <c r="B1921">
        <v>3</v>
      </c>
      <c r="C1921">
        <v>4</v>
      </c>
      <c r="D1921">
        <v>2016</v>
      </c>
      <c r="E1921">
        <v>19.910799999999998</v>
      </c>
      <c r="F1921">
        <v>25</v>
      </c>
      <c r="G1921">
        <v>35</v>
      </c>
      <c r="H1921">
        <v>56</v>
      </c>
      <c r="I1921">
        <v>98</v>
      </c>
      <c r="J1921" t="s">
        <v>14</v>
      </c>
      <c r="K1921">
        <v>179.70629869999999</v>
      </c>
      <c r="L1921" t="s">
        <v>14</v>
      </c>
      <c r="M1921" t="s">
        <v>13</v>
      </c>
      <c r="N1921">
        <v>-5.5957740000000004E-3</v>
      </c>
      <c r="O1921">
        <v>1.0055957740000001</v>
      </c>
    </row>
    <row r="1922" spans="1:15" x14ac:dyDescent="0.25">
      <c r="A1922" s="1">
        <v>42464</v>
      </c>
      <c r="B1922">
        <v>4</v>
      </c>
      <c r="C1922">
        <v>4</v>
      </c>
      <c r="D1922">
        <v>2016</v>
      </c>
      <c r="E1922">
        <v>19.145</v>
      </c>
      <c r="F1922">
        <v>25</v>
      </c>
      <c r="G1922">
        <v>34</v>
      </c>
      <c r="H1922">
        <v>61</v>
      </c>
      <c r="I1922">
        <v>98</v>
      </c>
      <c r="J1922" t="s">
        <v>14</v>
      </c>
      <c r="K1922">
        <v>181.83617699999999</v>
      </c>
      <c r="L1922" t="s">
        <v>14</v>
      </c>
      <c r="M1922" t="s">
        <v>13</v>
      </c>
      <c r="N1922">
        <v>-5.5298669999999999E-3</v>
      </c>
      <c r="O1922">
        <v>1.0055298669999999</v>
      </c>
    </row>
    <row r="1923" spans="1:15" x14ac:dyDescent="0.25">
      <c r="A1923" s="1">
        <v>42465</v>
      </c>
      <c r="B1923">
        <v>5</v>
      </c>
      <c r="C1923">
        <v>4</v>
      </c>
      <c r="D1923">
        <v>2016</v>
      </c>
      <c r="E1923">
        <v>16.081800000000001</v>
      </c>
      <c r="F1923">
        <v>25.3</v>
      </c>
      <c r="G1923">
        <v>34</v>
      </c>
      <c r="H1923">
        <v>60</v>
      </c>
      <c r="I1923">
        <v>95</v>
      </c>
      <c r="J1923" t="s">
        <v>14</v>
      </c>
      <c r="K1923">
        <v>147.44878360000001</v>
      </c>
      <c r="L1923" t="s">
        <v>14</v>
      </c>
      <c r="M1923" t="s">
        <v>13</v>
      </c>
      <c r="N1923">
        <v>-6.828326E-3</v>
      </c>
      <c r="O1923">
        <v>1.0068283259999999</v>
      </c>
    </row>
    <row r="1924" spans="1:15" x14ac:dyDescent="0.25">
      <c r="A1924" s="1">
        <v>42466</v>
      </c>
      <c r="B1924">
        <v>6</v>
      </c>
      <c r="C1924">
        <v>4</v>
      </c>
      <c r="D1924">
        <v>2016</v>
      </c>
      <c r="E1924">
        <v>16.8476</v>
      </c>
      <c r="F1924">
        <v>24</v>
      </c>
      <c r="G1924">
        <v>34</v>
      </c>
      <c r="H1924">
        <v>56</v>
      </c>
      <c r="I1924">
        <v>96</v>
      </c>
      <c r="J1924" t="s">
        <v>14</v>
      </c>
      <c r="K1924">
        <v>116.8791477</v>
      </c>
      <c r="L1924" t="s">
        <v>14</v>
      </c>
      <c r="M1924" t="s">
        <v>13</v>
      </c>
      <c r="N1924">
        <v>-8.6296800000000007E-3</v>
      </c>
      <c r="O1924">
        <v>1.0086296800000001</v>
      </c>
    </row>
    <row r="1925" spans="1:15" x14ac:dyDescent="0.25">
      <c r="A1925" s="1">
        <v>42467</v>
      </c>
      <c r="B1925">
        <v>7</v>
      </c>
      <c r="C1925">
        <v>4</v>
      </c>
      <c r="D1925">
        <v>2016</v>
      </c>
      <c r="E1925">
        <v>15.316000000000001</v>
      </c>
      <c r="F1925">
        <v>23.5</v>
      </c>
      <c r="G1925">
        <v>33.5</v>
      </c>
      <c r="H1925">
        <v>58</v>
      </c>
      <c r="I1925">
        <v>100</v>
      </c>
      <c r="J1925" t="s">
        <v>14</v>
      </c>
      <c r="K1925">
        <v>111.06774470000001</v>
      </c>
      <c r="L1925" t="s">
        <v>14</v>
      </c>
      <c r="M1925" t="s">
        <v>13</v>
      </c>
      <c r="N1925">
        <v>-9.0853140000000006E-3</v>
      </c>
      <c r="O1925">
        <v>1.009085314</v>
      </c>
    </row>
    <row r="1926" spans="1:15" x14ac:dyDescent="0.25">
      <c r="A1926" s="1">
        <v>42468</v>
      </c>
      <c r="B1926">
        <v>8</v>
      </c>
      <c r="C1926">
        <v>4</v>
      </c>
      <c r="D1926">
        <v>2016</v>
      </c>
      <c r="E1926">
        <v>21.442399999999999</v>
      </c>
      <c r="F1926">
        <v>24.5</v>
      </c>
      <c r="G1926">
        <v>35</v>
      </c>
      <c r="H1926">
        <v>52</v>
      </c>
      <c r="I1926">
        <v>98</v>
      </c>
      <c r="J1926" t="s">
        <v>14</v>
      </c>
      <c r="K1926">
        <v>156.55493050000001</v>
      </c>
      <c r="L1926" t="s">
        <v>14</v>
      </c>
      <c r="M1926" t="s">
        <v>13</v>
      </c>
      <c r="N1926">
        <v>-6.4285970000000003E-3</v>
      </c>
      <c r="O1926">
        <v>1.006428597</v>
      </c>
    </row>
    <row r="1927" spans="1:15" x14ac:dyDescent="0.25">
      <c r="A1927" s="1">
        <v>42469</v>
      </c>
      <c r="B1927">
        <v>9</v>
      </c>
      <c r="C1927">
        <v>4</v>
      </c>
      <c r="D1927">
        <v>2016</v>
      </c>
      <c r="E1927">
        <v>16.8476</v>
      </c>
      <c r="F1927">
        <v>24.5</v>
      </c>
      <c r="G1927">
        <v>34.5</v>
      </c>
      <c r="H1927">
        <v>56</v>
      </c>
      <c r="I1927">
        <v>100</v>
      </c>
      <c r="J1927" t="s">
        <v>14</v>
      </c>
      <c r="K1927">
        <v>143.26315120000001</v>
      </c>
      <c r="L1927" t="s">
        <v>14</v>
      </c>
      <c r="M1927" t="s">
        <v>13</v>
      </c>
      <c r="N1927">
        <v>-7.0292269999999999E-3</v>
      </c>
      <c r="O1927">
        <v>1.0070292270000001</v>
      </c>
    </row>
    <row r="1928" spans="1:15" x14ac:dyDescent="0.25">
      <c r="A1928" s="1">
        <v>42470</v>
      </c>
      <c r="B1928">
        <v>10</v>
      </c>
      <c r="C1928">
        <v>4</v>
      </c>
      <c r="D1928">
        <v>2016</v>
      </c>
      <c r="E1928">
        <v>22.974</v>
      </c>
      <c r="F1928">
        <v>21</v>
      </c>
      <c r="G1928">
        <v>35</v>
      </c>
      <c r="H1928">
        <v>45</v>
      </c>
      <c r="I1928">
        <v>100</v>
      </c>
      <c r="J1928" t="s">
        <v>14</v>
      </c>
      <c r="K1928">
        <v>55.884712380000003</v>
      </c>
      <c r="L1928" t="s">
        <v>14</v>
      </c>
      <c r="M1928" t="s">
        <v>13</v>
      </c>
      <c r="N1928">
        <v>-1.8220009999999998E-2</v>
      </c>
      <c r="O1928">
        <v>1.0182200100000001</v>
      </c>
    </row>
    <row r="1929" spans="1:15" x14ac:dyDescent="0.25">
      <c r="A1929" s="1">
        <v>42471</v>
      </c>
      <c r="B1929">
        <v>11</v>
      </c>
      <c r="C1929">
        <v>4</v>
      </c>
      <c r="D1929">
        <v>2016</v>
      </c>
      <c r="E1929">
        <v>22.208200000000001</v>
      </c>
      <c r="F1929">
        <v>21.5</v>
      </c>
      <c r="G1929">
        <v>33.5</v>
      </c>
      <c r="H1929">
        <v>64</v>
      </c>
      <c r="I1929">
        <v>100</v>
      </c>
      <c r="J1929" t="s">
        <v>14</v>
      </c>
      <c r="K1929">
        <v>150.66236259999999</v>
      </c>
      <c r="L1929" t="s">
        <v>14</v>
      </c>
      <c r="M1929" t="s">
        <v>13</v>
      </c>
      <c r="N1929">
        <v>-6.6817070000000003E-3</v>
      </c>
      <c r="O1929">
        <v>1.006681707</v>
      </c>
    </row>
    <row r="1930" spans="1:15" x14ac:dyDescent="0.25">
      <c r="A1930" s="1">
        <v>42472</v>
      </c>
      <c r="B1930">
        <v>12</v>
      </c>
      <c r="C1930">
        <v>4</v>
      </c>
      <c r="D1930">
        <v>2016</v>
      </c>
      <c r="E1930">
        <v>16.8476</v>
      </c>
      <c r="F1930">
        <v>22.5</v>
      </c>
      <c r="G1930">
        <v>21.5</v>
      </c>
      <c r="H1930">
        <v>70</v>
      </c>
      <c r="I1930">
        <v>99</v>
      </c>
      <c r="J1930" t="s">
        <v>14</v>
      </c>
      <c r="K1930">
        <v>1.1398877140000001</v>
      </c>
      <c r="L1930" t="s">
        <v>14</v>
      </c>
      <c r="M1930" t="s">
        <v>13</v>
      </c>
      <c r="N1930">
        <v>-7.1485906200000002</v>
      </c>
      <c r="O1930">
        <v>8.1485906200000002</v>
      </c>
    </row>
    <row r="1931" spans="1:15" x14ac:dyDescent="0.25">
      <c r="A1931" s="1">
        <v>42473</v>
      </c>
      <c r="B1931">
        <v>13</v>
      </c>
      <c r="C1931">
        <v>4</v>
      </c>
      <c r="D1931">
        <v>2016</v>
      </c>
      <c r="E1931">
        <v>20.676600000000001</v>
      </c>
      <c r="F1931">
        <v>24</v>
      </c>
      <c r="G1931">
        <v>33.5</v>
      </c>
      <c r="H1931">
        <v>65</v>
      </c>
      <c r="I1931">
        <v>98</v>
      </c>
      <c r="J1931" t="s">
        <v>14</v>
      </c>
      <c r="K1931">
        <v>186.88907950000001</v>
      </c>
      <c r="L1931" t="s">
        <v>14</v>
      </c>
      <c r="M1931" t="s">
        <v>13</v>
      </c>
      <c r="N1931">
        <v>-5.3795520000000001E-3</v>
      </c>
      <c r="O1931">
        <v>1.005379552</v>
      </c>
    </row>
    <row r="1932" spans="1:15" x14ac:dyDescent="0.25">
      <c r="A1932" s="1">
        <v>42474</v>
      </c>
      <c r="B1932">
        <v>14</v>
      </c>
      <c r="C1932">
        <v>4</v>
      </c>
      <c r="D1932">
        <v>2016</v>
      </c>
      <c r="E1932">
        <v>19.910799999999998</v>
      </c>
      <c r="F1932">
        <v>23.5</v>
      </c>
      <c r="G1932">
        <v>33</v>
      </c>
      <c r="H1932">
        <v>60</v>
      </c>
      <c r="I1932">
        <v>100</v>
      </c>
      <c r="J1932" t="s">
        <v>14</v>
      </c>
      <c r="K1932">
        <v>141.50845200000001</v>
      </c>
      <c r="L1932" t="s">
        <v>14</v>
      </c>
      <c r="M1932" t="s">
        <v>13</v>
      </c>
      <c r="N1932">
        <v>-7.11701E-3</v>
      </c>
      <c r="O1932">
        <v>1.00711701</v>
      </c>
    </row>
    <row r="1933" spans="1:15" x14ac:dyDescent="0.25">
      <c r="A1933" s="1">
        <v>42475</v>
      </c>
      <c r="B1933">
        <v>15</v>
      </c>
      <c r="C1933">
        <v>4</v>
      </c>
      <c r="D1933">
        <v>2016</v>
      </c>
      <c r="E1933">
        <v>19.629000000000001</v>
      </c>
      <c r="F1933">
        <v>23</v>
      </c>
      <c r="G1933">
        <v>32</v>
      </c>
      <c r="H1933">
        <v>68</v>
      </c>
      <c r="I1933">
        <v>100</v>
      </c>
      <c r="J1933" t="s">
        <v>14</v>
      </c>
      <c r="K1933">
        <v>151.3047602</v>
      </c>
      <c r="L1933" t="s">
        <v>14</v>
      </c>
      <c r="M1933" t="s">
        <v>13</v>
      </c>
      <c r="N1933">
        <v>-6.6531489999999997E-3</v>
      </c>
      <c r="O1933">
        <v>1.0066531489999999</v>
      </c>
    </row>
    <row r="1934" spans="1:15" x14ac:dyDescent="0.25">
      <c r="A1934" s="1">
        <v>42476</v>
      </c>
      <c r="B1934">
        <v>16</v>
      </c>
      <c r="C1934">
        <v>4</v>
      </c>
      <c r="D1934">
        <v>2016</v>
      </c>
      <c r="E1934">
        <v>19.137599999999999</v>
      </c>
      <c r="F1934">
        <v>22.5</v>
      </c>
      <c r="G1934">
        <v>33.5</v>
      </c>
      <c r="H1934">
        <v>65</v>
      </c>
      <c r="I1934">
        <v>100</v>
      </c>
      <c r="J1934" t="s">
        <v>14</v>
      </c>
      <c r="K1934">
        <v>153.2284621</v>
      </c>
      <c r="L1934" t="s">
        <v>14</v>
      </c>
      <c r="M1934" t="s">
        <v>13</v>
      </c>
      <c r="N1934">
        <v>-6.5690740000000003E-3</v>
      </c>
      <c r="O1934">
        <v>1.006569074</v>
      </c>
    </row>
    <row r="1935" spans="1:15" x14ac:dyDescent="0.25">
      <c r="A1935" s="1">
        <v>42477</v>
      </c>
      <c r="B1935">
        <v>17</v>
      </c>
      <c r="C1935">
        <v>4</v>
      </c>
      <c r="D1935">
        <v>2016</v>
      </c>
      <c r="E1935">
        <v>11.487</v>
      </c>
      <c r="F1935">
        <v>23.6</v>
      </c>
      <c r="G1935">
        <v>26</v>
      </c>
      <c r="H1935">
        <v>71</v>
      </c>
      <c r="I1935">
        <v>100</v>
      </c>
      <c r="J1935" t="s">
        <v>14</v>
      </c>
      <c r="K1935">
        <v>49.76713685</v>
      </c>
      <c r="L1935" t="s">
        <v>14</v>
      </c>
      <c r="M1935" t="s">
        <v>13</v>
      </c>
      <c r="N1935">
        <v>-2.0505611999999999E-2</v>
      </c>
      <c r="O1935">
        <v>1.020505612</v>
      </c>
    </row>
    <row r="1936" spans="1:15" x14ac:dyDescent="0.25">
      <c r="A1936" s="1">
        <v>42478</v>
      </c>
      <c r="B1936">
        <v>18</v>
      </c>
      <c r="C1936">
        <v>4</v>
      </c>
      <c r="D1936">
        <v>2016</v>
      </c>
      <c r="E1936">
        <v>18.379200000000001</v>
      </c>
      <c r="F1936">
        <v>25</v>
      </c>
      <c r="G1936">
        <v>31.5</v>
      </c>
      <c r="H1936">
        <v>66</v>
      </c>
      <c r="I1936">
        <v>100</v>
      </c>
      <c r="J1936" t="s">
        <v>14</v>
      </c>
      <c r="K1936">
        <v>160.20041939999999</v>
      </c>
      <c r="L1936" t="s">
        <v>14</v>
      </c>
      <c r="M1936" t="s">
        <v>13</v>
      </c>
      <c r="N1936">
        <v>-6.2813900000000004E-3</v>
      </c>
      <c r="O1936">
        <v>1.0062813900000001</v>
      </c>
    </row>
    <row r="1937" spans="1:15" x14ac:dyDescent="0.25">
      <c r="A1937" s="1">
        <v>42479</v>
      </c>
      <c r="B1937">
        <v>19</v>
      </c>
      <c r="C1937">
        <v>4</v>
      </c>
      <c r="D1937">
        <v>2016</v>
      </c>
      <c r="E1937">
        <v>19.145</v>
      </c>
      <c r="F1937">
        <v>26</v>
      </c>
      <c r="G1937">
        <v>34</v>
      </c>
      <c r="H1937">
        <v>59</v>
      </c>
      <c r="I1937">
        <v>98</v>
      </c>
      <c r="J1937" t="s">
        <v>14</v>
      </c>
      <c r="K1937">
        <v>191.20874280000001</v>
      </c>
      <c r="L1937" t="s">
        <v>14</v>
      </c>
      <c r="M1937" t="s">
        <v>13</v>
      </c>
      <c r="N1937">
        <v>-5.2573819999999997E-3</v>
      </c>
      <c r="O1937">
        <v>1.0052573819999999</v>
      </c>
    </row>
    <row r="1938" spans="1:15" x14ac:dyDescent="0.25">
      <c r="A1938" s="1">
        <v>42480</v>
      </c>
      <c r="B1938">
        <v>20</v>
      </c>
      <c r="C1938">
        <v>4</v>
      </c>
      <c r="D1938">
        <v>2016</v>
      </c>
      <c r="E1938">
        <v>17.613399999999999</v>
      </c>
      <c r="F1938">
        <v>24</v>
      </c>
      <c r="G1938">
        <v>34.5</v>
      </c>
      <c r="H1938">
        <v>57</v>
      </c>
      <c r="I1938">
        <v>99</v>
      </c>
      <c r="J1938" t="s">
        <v>14</v>
      </c>
      <c r="K1938">
        <v>142.7017902</v>
      </c>
      <c r="L1938" t="s">
        <v>14</v>
      </c>
      <c r="M1938" t="s">
        <v>13</v>
      </c>
      <c r="N1938">
        <v>-7.057074E-3</v>
      </c>
      <c r="O1938">
        <v>1.007057074</v>
      </c>
    </row>
    <row r="1939" spans="1:15" x14ac:dyDescent="0.25">
      <c r="A1939" s="1">
        <v>42481</v>
      </c>
      <c r="B1939">
        <v>21</v>
      </c>
      <c r="C1939">
        <v>4</v>
      </c>
      <c r="D1939">
        <v>2016</v>
      </c>
      <c r="E1939">
        <v>19.145</v>
      </c>
      <c r="F1939">
        <v>25.5</v>
      </c>
      <c r="G1939">
        <v>35</v>
      </c>
      <c r="H1939">
        <v>50</v>
      </c>
      <c r="I1939">
        <v>98</v>
      </c>
      <c r="J1939" t="s">
        <v>14</v>
      </c>
      <c r="K1939">
        <v>149.3754003</v>
      </c>
      <c r="L1939" t="s">
        <v>14</v>
      </c>
      <c r="M1939" t="s">
        <v>13</v>
      </c>
      <c r="N1939">
        <v>-6.7396620000000004E-3</v>
      </c>
      <c r="O1939">
        <v>1.006739662</v>
      </c>
    </row>
    <row r="1940" spans="1:15" x14ac:dyDescent="0.25">
      <c r="A1940" s="1">
        <v>42482</v>
      </c>
      <c r="B1940">
        <v>22</v>
      </c>
      <c r="C1940">
        <v>4</v>
      </c>
      <c r="D1940">
        <v>2016</v>
      </c>
      <c r="E1940">
        <v>22.974</v>
      </c>
      <c r="F1940">
        <v>26</v>
      </c>
      <c r="G1940">
        <v>35.200000000000003</v>
      </c>
      <c r="H1940">
        <v>54</v>
      </c>
      <c r="I1940">
        <v>100</v>
      </c>
      <c r="J1940" t="s">
        <v>14</v>
      </c>
      <c r="K1940">
        <v>228.0921543</v>
      </c>
      <c r="L1940" t="s">
        <v>14</v>
      </c>
      <c r="M1940" t="s">
        <v>13</v>
      </c>
      <c r="N1940">
        <v>-4.403499E-3</v>
      </c>
      <c r="O1940">
        <v>1.0044034989999999</v>
      </c>
    </row>
    <row r="1941" spans="1:15" x14ac:dyDescent="0.25">
      <c r="A1941" s="1">
        <v>42483</v>
      </c>
      <c r="B1941">
        <v>23</v>
      </c>
      <c r="C1941">
        <v>4</v>
      </c>
      <c r="D1941">
        <v>2016</v>
      </c>
      <c r="E1941">
        <v>19.145</v>
      </c>
      <c r="F1941">
        <v>25.2</v>
      </c>
      <c r="G1941">
        <v>34.5</v>
      </c>
      <c r="H1941">
        <v>59</v>
      </c>
      <c r="I1941">
        <v>100</v>
      </c>
      <c r="J1941" t="s">
        <v>14</v>
      </c>
      <c r="K1941">
        <v>190.9250533</v>
      </c>
      <c r="L1941" t="s">
        <v>14</v>
      </c>
      <c r="M1941" t="s">
        <v>13</v>
      </c>
      <c r="N1941">
        <v>-5.2652350000000001E-3</v>
      </c>
      <c r="O1941">
        <v>1.005265235</v>
      </c>
    </row>
    <row r="1942" spans="1:15" x14ac:dyDescent="0.25">
      <c r="A1942" s="1">
        <v>42484</v>
      </c>
      <c r="B1942">
        <v>24</v>
      </c>
      <c r="C1942">
        <v>4</v>
      </c>
      <c r="D1942">
        <v>2016</v>
      </c>
      <c r="E1942">
        <v>16.081800000000001</v>
      </c>
      <c r="F1942">
        <v>25</v>
      </c>
      <c r="G1942">
        <v>35</v>
      </c>
      <c r="H1942">
        <v>62</v>
      </c>
      <c r="I1942">
        <v>100</v>
      </c>
      <c r="J1942" t="s">
        <v>14</v>
      </c>
      <c r="K1942">
        <v>181.6216135</v>
      </c>
      <c r="L1942" t="s">
        <v>14</v>
      </c>
      <c r="M1942" t="s">
        <v>13</v>
      </c>
      <c r="N1942">
        <v>-5.5364359999999996E-3</v>
      </c>
      <c r="O1942">
        <v>1.0055364360000001</v>
      </c>
    </row>
    <row r="1943" spans="1:15" x14ac:dyDescent="0.25">
      <c r="A1943" s="1">
        <v>42485</v>
      </c>
      <c r="B1943">
        <v>25</v>
      </c>
      <c r="C1943">
        <v>4</v>
      </c>
      <c r="D1943">
        <v>2016</v>
      </c>
      <c r="E1943">
        <v>16.8476</v>
      </c>
      <c r="F1943">
        <v>24</v>
      </c>
      <c r="G1943">
        <v>34</v>
      </c>
      <c r="H1943">
        <v>61</v>
      </c>
      <c r="I1943">
        <v>100</v>
      </c>
      <c r="J1943" t="s">
        <v>14</v>
      </c>
      <c r="K1943">
        <v>150.36432110000001</v>
      </c>
      <c r="L1943" t="s">
        <v>14</v>
      </c>
      <c r="M1943" t="s">
        <v>13</v>
      </c>
      <c r="N1943">
        <v>-6.6950389999999999E-3</v>
      </c>
      <c r="O1943">
        <v>1.006695039</v>
      </c>
    </row>
    <row r="1944" spans="1:15" x14ac:dyDescent="0.25">
      <c r="A1944" s="1">
        <v>42486</v>
      </c>
      <c r="B1944">
        <v>26</v>
      </c>
      <c r="C1944">
        <v>4</v>
      </c>
      <c r="D1944">
        <v>2016</v>
      </c>
      <c r="E1944">
        <v>18.379200000000001</v>
      </c>
      <c r="F1944">
        <v>23.5</v>
      </c>
      <c r="G1944">
        <v>32.5</v>
      </c>
      <c r="H1944">
        <v>68</v>
      </c>
      <c r="I1944">
        <v>100</v>
      </c>
      <c r="J1944" t="s">
        <v>14</v>
      </c>
      <c r="K1944">
        <v>160.09400890000001</v>
      </c>
      <c r="L1944" t="s">
        <v>14</v>
      </c>
      <c r="M1944" t="s">
        <v>13</v>
      </c>
      <c r="N1944">
        <v>-6.2855919999999996E-3</v>
      </c>
      <c r="O1944">
        <v>1.006285592</v>
      </c>
    </row>
    <row r="1945" spans="1:15" x14ac:dyDescent="0.25">
      <c r="A1945" s="1">
        <v>42487</v>
      </c>
      <c r="B1945">
        <v>27</v>
      </c>
      <c r="C1945">
        <v>4</v>
      </c>
      <c r="D1945">
        <v>2016</v>
      </c>
      <c r="E1945">
        <v>17.613399999999999</v>
      </c>
      <c r="F1945">
        <v>25.5</v>
      </c>
      <c r="G1945">
        <v>34</v>
      </c>
      <c r="H1945">
        <v>83</v>
      </c>
      <c r="I1945">
        <v>100</v>
      </c>
      <c r="J1945" t="s">
        <v>14</v>
      </c>
      <c r="K1945">
        <v>290.825444</v>
      </c>
      <c r="L1945" t="s">
        <v>14</v>
      </c>
      <c r="M1945" t="s">
        <v>13</v>
      </c>
      <c r="N1945">
        <v>-3.4503530000000002E-3</v>
      </c>
      <c r="O1945">
        <v>1.0034503530000001</v>
      </c>
    </row>
    <row r="1946" spans="1:15" x14ac:dyDescent="0.25">
      <c r="A1946" s="1">
        <v>42488</v>
      </c>
      <c r="B1946">
        <v>28</v>
      </c>
      <c r="C1946">
        <v>4</v>
      </c>
      <c r="D1946">
        <v>2016</v>
      </c>
      <c r="E1946">
        <v>17.613399999999999</v>
      </c>
      <c r="F1946">
        <v>21</v>
      </c>
      <c r="G1946">
        <v>29</v>
      </c>
      <c r="H1946">
        <v>76</v>
      </c>
      <c r="I1946">
        <v>100</v>
      </c>
      <c r="J1946" t="s">
        <v>14</v>
      </c>
      <c r="K1946">
        <v>89.228659739999998</v>
      </c>
      <c r="L1946" t="s">
        <v>14</v>
      </c>
      <c r="M1946" t="s">
        <v>13</v>
      </c>
      <c r="N1946">
        <v>-1.1334186E-2</v>
      </c>
      <c r="O1946">
        <v>1.011334186</v>
      </c>
    </row>
    <row r="1947" spans="1:15" x14ac:dyDescent="0.25">
      <c r="A1947" s="1">
        <v>42489</v>
      </c>
      <c r="B1947">
        <v>29</v>
      </c>
      <c r="C1947">
        <v>4</v>
      </c>
      <c r="D1947">
        <v>2016</v>
      </c>
      <c r="E1947">
        <v>18.379200000000001</v>
      </c>
      <c r="F1947">
        <v>22</v>
      </c>
      <c r="G1947">
        <v>33.200000000000003</v>
      </c>
      <c r="H1947">
        <v>55</v>
      </c>
      <c r="I1947">
        <v>100</v>
      </c>
      <c r="J1947" t="s">
        <v>14</v>
      </c>
      <c r="K1947">
        <v>86.871130780000001</v>
      </c>
      <c r="L1947" t="s">
        <v>14</v>
      </c>
      <c r="M1947" t="s">
        <v>13</v>
      </c>
      <c r="N1947">
        <v>-1.1645357E-2</v>
      </c>
      <c r="O1947">
        <v>1.0116453569999999</v>
      </c>
    </row>
    <row r="1948" spans="1:15" x14ac:dyDescent="0.25">
      <c r="A1948" s="1">
        <v>42490</v>
      </c>
      <c r="B1948">
        <v>30</v>
      </c>
      <c r="C1948">
        <v>4</v>
      </c>
      <c r="D1948">
        <v>2016</v>
      </c>
      <c r="E1948">
        <v>15.316000000000001</v>
      </c>
      <c r="F1948">
        <v>21.5</v>
      </c>
      <c r="G1948">
        <v>33.5</v>
      </c>
      <c r="H1948">
        <v>66</v>
      </c>
      <c r="I1948">
        <v>100</v>
      </c>
      <c r="J1948" t="s">
        <v>14</v>
      </c>
      <c r="K1948">
        <v>116.2857152</v>
      </c>
      <c r="L1948" t="s">
        <v>14</v>
      </c>
      <c r="M1948" t="s">
        <v>13</v>
      </c>
      <c r="N1948">
        <v>-8.6741019999999995E-3</v>
      </c>
      <c r="O1948">
        <v>1.0086741020000001</v>
      </c>
    </row>
    <row r="1949" spans="1:15" x14ac:dyDescent="0.25">
      <c r="A1949" s="1">
        <v>42491</v>
      </c>
      <c r="B1949">
        <v>1</v>
      </c>
      <c r="C1949">
        <v>5</v>
      </c>
      <c r="D1949">
        <v>2016</v>
      </c>
      <c r="E1949">
        <v>18.379200000000001</v>
      </c>
      <c r="F1949">
        <v>25.5</v>
      </c>
      <c r="G1949">
        <v>34</v>
      </c>
      <c r="H1949">
        <v>62</v>
      </c>
      <c r="I1949">
        <v>100</v>
      </c>
      <c r="J1949" t="s">
        <v>14</v>
      </c>
      <c r="K1949">
        <v>195.93647240000001</v>
      </c>
      <c r="L1949" t="s">
        <v>14</v>
      </c>
      <c r="M1949" t="s">
        <v>13</v>
      </c>
      <c r="N1949">
        <v>-5.1298760000000002E-3</v>
      </c>
      <c r="O1949">
        <v>1.005129876</v>
      </c>
    </row>
    <row r="1950" spans="1:15" x14ac:dyDescent="0.25">
      <c r="A1950" s="1">
        <v>42492</v>
      </c>
      <c r="B1950">
        <v>2</v>
      </c>
      <c r="C1950">
        <v>5</v>
      </c>
      <c r="D1950">
        <v>2016</v>
      </c>
      <c r="E1950">
        <v>16.8476</v>
      </c>
      <c r="F1950">
        <v>26</v>
      </c>
      <c r="G1950">
        <v>33.5</v>
      </c>
      <c r="H1950">
        <v>67</v>
      </c>
      <c r="I1950">
        <v>100</v>
      </c>
      <c r="J1950" t="s">
        <v>14</v>
      </c>
      <c r="K1950">
        <v>204.1021609</v>
      </c>
      <c r="L1950" t="s">
        <v>14</v>
      </c>
      <c r="M1950" t="s">
        <v>13</v>
      </c>
      <c r="N1950">
        <v>-4.9236310000000004E-3</v>
      </c>
      <c r="O1950">
        <v>1.004923631</v>
      </c>
    </row>
    <row r="1951" spans="1:15" x14ac:dyDescent="0.25">
      <c r="A1951" s="1">
        <v>42493</v>
      </c>
      <c r="B1951">
        <v>3</v>
      </c>
      <c r="C1951">
        <v>5</v>
      </c>
      <c r="D1951">
        <v>2016</v>
      </c>
      <c r="E1951">
        <v>13.018599999999999</v>
      </c>
      <c r="F1951">
        <v>24</v>
      </c>
      <c r="G1951">
        <v>33</v>
      </c>
      <c r="H1951">
        <v>70</v>
      </c>
      <c r="I1951">
        <v>98</v>
      </c>
      <c r="J1951" t="s">
        <v>14</v>
      </c>
      <c r="K1951">
        <v>133.16152049999999</v>
      </c>
      <c r="L1951" t="s">
        <v>14</v>
      </c>
      <c r="M1951" t="s">
        <v>13</v>
      </c>
      <c r="N1951">
        <v>-7.566499E-3</v>
      </c>
      <c r="O1951">
        <v>1.0075664989999999</v>
      </c>
    </row>
    <row r="1952" spans="1:15" x14ac:dyDescent="0.25">
      <c r="A1952" s="1">
        <v>42494</v>
      </c>
      <c r="B1952">
        <v>4</v>
      </c>
      <c r="C1952">
        <v>5</v>
      </c>
      <c r="D1952">
        <v>2016</v>
      </c>
      <c r="E1952">
        <v>14.5502</v>
      </c>
      <c r="F1952">
        <v>24.5</v>
      </c>
      <c r="G1952">
        <v>32.5</v>
      </c>
      <c r="H1952">
        <v>80</v>
      </c>
      <c r="I1952">
        <v>100</v>
      </c>
      <c r="J1952" t="s">
        <v>14</v>
      </c>
      <c r="K1952">
        <v>187.49708039999999</v>
      </c>
      <c r="L1952" t="s">
        <v>14</v>
      </c>
      <c r="M1952" t="s">
        <v>13</v>
      </c>
      <c r="N1952">
        <v>-5.362014E-3</v>
      </c>
      <c r="O1952">
        <v>1.0053620139999999</v>
      </c>
    </row>
    <row r="1953" spans="1:15" x14ac:dyDescent="0.25">
      <c r="A1953" s="1">
        <v>42495</v>
      </c>
      <c r="B1953">
        <v>5</v>
      </c>
      <c r="C1953">
        <v>5</v>
      </c>
      <c r="D1953">
        <v>2016</v>
      </c>
      <c r="E1953">
        <v>19.145</v>
      </c>
      <c r="F1953">
        <v>21.5</v>
      </c>
      <c r="G1953">
        <v>33</v>
      </c>
      <c r="H1953">
        <v>69</v>
      </c>
      <c r="I1953">
        <v>99</v>
      </c>
      <c r="J1953" t="s">
        <v>14</v>
      </c>
      <c r="K1953">
        <v>144.40578880000001</v>
      </c>
      <c r="L1953" t="s">
        <v>14</v>
      </c>
      <c r="M1953" t="s">
        <v>13</v>
      </c>
      <c r="N1953">
        <v>-6.9732190000000001E-3</v>
      </c>
      <c r="O1953">
        <v>1.006973219</v>
      </c>
    </row>
    <row r="1954" spans="1:15" x14ac:dyDescent="0.25">
      <c r="A1954" s="1">
        <v>42496</v>
      </c>
      <c r="B1954">
        <v>6</v>
      </c>
      <c r="C1954">
        <v>5</v>
      </c>
      <c r="D1954">
        <v>2016</v>
      </c>
      <c r="E1954">
        <v>14.234400000000001</v>
      </c>
      <c r="F1954">
        <v>21</v>
      </c>
      <c r="G1954">
        <v>34</v>
      </c>
      <c r="H1954">
        <v>69</v>
      </c>
      <c r="I1954">
        <v>100</v>
      </c>
      <c r="J1954" t="s">
        <v>14</v>
      </c>
      <c r="K1954">
        <v>121.98460609999999</v>
      </c>
      <c r="L1954" t="s">
        <v>14</v>
      </c>
      <c r="M1954" t="s">
        <v>13</v>
      </c>
      <c r="N1954">
        <v>-8.2655139999999998E-3</v>
      </c>
      <c r="O1954">
        <v>1.0082655140000001</v>
      </c>
    </row>
    <row r="1955" spans="1:15" x14ac:dyDescent="0.25">
      <c r="A1955" s="1">
        <v>42497</v>
      </c>
      <c r="B1955">
        <v>7</v>
      </c>
      <c r="C1955">
        <v>5</v>
      </c>
      <c r="D1955">
        <v>2016</v>
      </c>
      <c r="E1955">
        <v>15.220800000000001</v>
      </c>
      <c r="F1955">
        <v>22.5</v>
      </c>
      <c r="G1955">
        <v>32.5</v>
      </c>
      <c r="H1955">
        <v>65</v>
      </c>
      <c r="I1955">
        <v>99</v>
      </c>
      <c r="J1955" t="s">
        <v>14</v>
      </c>
      <c r="K1955">
        <v>107.786002</v>
      </c>
      <c r="L1955" t="s">
        <v>14</v>
      </c>
      <c r="M1955" t="s">
        <v>13</v>
      </c>
      <c r="N1955">
        <v>-9.3645229999999996E-3</v>
      </c>
      <c r="O1955">
        <v>1.0093645229999999</v>
      </c>
    </row>
    <row r="1956" spans="1:15" x14ac:dyDescent="0.25">
      <c r="A1956" s="1">
        <v>42498</v>
      </c>
      <c r="B1956">
        <v>8</v>
      </c>
      <c r="C1956">
        <v>5</v>
      </c>
      <c r="D1956">
        <v>2016</v>
      </c>
      <c r="E1956">
        <v>17.260200000000001</v>
      </c>
      <c r="F1956">
        <v>23.5</v>
      </c>
      <c r="G1956">
        <v>32</v>
      </c>
      <c r="H1956">
        <v>73</v>
      </c>
      <c r="I1956">
        <v>100</v>
      </c>
      <c r="J1956" t="s">
        <v>14</v>
      </c>
      <c r="K1956">
        <v>163.4581148</v>
      </c>
      <c r="L1956" t="s">
        <v>14</v>
      </c>
      <c r="M1956" t="s">
        <v>13</v>
      </c>
      <c r="N1956">
        <v>-6.1554330000000001E-3</v>
      </c>
      <c r="O1956">
        <v>1.006155433</v>
      </c>
    </row>
    <row r="1957" spans="1:15" x14ac:dyDescent="0.25">
      <c r="A1957" s="1">
        <v>42499</v>
      </c>
      <c r="B1957">
        <v>9</v>
      </c>
      <c r="C1957">
        <v>5</v>
      </c>
      <c r="D1957">
        <v>2016</v>
      </c>
      <c r="E1957">
        <v>17.873999999999999</v>
      </c>
      <c r="F1957">
        <v>23.5</v>
      </c>
      <c r="G1957">
        <v>33</v>
      </c>
      <c r="H1957">
        <v>65</v>
      </c>
      <c r="I1957">
        <v>100</v>
      </c>
      <c r="J1957" t="s">
        <v>14</v>
      </c>
      <c r="K1957">
        <v>151.4389304</v>
      </c>
      <c r="L1957" t="s">
        <v>14</v>
      </c>
      <c r="M1957" t="s">
        <v>13</v>
      </c>
      <c r="N1957">
        <v>-6.6472160000000001E-3</v>
      </c>
      <c r="O1957">
        <v>1.006647216</v>
      </c>
    </row>
    <row r="1958" spans="1:15" x14ac:dyDescent="0.25">
      <c r="A1958" s="1">
        <v>42500</v>
      </c>
      <c r="B1958">
        <v>10</v>
      </c>
      <c r="C1958">
        <v>5</v>
      </c>
      <c r="D1958">
        <v>2016</v>
      </c>
      <c r="E1958">
        <v>9.9017999999999997</v>
      </c>
      <c r="F1958">
        <v>23.5</v>
      </c>
      <c r="G1958">
        <v>30</v>
      </c>
      <c r="H1958">
        <v>63</v>
      </c>
      <c r="I1958">
        <v>100</v>
      </c>
      <c r="J1958" t="s">
        <v>14</v>
      </c>
      <c r="K1958">
        <v>59.032222179999998</v>
      </c>
      <c r="L1958" t="s">
        <v>14</v>
      </c>
      <c r="M1958" t="s">
        <v>13</v>
      </c>
      <c r="N1958">
        <v>-1.7231805999999999E-2</v>
      </c>
      <c r="O1958">
        <v>1.0172318060000001</v>
      </c>
    </row>
    <row r="1959" spans="1:15" x14ac:dyDescent="0.25">
      <c r="A1959" s="1">
        <v>42501</v>
      </c>
      <c r="B1959">
        <v>11</v>
      </c>
      <c r="C1959">
        <v>5</v>
      </c>
      <c r="D1959">
        <v>2016</v>
      </c>
      <c r="E1959">
        <v>18.444600000000001</v>
      </c>
      <c r="F1959">
        <v>22.5</v>
      </c>
      <c r="G1959">
        <v>30.5</v>
      </c>
      <c r="H1959">
        <v>70</v>
      </c>
      <c r="I1959">
        <v>100</v>
      </c>
      <c r="J1959" t="s">
        <v>14</v>
      </c>
      <c r="K1959">
        <v>117.36084049999999</v>
      </c>
      <c r="L1959" t="s">
        <v>14</v>
      </c>
      <c r="M1959" t="s">
        <v>13</v>
      </c>
      <c r="N1959">
        <v>-8.5939559999999998E-3</v>
      </c>
      <c r="O1959">
        <v>1.0085939559999999</v>
      </c>
    </row>
    <row r="1960" spans="1:15" x14ac:dyDescent="0.25">
      <c r="A1960" s="1">
        <v>42502</v>
      </c>
      <c r="B1960">
        <v>12</v>
      </c>
      <c r="C1960">
        <v>5</v>
      </c>
      <c r="D1960">
        <v>2016</v>
      </c>
      <c r="E1960">
        <v>10.092599999999999</v>
      </c>
      <c r="F1960">
        <v>21.2</v>
      </c>
      <c r="G1960">
        <v>28.5</v>
      </c>
      <c r="H1960">
        <v>72</v>
      </c>
      <c r="I1960">
        <v>100</v>
      </c>
      <c r="J1960" t="s">
        <v>14</v>
      </c>
      <c r="K1960">
        <v>46.398039199999999</v>
      </c>
      <c r="L1960" t="s">
        <v>14</v>
      </c>
      <c r="M1960" t="s">
        <v>13</v>
      </c>
      <c r="N1960">
        <v>-2.2027383000000001E-2</v>
      </c>
      <c r="O1960">
        <v>1.022027383</v>
      </c>
    </row>
    <row r="1961" spans="1:15" x14ac:dyDescent="0.25">
      <c r="A1961" s="1">
        <v>42503</v>
      </c>
      <c r="B1961">
        <v>13</v>
      </c>
      <c r="C1961">
        <v>5</v>
      </c>
      <c r="D1961">
        <v>2016</v>
      </c>
      <c r="E1961">
        <v>20.154599999999999</v>
      </c>
      <c r="F1961">
        <v>21</v>
      </c>
      <c r="G1961">
        <v>32.5</v>
      </c>
      <c r="H1961">
        <v>70</v>
      </c>
      <c r="I1961">
        <v>98</v>
      </c>
      <c r="J1961" t="s">
        <v>14</v>
      </c>
      <c r="K1961">
        <v>135.39368769999999</v>
      </c>
      <c r="L1961" t="s">
        <v>14</v>
      </c>
      <c r="M1961" t="s">
        <v>13</v>
      </c>
      <c r="N1961">
        <v>-7.4408260000000002E-3</v>
      </c>
      <c r="O1961">
        <v>1.0074408260000001</v>
      </c>
    </row>
    <row r="1962" spans="1:15" x14ac:dyDescent="0.25">
      <c r="A1962" s="1">
        <v>42504</v>
      </c>
      <c r="B1962">
        <v>14</v>
      </c>
      <c r="C1962">
        <v>5</v>
      </c>
      <c r="D1962">
        <v>2016</v>
      </c>
      <c r="E1962">
        <v>15.4854</v>
      </c>
      <c r="F1962">
        <v>22.5</v>
      </c>
      <c r="G1962">
        <v>32.5</v>
      </c>
      <c r="H1962">
        <v>71</v>
      </c>
      <c r="I1962">
        <v>98</v>
      </c>
      <c r="J1962" t="s">
        <v>14</v>
      </c>
      <c r="K1962">
        <v>130.25909089999999</v>
      </c>
      <c r="L1962" t="s">
        <v>14</v>
      </c>
      <c r="M1962" t="s">
        <v>13</v>
      </c>
      <c r="N1962">
        <v>-7.7364E-3</v>
      </c>
      <c r="O1962">
        <v>1.0077364</v>
      </c>
    </row>
    <row r="1963" spans="1:15" x14ac:dyDescent="0.25">
      <c r="A1963" s="1">
        <v>42505</v>
      </c>
      <c r="B1963">
        <v>15</v>
      </c>
      <c r="C1963">
        <v>5</v>
      </c>
      <c r="D1963">
        <v>2016</v>
      </c>
      <c r="E1963">
        <v>8.9117999999999995</v>
      </c>
      <c r="F1963">
        <v>24</v>
      </c>
      <c r="G1963">
        <v>28</v>
      </c>
      <c r="H1963">
        <v>87</v>
      </c>
      <c r="I1963">
        <v>100</v>
      </c>
      <c r="J1963" t="s">
        <v>14</v>
      </c>
      <c r="K1963">
        <v>85.088723529999996</v>
      </c>
      <c r="L1963" t="s">
        <v>14</v>
      </c>
      <c r="M1963" t="s">
        <v>13</v>
      </c>
      <c r="N1963">
        <v>-1.1892201E-2</v>
      </c>
      <c r="O1963">
        <v>1.011892201</v>
      </c>
    </row>
    <row r="1964" spans="1:15" x14ac:dyDescent="0.25">
      <c r="A1964" s="1">
        <v>42506</v>
      </c>
      <c r="B1964">
        <v>16</v>
      </c>
      <c r="C1964">
        <v>5</v>
      </c>
      <c r="D1964">
        <v>2016</v>
      </c>
      <c r="E1964">
        <v>17.069400000000002</v>
      </c>
      <c r="F1964">
        <v>22</v>
      </c>
      <c r="G1964">
        <v>32</v>
      </c>
      <c r="H1964">
        <v>69</v>
      </c>
      <c r="I1964">
        <v>99</v>
      </c>
      <c r="J1964" t="s">
        <v>14</v>
      </c>
      <c r="K1964">
        <v>120.29016369999999</v>
      </c>
      <c r="L1964" t="s">
        <v>14</v>
      </c>
      <c r="M1964" t="s">
        <v>13</v>
      </c>
      <c r="N1964">
        <v>-8.3829209999999998E-3</v>
      </c>
      <c r="O1964">
        <v>1.0083829209999999</v>
      </c>
    </row>
    <row r="1965" spans="1:15" x14ac:dyDescent="0.25">
      <c r="A1965" s="1">
        <v>42507</v>
      </c>
      <c r="B1965">
        <v>17</v>
      </c>
      <c r="C1965">
        <v>5</v>
      </c>
      <c r="D1965">
        <v>2016</v>
      </c>
      <c r="E1965">
        <v>16.137</v>
      </c>
      <c r="F1965">
        <v>22</v>
      </c>
      <c r="G1965">
        <v>31</v>
      </c>
      <c r="H1965">
        <v>70</v>
      </c>
      <c r="I1965">
        <v>100</v>
      </c>
      <c r="J1965" t="s">
        <v>14</v>
      </c>
      <c r="K1965">
        <v>104.98024479999999</v>
      </c>
      <c r="L1965" t="s">
        <v>14</v>
      </c>
      <c r="M1965" t="s">
        <v>13</v>
      </c>
      <c r="N1965">
        <v>-9.6172110000000005E-3</v>
      </c>
      <c r="O1965">
        <v>1.0096172109999999</v>
      </c>
    </row>
    <row r="1966" spans="1:15" x14ac:dyDescent="0.25">
      <c r="A1966" s="1">
        <v>42508</v>
      </c>
      <c r="B1966">
        <v>18</v>
      </c>
      <c r="C1966">
        <v>5</v>
      </c>
      <c r="D1966">
        <v>2016</v>
      </c>
      <c r="E1966">
        <v>17.667000000000002</v>
      </c>
      <c r="F1966">
        <v>24</v>
      </c>
      <c r="G1966">
        <v>32.5</v>
      </c>
      <c r="H1966">
        <v>65</v>
      </c>
      <c r="I1966">
        <v>98</v>
      </c>
      <c r="J1966" t="s">
        <v>14</v>
      </c>
      <c r="K1966">
        <v>144.229251</v>
      </c>
      <c r="L1966" t="s">
        <v>14</v>
      </c>
      <c r="M1966" t="s">
        <v>13</v>
      </c>
      <c r="N1966">
        <v>-6.9818140000000002E-3</v>
      </c>
      <c r="O1966">
        <v>1.006981814</v>
      </c>
    </row>
    <row r="1967" spans="1:15" x14ac:dyDescent="0.25">
      <c r="A1967" s="1">
        <v>42509</v>
      </c>
      <c r="B1967">
        <v>19</v>
      </c>
      <c r="C1967">
        <v>5</v>
      </c>
      <c r="D1967">
        <v>2016</v>
      </c>
      <c r="E1967">
        <v>18.9072</v>
      </c>
      <c r="F1967">
        <v>23.5</v>
      </c>
      <c r="G1967">
        <v>33</v>
      </c>
      <c r="H1967">
        <v>64</v>
      </c>
      <c r="I1967">
        <v>98</v>
      </c>
      <c r="J1967" t="s">
        <v>14</v>
      </c>
      <c r="K1967">
        <v>148.92537540000001</v>
      </c>
      <c r="L1967" t="s">
        <v>14</v>
      </c>
      <c r="M1967" t="s">
        <v>13</v>
      </c>
      <c r="N1967">
        <v>-6.7601650000000003E-3</v>
      </c>
      <c r="O1967">
        <v>1.006760165</v>
      </c>
    </row>
    <row r="1968" spans="1:15" x14ac:dyDescent="0.25">
      <c r="A1968" s="1">
        <v>42510</v>
      </c>
      <c r="B1968">
        <v>20</v>
      </c>
      <c r="C1968">
        <v>5</v>
      </c>
      <c r="D1968">
        <v>2016</v>
      </c>
      <c r="E1968">
        <v>17.155799999999999</v>
      </c>
      <c r="F1968">
        <v>23</v>
      </c>
      <c r="G1968">
        <v>31.5</v>
      </c>
      <c r="H1968">
        <v>77</v>
      </c>
      <c r="I1968">
        <v>98</v>
      </c>
      <c r="J1968" t="s">
        <v>14</v>
      </c>
      <c r="K1968">
        <v>156.9006904</v>
      </c>
      <c r="L1968" t="s">
        <v>14</v>
      </c>
      <c r="M1968" t="s">
        <v>13</v>
      </c>
      <c r="N1968">
        <v>-6.4143400000000001E-3</v>
      </c>
      <c r="O1968">
        <v>1.0064143400000001</v>
      </c>
    </row>
    <row r="1969" spans="1:15" x14ac:dyDescent="0.25">
      <c r="A1969" s="1">
        <v>42511</v>
      </c>
      <c r="B1969">
        <v>21</v>
      </c>
      <c r="C1969">
        <v>5</v>
      </c>
      <c r="D1969">
        <v>2016</v>
      </c>
      <c r="E1969">
        <v>12.283200000000001</v>
      </c>
      <c r="F1969">
        <v>22.5</v>
      </c>
      <c r="G1969">
        <v>32.5</v>
      </c>
      <c r="H1969">
        <v>73</v>
      </c>
      <c r="I1969">
        <v>99</v>
      </c>
      <c r="J1969" t="s">
        <v>14</v>
      </c>
      <c r="K1969">
        <v>113.9958596</v>
      </c>
      <c r="L1969" t="s">
        <v>14</v>
      </c>
      <c r="M1969" t="s">
        <v>13</v>
      </c>
      <c r="N1969">
        <v>-8.8498819999999999E-3</v>
      </c>
      <c r="O1969">
        <v>1.008849882</v>
      </c>
    </row>
    <row r="1970" spans="1:15" x14ac:dyDescent="0.25">
      <c r="A1970" s="1">
        <v>42512</v>
      </c>
      <c r="B1970">
        <v>22</v>
      </c>
      <c r="C1970">
        <v>5</v>
      </c>
      <c r="D1970">
        <v>2016</v>
      </c>
      <c r="E1970">
        <v>16.484400000000001</v>
      </c>
      <c r="F1970">
        <v>23.5</v>
      </c>
      <c r="G1970">
        <v>30</v>
      </c>
      <c r="H1970">
        <v>78</v>
      </c>
      <c r="I1970">
        <v>100</v>
      </c>
      <c r="J1970" t="s">
        <v>14</v>
      </c>
      <c r="K1970">
        <v>141.51441629999999</v>
      </c>
      <c r="L1970" t="s">
        <v>14</v>
      </c>
      <c r="M1970" t="s">
        <v>13</v>
      </c>
      <c r="N1970">
        <v>-7.1167069999999999E-3</v>
      </c>
      <c r="O1970">
        <v>1.007116707</v>
      </c>
    </row>
    <row r="1971" spans="1:15" x14ac:dyDescent="0.25">
      <c r="A1971" s="1">
        <v>42513</v>
      </c>
      <c r="B1971">
        <v>23</v>
      </c>
      <c r="C1971">
        <v>5</v>
      </c>
      <c r="D1971">
        <v>2016</v>
      </c>
      <c r="E1971">
        <v>14.0364</v>
      </c>
      <c r="F1971">
        <v>23.5</v>
      </c>
      <c r="G1971">
        <v>30</v>
      </c>
      <c r="H1971">
        <v>72</v>
      </c>
      <c r="I1971">
        <v>100</v>
      </c>
      <c r="J1971" t="s">
        <v>14</v>
      </c>
      <c r="K1971">
        <v>104.68949360000001</v>
      </c>
      <c r="L1971" t="s">
        <v>14</v>
      </c>
      <c r="M1971" t="s">
        <v>13</v>
      </c>
      <c r="N1971">
        <v>-9.6441789999999993E-3</v>
      </c>
      <c r="O1971">
        <v>1.0096441789999999</v>
      </c>
    </row>
    <row r="1972" spans="1:15" x14ac:dyDescent="0.25">
      <c r="A1972" s="1">
        <v>42514</v>
      </c>
      <c r="B1972">
        <v>24</v>
      </c>
      <c r="C1972">
        <v>5</v>
      </c>
      <c r="D1972">
        <v>2016</v>
      </c>
      <c r="E1972">
        <v>18.053999999999998</v>
      </c>
      <c r="F1972">
        <v>22.5</v>
      </c>
      <c r="G1972">
        <v>30</v>
      </c>
      <c r="H1972">
        <v>65</v>
      </c>
      <c r="I1972">
        <v>98</v>
      </c>
      <c r="J1972" t="s">
        <v>14</v>
      </c>
      <c r="K1972">
        <v>83.169962290000001</v>
      </c>
      <c r="L1972" t="s">
        <v>14</v>
      </c>
      <c r="M1972" t="s">
        <v>13</v>
      </c>
      <c r="N1972">
        <v>-1.2169897000000001E-2</v>
      </c>
      <c r="O1972">
        <v>1.0121698969999999</v>
      </c>
    </row>
    <row r="1973" spans="1:15" x14ac:dyDescent="0.25">
      <c r="A1973" s="1">
        <v>42515</v>
      </c>
      <c r="B1973">
        <v>25</v>
      </c>
      <c r="C1973">
        <v>5</v>
      </c>
      <c r="D1973">
        <v>2016</v>
      </c>
      <c r="E1973">
        <v>17.6418</v>
      </c>
      <c r="F1973">
        <v>22.5</v>
      </c>
      <c r="G1973">
        <v>32</v>
      </c>
      <c r="H1973">
        <v>68</v>
      </c>
      <c r="I1973">
        <v>100</v>
      </c>
      <c r="J1973" t="s">
        <v>14</v>
      </c>
      <c r="K1973">
        <v>129.57530220000001</v>
      </c>
      <c r="L1973" t="s">
        <v>14</v>
      </c>
      <c r="M1973" t="s">
        <v>13</v>
      </c>
      <c r="N1973">
        <v>-7.7775429999999996E-3</v>
      </c>
      <c r="O1973">
        <v>1.007777543</v>
      </c>
    </row>
    <row r="1974" spans="1:15" x14ac:dyDescent="0.25">
      <c r="A1974" s="1">
        <v>42516</v>
      </c>
      <c r="B1974">
        <v>26</v>
      </c>
      <c r="C1974">
        <v>5</v>
      </c>
      <c r="D1974">
        <v>2016</v>
      </c>
      <c r="E1974">
        <v>13.8348</v>
      </c>
      <c r="F1974">
        <v>22.5</v>
      </c>
      <c r="G1974">
        <v>30.5</v>
      </c>
      <c r="H1974">
        <v>67</v>
      </c>
      <c r="I1974">
        <v>100</v>
      </c>
      <c r="J1974" t="s">
        <v>14</v>
      </c>
      <c r="K1974">
        <v>82.454325609999998</v>
      </c>
      <c r="L1974" t="s">
        <v>14</v>
      </c>
      <c r="M1974" t="s">
        <v>13</v>
      </c>
      <c r="N1974">
        <v>-1.2276819E-2</v>
      </c>
      <c r="O1974">
        <v>1.012276819</v>
      </c>
    </row>
    <row r="1975" spans="1:15" x14ac:dyDescent="0.25">
      <c r="A1975" s="1">
        <v>42517</v>
      </c>
      <c r="B1975">
        <v>27</v>
      </c>
      <c r="C1975">
        <v>5</v>
      </c>
      <c r="D1975">
        <v>2016</v>
      </c>
      <c r="E1975">
        <v>14.372999999999999</v>
      </c>
      <c r="F1975">
        <v>22</v>
      </c>
      <c r="G1975">
        <v>32</v>
      </c>
      <c r="H1975">
        <v>73</v>
      </c>
      <c r="I1975">
        <v>100</v>
      </c>
      <c r="J1975" t="s">
        <v>14</v>
      </c>
      <c r="K1975">
        <v>119.1322535</v>
      </c>
      <c r="L1975" t="s">
        <v>14</v>
      </c>
      <c r="M1975" t="s">
        <v>13</v>
      </c>
      <c r="N1975">
        <v>-8.4650890000000003E-3</v>
      </c>
      <c r="O1975">
        <v>1.008465089</v>
      </c>
    </row>
    <row r="1976" spans="1:15" x14ac:dyDescent="0.25">
      <c r="A1976" s="1">
        <v>42518</v>
      </c>
      <c r="B1976">
        <v>28</v>
      </c>
      <c r="C1976">
        <v>5</v>
      </c>
      <c r="D1976">
        <v>2016</v>
      </c>
      <c r="E1976">
        <v>14.7852</v>
      </c>
      <c r="F1976">
        <v>24</v>
      </c>
      <c r="G1976">
        <v>31</v>
      </c>
      <c r="H1976">
        <v>73</v>
      </c>
      <c r="I1976">
        <v>100</v>
      </c>
      <c r="J1976" t="s">
        <v>14</v>
      </c>
      <c r="K1976">
        <v>133.8736457</v>
      </c>
      <c r="L1976" t="s">
        <v>14</v>
      </c>
      <c r="M1976" t="s">
        <v>13</v>
      </c>
      <c r="N1976">
        <v>-7.5259469999999998E-3</v>
      </c>
      <c r="O1976">
        <v>1.007525947</v>
      </c>
    </row>
    <row r="1977" spans="1:15" x14ac:dyDescent="0.25">
      <c r="A1977" s="1">
        <v>42519</v>
      </c>
      <c r="B1977">
        <v>29</v>
      </c>
      <c r="C1977">
        <v>5</v>
      </c>
      <c r="D1977">
        <v>2016</v>
      </c>
      <c r="E1977">
        <v>16.005600000000001</v>
      </c>
      <c r="F1977">
        <v>23.5</v>
      </c>
      <c r="G1977">
        <v>32.5</v>
      </c>
      <c r="H1977">
        <v>72</v>
      </c>
      <c r="I1977">
        <v>100</v>
      </c>
      <c r="J1977" t="s">
        <v>14</v>
      </c>
      <c r="K1977">
        <v>157.1775743</v>
      </c>
      <c r="L1977" t="s">
        <v>14</v>
      </c>
      <c r="M1977" t="s">
        <v>13</v>
      </c>
      <c r="N1977">
        <v>-6.4029680000000002E-3</v>
      </c>
      <c r="O1977">
        <v>1.006402968</v>
      </c>
    </row>
    <row r="1978" spans="1:15" x14ac:dyDescent="0.25">
      <c r="A1978" s="1">
        <v>42520</v>
      </c>
      <c r="B1978">
        <v>30</v>
      </c>
      <c r="C1978">
        <v>5</v>
      </c>
      <c r="D1978">
        <v>2016</v>
      </c>
      <c r="E1978">
        <v>15.516</v>
      </c>
      <c r="F1978">
        <v>21</v>
      </c>
      <c r="G1978">
        <v>30</v>
      </c>
      <c r="H1978">
        <v>68</v>
      </c>
      <c r="I1978">
        <v>100</v>
      </c>
      <c r="J1978" t="s">
        <v>14</v>
      </c>
      <c r="K1978">
        <v>68.528665399999994</v>
      </c>
      <c r="L1978" t="s">
        <v>14</v>
      </c>
      <c r="M1978" t="s">
        <v>13</v>
      </c>
      <c r="N1978">
        <v>-1.4808526000000001E-2</v>
      </c>
      <c r="O1978">
        <v>1.0148085259999999</v>
      </c>
    </row>
    <row r="1979" spans="1:15" x14ac:dyDescent="0.25">
      <c r="A1979" s="1">
        <v>42521</v>
      </c>
      <c r="B1979">
        <v>31</v>
      </c>
      <c r="C1979">
        <v>5</v>
      </c>
      <c r="D1979">
        <v>2016</v>
      </c>
      <c r="E1979">
        <v>16.522200000000002</v>
      </c>
      <c r="F1979">
        <v>24</v>
      </c>
      <c r="G1979">
        <v>32</v>
      </c>
      <c r="H1979">
        <v>62</v>
      </c>
      <c r="I1979">
        <v>100</v>
      </c>
      <c r="J1979" t="s">
        <v>14</v>
      </c>
      <c r="K1979">
        <v>120.9872221</v>
      </c>
      <c r="L1979" t="s">
        <v>14</v>
      </c>
      <c r="M1979" t="s">
        <v>13</v>
      </c>
      <c r="N1979">
        <v>-8.3342209999999993E-3</v>
      </c>
      <c r="O1979">
        <v>1.0083342209999999</v>
      </c>
    </row>
    <row r="1980" spans="1:15" x14ac:dyDescent="0.25">
      <c r="A1980" s="1">
        <v>42522</v>
      </c>
      <c r="B1980">
        <v>1</v>
      </c>
      <c r="C1980">
        <v>6</v>
      </c>
      <c r="D1980">
        <v>2016</v>
      </c>
      <c r="E1980">
        <v>17.1036</v>
      </c>
      <c r="F1980">
        <v>22.5</v>
      </c>
      <c r="G1980">
        <v>33</v>
      </c>
      <c r="H1980">
        <v>65</v>
      </c>
      <c r="I1980">
        <v>100</v>
      </c>
      <c r="J1980" t="s">
        <v>14</v>
      </c>
      <c r="K1980">
        <v>129.9668489</v>
      </c>
      <c r="L1980" t="s">
        <v>14</v>
      </c>
      <c r="M1980" t="s">
        <v>13</v>
      </c>
      <c r="N1980">
        <v>-7.7539310000000004E-3</v>
      </c>
      <c r="O1980">
        <v>1.0077539310000001</v>
      </c>
    </row>
    <row r="1981" spans="1:15" x14ac:dyDescent="0.25">
      <c r="A1981" s="1">
        <v>42523</v>
      </c>
      <c r="B1981">
        <v>2</v>
      </c>
      <c r="C1981">
        <v>6</v>
      </c>
      <c r="D1981">
        <v>2016</v>
      </c>
      <c r="E1981">
        <v>12.556800000000001</v>
      </c>
      <c r="F1981">
        <v>22</v>
      </c>
      <c r="G1981">
        <v>30</v>
      </c>
      <c r="H1981">
        <v>76</v>
      </c>
      <c r="I1981">
        <v>98</v>
      </c>
      <c r="J1981" t="s">
        <v>14</v>
      </c>
      <c r="K1981">
        <v>85.943979650000003</v>
      </c>
      <c r="L1981" t="s">
        <v>14</v>
      </c>
      <c r="M1981" t="s">
        <v>13</v>
      </c>
      <c r="N1981">
        <v>-1.1772464999999999E-2</v>
      </c>
      <c r="O1981">
        <v>1.011772465</v>
      </c>
    </row>
    <row r="1982" spans="1:15" x14ac:dyDescent="0.25">
      <c r="A1982" s="1">
        <v>42524</v>
      </c>
      <c r="B1982">
        <v>3</v>
      </c>
      <c r="C1982">
        <v>6</v>
      </c>
      <c r="D1982">
        <v>2016</v>
      </c>
      <c r="E1982">
        <v>11.431800000000001</v>
      </c>
      <c r="F1982">
        <v>22</v>
      </c>
      <c r="G1982">
        <v>30.5</v>
      </c>
      <c r="H1982">
        <v>70</v>
      </c>
      <c r="I1982">
        <v>98</v>
      </c>
      <c r="J1982" t="s">
        <v>14</v>
      </c>
      <c r="K1982">
        <v>70.148294129999996</v>
      </c>
      <c r="L1982" t="s">
        <v>14</v>
      </c>
      <c r="M1982" t="s">
        <v>13</v>
      </c>
      <c r="N1982">
        <v>-1.4461673E-2</v>
      </c>
      <c r="O1982">
        <v>1.014461673</v>
      </c>
    </row>
    <row r="1983" spans="1:15" x14ac:dyDescent="0.25">
      <c r="A1983" s="1">
        <v>42525</v>
      </c>
      <c r="B1983">
        <v>4</v>
      </c>
      <c r="C1983">
        <v>6</v>
      </c>
      <c r="D1983">
        <v>2016</v>
      </c>
      <c r="E1983">
        <v>19.139399999999998</v>
      </c>
      <c r="F1983">
        <v>23</v>
      </c>
      <c r="G1983">
        <v>31.5</v>
      </c>
      <c r="H1983">
        <v>65</v>
      </c>
      <c r="I1983">
        <v>98</v>
      </c>
      <c r="J1983" t="s">
        <v>14</v>
      </c>
      <c r="K1983">
        <v>119.948283</v>
      </c>
      <c r="L1983" t="s">
        <v>14</v>
      </c>
      <c r="M1983" t="s">
        <v>13</v>
      </c>
      <c r="N1983">
        <v>-8.4070150000000003E-3</v>
      </c>
      <c r="O1983">
        <v>1.008407015</v>
      </c>
    </row>
    <row r="1984" spans="1:15" x14ac:dyDescent="0.25">
      <c r="A1984" s="1">
        <v>42526</v>
      </c>
      <c r="B1984">
        <v>5</v>
      </c>
      <c r="C1984">
        <v>6</v>
      </c>
      <c r="D1984">
        <v>2016</v>
      </c>
      <c r="E1984">
        <v>11.122199999999999</v>
      </c>
      <c r="F1984">
        <v>21</v>
      </c>
      <c r="G1984">
        <v>26.5</v>
      </c>
      <c r="H1984">
        <v>80</v>
      </c>
      <c r="I1984">
        <v>99</v>
      </c>
      <c r="J1984" t="s">
        <v>14</v>
      </c>
      <c r="K1984">
        <v>44.481364220000003</v>
      </c>
      <c r="L1984" t="s">
        <v>14</v>
      </c>
      <c r="M1984" t="s">
        <v>13</v>
      </c>
      <c r="N1984">
        <v>-2.2998358E-2</v>
      </c>
      <c r="O1984">
        <v>1.0229983579999999</v>
      </c>
    </row>
    <row r="1985" spans="1:15" x14ac:dyDescent="0.25">
      <c r="A1985" s="1">
        <v>42527</v>
      </c>
      <c r="B1985">
        <v>6</v>
      </c>
      <c r="C1985">
        <v>6</v>
      </c>
      <c r="D1985">
        <v>2016</v>
      </c>
      <c r="E1985">
        <v>14.956200000000001</v>
      </c>
      <c r="F1985">
        <v>21.5</v>
      </c>
      <c r="G1985">
        <v>34</v>
      </c>
      <c r="H1985">
        <v>68</v>
      </c>
      <c r="I1985">
        <v>100</v>
      </c>
      <c r="J1985" t="s">
        <v>14</v>
      </c>
      <c r="K1985">
        <v>129.64712209999999</v>
      </c>
      <c r="L1985" t="s">
        <v>14</v>
      </c>
      <c r="M1985" t="s">
        <v>13</v>
      </c>
      <c r="N1985">
        <v>-7.7732010000000004E-3</v>
      </c>
      <c r="O1985">
        <v>1.007773201</v>
      </c>
    </row>
    <row r="1986" spans="1:15" x14ac:dyDescent="0.25">
      <c r="A1986" s="1">
        <v>42528</v>
      </c>
      <c r="B1986">
        <v>7</v>
      </c>
      <c r="C1986">
        <v>6</v>
      </c>
      <c r="D1986">
        <v>2016</v>
      </c>
      <c r="E1986">
        <v>5.0255999999999998</v>
      </c>
      <c r="F1986">
        <v>21</v>
      </c>
      <c r="G1986">
        <v>25.5</v>
      </c>
      <c r="H1986">
        <v>85</v>
      </c>
      <c r="I1986">
        <v>100</v>
      </c>
      <c r="J1986" t="s">
        <v>14</v>
      </c>
      <c r="K1986">
        <v>27.955396</v>
      </c>
      <c r="L1986" t="s">
        <v>14</v>
      </c>
      <c r="M1986" t="s">
        <v>13</v>
      </c>
      <c r="N1986">
        <v>-3.7098323000000002E-2</v>
      </c>
      <c r="O1986">
        <v>1.0370983229999999</v>
      </c>
    </row>
    <row r="1987" spans="1:15" x14ac:dyDescent="0.25">
      <c r="A1987" s="1">
        <v>42529</v>
      </c>
      <c r="B1987">
        <v>8</v>
      </c>
      <c r="C1987">
        <v>6</v>
      </c>
      <c r="D1987">
        <v>2016</v>
      </c>
      <c r="E1987">
        <v>19.53</v>
      </c>
      <c r="F1987">
        <v>21.5</v>
      </c>
      <c r="G1987">
        <v>31</v>
      </c>
      <c r="H1987">
        <v>50</v>
      </c>
      <c r="I1987">
        <v>100</v>
      </c>
      <c r="J1987" t="s">
        <v>14</v>
      </c>
      <c r="K1987">
        <v>28.833370439999999</v>
      </c>
      <c r="L1987" t="s">
        <v>14</v>
      </c>
      <c r="M1987" t="s">
        <v>13</v>
      </c>
      <c r="N1987">
        <v>-3.5928096E-2</v>
      </c>
      <c r="O1987">
        <v>1.0359280959999999</v>
      </c>
    </row>
    <row r="1988" spans="1:15" x14ac:dyDescent="0.25">
      <c r="A1988" s="1">
        <v>42530</v>
      </c>
      <c r="B1988">
        <v>9</v>
      </c>
      <c r="C1988">
        <v>6</v>
      </c>
      <c r="D1988">
        <v>2016</v>
      </c>
      <c r="E1988">
        <v>10.6938</v>
      </c>
      <c r="F1988">
        <v>21</v>
      </c>
      <c r="G1988">
        <v>31</v>
      </c>
      <c r="H1988">
        <v>68</v>
      </c>
      <c r="I1988">
        <v>100</v>
      </c>
      <c r="J1988" t="s">
        <v>14</v>
      </c>
      <c r="K1988">
        <v>60.760066090000002</v>
      </c>
      <c r="L1988" t="s">
        <v>14</v>
      </c>
      <c r="M1988" t="s">
        <v>13</v>
      </c>
      <c r="N1988">
        <v>-1.6733583E-2</v>
      </c>
      <c r="O1988">
        <v>1.0167335829999999</v>
      </c>
    </row>
    <row r="1989" spans="1:15" x14ac:dyDescent="0.25">
      <c r="A1989" s="1">
        <v>42531</v>
      </c>
      <c r="B1989">
        <v>10</v>
      </c>
      <c r="C1989">
        <v>6</v>
      </c>
      <c r="D1989">
        <v>2016</v>
      </c>
      <c r="E1989">
        <v>11.465999999999999</v>
      </c>
      <c r="F1989">
        <v>23</v>
      </c>
      <c r="G1989">
        <v>29.5</v>
      </c>
      <c r="H1989">
        <v>71</v>
      </c>
      <c r="I1989">
        <v>99</v>
      </c>
      <c r="J1989" t="s">
        <v>14</v>
      </c>
      <c r="K1989">
        <v>73.770464500000003</v>
      </c>
      <c r="L1989" t="s">
        <v>14</v>
      </c>
      <c r="M1989" t="s">
        <v>13</v>
      </c>
      <c r="N1989">
        <v>-1.3741839E-2</v>
      </c>
      <c r="O1989">
        <v>1.0137418389999999</v>
      </c>
    </row>
    <row r="1990" spans="1:15" x14ac:dyDescent="0.25">
      <c r="A1990" s="1">
        <v>42532</v>
      </c>
      <c r="B1990">
        <v>11</v>
      </c>
      <c r="C1990">
        <v>6</v>
      </c>
      <c r="D1990">
        <v>2016</v>
      </c>
      <c r="E1990">
        <v>16.7454</v>
      </c>
      <c r="F1990">
        <v>23</v>
      </c>
      <c r="G1990">
        <v>31.5</v>
      </c>
      <c r="H1990">
        <v>54</v>
      </c>
      <c r="I1990">
        <v>99</v>
      </c>
      <c r="J1990" t="s">
        <v>14</v>
      </c>
      <c r="K1990">
        <v>66.177018540000006</v>
      </c>
      <c r="L1990" t="s">
        <v>14</v>
      </c>
      <c r="M1990" t="s">
        <v>13</v>
      </c>
      <c r="N1990">
        <v>-1.5342830999999999E-2</v>
      </c>
      <c r="O1990">
        <v>1.0153428309999999</v>
      </c>
    </row>
    <row r="1991" spans="1:15" x14ac:dyDescent="0.25">
      <c r="A1991" s="1">
        <v>42533</v>
      </c>
      <c r="B1991">
        <v>12</v>
      </c>
      <c r="C1991">
        <v>6</v>
      </c>
      <c r="D1991">
        <v>2016</v>
      </c>
      <c r="E1991">
        <v>9.3257999999999992</v>
      </c>
      <c r="F1991">
        <v>21.5</v>
      </c>
      <c r="G1991">
        <v>28</v>
      </c>
      <c r="H1991">
        <v>70</v>
      </c>
      <c r="I1991">
        <v>100</v>
      </c>
      <c r="J1991" t="s">
        <v>14</v>
      </c>
      <c r="K1991">
        <v>38.892870070000001</v>
      </c>
      <c r="L1991" t="s">
        <v>14</v>
      </c>
      <c r="M1991" t="s">
        <v>13</v>
      </c>
      <c r="N1991">
        <v>-2.6390189000000001E-2</v>
      </c>
      <c r="O1991">
        <v>1.026390189</v>
      </c>
    </row>
    <row r="1992" spans="1:15" x14ac:dyDescent="0.25">
      <c r="A1992" s="1">
        <v>42534</v>
      </c>
      <c r="B1992">
        <v>13</v>
      </c>
      <c r="C1992">
        <v>6</v>
      </c>
      <c r="D1992">
        <v>2016</v>
      </c>
      <c r="E1992">
        <v>15.717599999999999</v>
      </c>
      <c r="F1992">
        <v>20.5</v>
      </c>
      <c r="G1992">
        <v>30</v>
      </c>
      <c r="H1992">
        <v>60</v>
      </c>
      <c r="I1992">
        <v>99</v>
      </c>
      <c r="J1992" t="s">
        <v>14</v>
      </c>
      <c r="K1992">
        <v>35.223639059999996</v>
      </c>
      <c r="L1992" t="s">
        <v>14</v>
      </c>
      <c r="M1992" t="s">
        <v>13</v>
      </c>
      <c r="N1992">
        <v>-2.9219569000000001E-2</v>
      </c>
      <c r="O1992">
        <v>1.0292195689999999</v>
      </c>
    </row>
    <row r="1993" spans="1:15" x14ac:dyDescent="0.25">
      <c r="A1993" s="1">
        <v>42535</v>
      </c>
      <c r="B1993">
        <v>14</v>
      </c>
      <c r="C1993">
        <v>6</v>
      </c>
      <c r="D1993">
        <v>2016</v>
      </c>
      <c r="E1993">
        <v>18.161999999999999</v>
      </c>
      <c r="F1993">
        <v>22.5</v>
      </c>
      <c r="G1993">
        <v>31.5</v>
      </c>
      <c r="H1993">
        <v>50</v>
      </c>
      <c r="I1993">
        <v>100</v>
      </c>
      <c r="J1993" t="s">
        <v>14</v>
      </c>
      <c r="K1993">
        <v>48.478889459999998</v>
      </c>
      <c r="L1993" t="s">
        <v>14</v>
      </c>
      <c r="M1993" t="s">
        <v>13</v>
      </c>
      <c r="N1993">
        <v>-2.1061992000000002E-2</v>
      </c>
      <c r="O1993">
        <v>1.0210619919999999</v>
      </c>
    </row>
    <row r="1994" spans="1:15" x14ac:dyDescent="0.25">
      <c r="A1994" s="1">
        <v>42536</v>
      </c>
      <c r="B1994">
        <v>15</v>
      </c>
      <c r="C1994">
        <v>6</v>
      </c>
      <c r="D1994">
        <v>2016</v>
      </c>
      <c r="E1994">
        <v>16.729199999999999</v>
      </c>
      <c r="F1994">
        <v>23.5</v>
      </c>
      <c r="G1994">
        <v>27</v>
      </c>
      <c r="H1994">
        <v>78</v>
      </c>
      <c r="I1994">
        <v>100</v>
      </c>
      <c r="J1994" t="s">
        <v>14</v>
      </c>
      <c r="K1994">
        <v>97.501399919999997</v>
      </c>
      <c r="L1994" t="s">
        <v>14</v>
      </c>
      <c r="M1994" t="s">
        <v>13</v>
      </c>
      <c r="N1994">
        <v>-1.0362544E-2</v>
      </c>
      <c r="O1994">
        <v>1.0103625439999999</v>
      </c>
    </row>
    <row r="1995" spans="1:15" x14ac:dyDescent="0.25">
      <c r="A1995" s="1">
        <v>42537</v>
      </c>
      <c r="B1995">
        <v>16</v>
      </c>
      <c r="C1995">
        <v>6</v>
      </c>
      <c r="D1995">
        <v>2016</v>
      </c>
      <c r="E1995">
        <v>15.305400000000001</v>
      </c>
      <c r="F1995">
        <v>21.2</v>
      </c>
      <c r="G1995">
        <v>29.5</v>
      </c>
      <c r="H1995">
        <v>60</v>
      </c>
      <c r="I1995">
        <v>98</v>
      </c>
      <c r="J1995" t="s">
        <v>14</v>
      </c>
      <c r="K1995">
        <v>35.25770361</v>
      </c>
      <c r="L1995" t="s">
        <v>14</v>
      </c>
      <c r="M1995" t="s">
        <v>13</v>
      </c>
      <c r="N1995">
        <v>-2.9190515E-2</v>
      </c>
      <c r="O1995">
        <v>1.029190515</v>
      </c>
    </row>
    <row r="1996" spans="1:15" x14ac:dyDescent="0.25">
      <c r="A1996" s="1">
        <v>42538</v>
      </c>
      <c r="B1996">
        <v>17</v>
      </c>
      <c r="C1996">
        <v>6</v>
      </c>
      <c r="D1996">
        <v>2016</v>
      </c>
      <c r="E1996">
        <v>14.835599999999999</v>
      </c>
      <c r="F1996">
        <v>20.5</v>
      </c>
      <c r="G1996">
        <v>30</v>
      </c>
      <c r="H1996">
        <v>52</v>
      </c>
      <c r="I1996">
        <v>98</v>
      </c>
      <c r="J1996" t="s">
        <v>14</v>
      </c>
      <c r="K1996">
        <v>7.5494342310000002</v>
      </c>
      <c r="L1996" t="s">
        <v>14</v>
      </c>
      <c r="M1996" t="s">
        <v>13</v>
      </c>
      <c r="N1996">
        <v>-0.15268494399999999</v>
      </c>
      <c r="O1996">
        <v>1.152684944</v>
      </c>
    </row>
    <row r="1997" spans="1:15" x14ac:dyDescent="0.25">
      <c r="A1997" s="1">
        <v>42539</v>
      </c>
      <c r="B1997">
        <v>18</v>
      </c>
      <c r="C1997">
        <v>6</v>
      </c>
      <c r="D1997">
        <v>2016</v>
      </c>
      <c r="E1997">
        <v>15.672599999999999</v>
      </c>
      <c r="F1997">
        <v>23</v>
      </c>
      <c r="G1997">
        <v>31</v>
      </c>
      <c r="H1997">
        <v>50</v>
      </c>
      <c r="I1997">
        <v>98</v>
      </c>
      <c r="J1997" t="s">
        <v>14</v>
      </c>
      <c r="K1997">
        <v>40.820884739999997</v>
      </c>
      <c r="L1997" t="s">
        <v>14</v>
      </c>
      <c r="M1997" t="s">
        <v>13</v>
      </c>
      <c r="N1997">
        <v>-2.5112451000000001E-2</v>
      </c>
      <c r="O1997">
        <v>1.025112451</v>
      </c>
    </row>
    <row r="1998" spans="1:15" x14ac:dyDescent="0.25">
      <c r="A1998" s="1">
        <v>42540</v>
      </c>
      <c r="B1998">
        <v>19</v>
      </c>
      <c r="C1998">
        <v>6</v>
      </c>
      <c r="D1998">
        <v>2016</v>
      </c>
      <c r="E1998">
        <v>16.0578</v>
      </c>
      <c r="F1998">
        <v>23</v>
      </c>
      <c r="G1998">
        <v>30</v>
      </c>
      <c r="H1998">
        <v>51</v>
      </c>
      <c r="I1998">
        <v>98</v>
      </c>
      <c r="J1998" t="s">
        <v>14</v>
      </c>
      <c r="K1998">
        <v>34.71506926</v>
      </c>
      <c r="L1998" t="s">
        <v>14</v>
      </c>
      <c r="M1998" t="s">
        <v>13</v>
      </c>
      <c r="N1998">
        <v>-2.9660328E-2</v>
      </c>
      <c r="O1998">
        <v>1.0296603280000001</v>
      </c>
    </row>
    <row r="1999" spans="1:15" x14ac:dyDescent="0.25">
      <c r="A1999" s="1">
        <v>42541</v>
      </c>
      <c r="B1999">
        <v>20</v>
      </c>
      <c r="C1999">
        <v>6</v>
      </c>
      <c r="D1999">
        <v>2016</v>
      </c>
      <c r="E1999">
        <v>10.924200000000001</v>
      </c>
      <c r="F1999">
        <v>22</v>
      </c>
      <c r="G1999">
        <v>28</v>
      </c>
      <c r="H1999">
        <v>58</v>
      </c>
      <c r="I1999">
        <v>100</v>
      </c>
      <c r="J1999" t="s">
        <v>14</v>
      </c>
      <c r="K1999">
        <v>23.38171565</v>
      </c>
      <c r="L1999" t="s">
        <v>14</v>
      </c>
      <c r="M1999" t="s">
        <v>13</v>
      </c>
      <c r="N1999">
        <v>-4.4679326999999998E-2</v>
      </c>
      <c r="O1999">
        <v>1.0446793270000001</v>
      </c>
    </row>
    <row r="2000" spans="1:15" x14ac:dyDescent="0.25">
      <c r="A2000" s="1">
        <v>42542</v>
      </c>
      <c r="B2000">
        <v>21</v>
      </c>
      <c r="C2000">
        <v>6</v>
      </c>
      <c r="D2000">
        <v>2016</v>
      </c>
      <c r="E2000">
        <v>10.0764</v>
      </c>
      <c r="F2000">
        <v>22.2</v>
      </c>
      <c r="G2000">
        <v>28.5</v>
      </c>
      <c r="H2000">
        <v>58</v>
      </c>
      <c r="I2000">
        <v>100</v>
      </c>
      <c r="J2000" t="s">
        <v>14</v>
      </c>
      <c r="K2000">
        <v>27.479897040000001</v>
      </c>
      <c r="L2000" t="s">
        <v>14</v>
      </c>
      <c r="M2000" t="s">
        <v>13</v>
      </c>
      <c r="N2000">
        <v>-3.7764497000000001E-2</v>
      </c>
      <c r="O2000">
        <v>1.037764497</v>
      </c>
    </row>
    <row r="2001" spans="1:15" x14ac:dyDescent="0.25">
      <c r="A2001" s="1">
        <v>42543</v>
      </c>
      <c r="B2001">
        <v>22</v>
      </c>
      <c r="C2001">
        <v>6</v>
      </c>
      <c r="D2001">
        <v>2016</v>
      </c>
      <c r="E2001">
        <v>13.422599999999999</v>
      </c>
      <c r="F2001">
        <v>23</v>
      </c>
      <c r="G2001">
        <v>30</v>
      </c>
      <c r="H2001">
        <v>49</v>
      </c>
      <c r="I2001">
        <v>98</v>
      </c>
      <c r="J2001" t="s">
        <v>14</v>
      </c>
      <c r="K2001">
        <v>25.611999669999999</v>
      </c>
      <c r="L2001" t="s">
        <v>14</v>
      </c>
      <c r="M2001" t="s">
        <v>13</v>
      </c>
      <c r="N2001">
        <v>-4.0630587000000003E-2</v>
      </c>
      <c r="O2001">
        <v>1.0406305870000001</v>
      </c>
    </row>
    <row r="2002" spans="1:15" x14ac:dyDescent="0.25">
      <c r="A2002" s="1">
        <v>42544</v>
      </c>
      <c r="B2002">
        <v>23</v>
      </c>
      <c r="C2002">
        <v>6</v>
      </c>
      <c r="D2002">
        <v>2016</v>
      </c>
      <c r="E2002">
        <v>14.526</v>
      </c>
      <c r="F2002">
        <v>22.5</v>
      </c>
      <c r="G2002">
        <v>30</v>
      </c>
      <c r="H2002">
        <v>50</v>
      </c>
      <c r="I2002">
        <v>100</v>
      </c>
      <c r="J2002" t="s">
        <v>14</v>
      </c>
      <c r="K2002">
        <v>27.606461880000001</v>
      </c>
      <c r="L2002" t="s">
        <v>14</v>
      </c>
      <c r="M2002" t="s">
        <v>13</v>
      </c>
      <c r="N2002">
        <v>-3.7584855E-2</v>
      </c>
      <c r="O2002">
        <v>1.037584855</v>
      </c>
    </row>
    <row r="2003" spans="1:15" x14ac:dyDescent="0.25">
      <c r="A2003" s="1">
        <v>42545</v>
      </c>
      <c r="B2003">
        <v>24</v>
      </c>
      <c r="C2003">
        <v>6</v>
      </c>
      <c r="D2003">
        <v>2016</v>
      </c>
      <c r="E2003">
        <v>8.6435999999999993</v>
      </c>
      <c r="F2003">
        <v>23</v>
      </c>
      <c r="G2003">
        <v>29.5</v>
      </c>
      <c r="H2003">
        <v>70</v>
      </c>
      <c r="I2003">
        <v>100</v>
      </c>
      <c r="J2003" t="s">
        <v>14</v>
      </c>
      <c r="K2003">
        <v>58.444640929999998</v>
      </c>
      <c r="L2003" t="s">
        <v>14</v>
      </c>
      <c r="M2003" t="s">
        <v>13</v>
      </c>
      <c r="N2003">
        <v>-1.7408064000000001E-2</v>
      </c>
      <c r="O2003">
        <v>1.0174080640000001</v>
      </c>
    </row>
    <row r="2004" spans="1:15" x14ac:dyDescent="0.25">
      <c r="A2004" s="1">
        <v>42546</v>
      </c>
      <c r="B2004">
        <v>25</v>
      </c>
      <c r="C2004">
        <v>6</v>
      </c>
      <c r="D2004">
        <v>2016</v>
      </c>
      <c r="E2004">
        <v>10.7226</v>
      </c>
      <c r="F2004">
        <v>22.5</v>
      </c>
      <c r="G2004">
        <v>29.1</v>
      </c>
      <c r="H2004">
        <v>62</v>
      </c>
      <c r="I2004">
        <v>99</v>
      </c>
      <c r="J2004" t="s">
        <v>14</v>
      </c>
      <c r="K2004">
        <v>42.39757857</v>
      </c>
      <c r="L2004" t="s">
        <v>14</v>
      </c>
      <c r="M2004" t="s">
        <v>13</v>
      </c>
      <c r="N2004">
        <v>-2.4156001999999999E-2</v>
      </c>
      <c r="O2004">
        <v>1.024156002</v>
      </c>
    </row>
    <row r="2005" spans="1:15" x14ac:dyDescent="0.25">
      <c r="A2005" s="1">
        <v>42547</v>
      </c>
      <c r="B2005">
        <v>26</v>
      </c>
      <c r="C2005">
        <v>6</v>
      </c>
      <c r="D2005">
        <v>2016</v>
      </c>
      <c r="E2005">
        <v>10.720800000000001</v>
      </c>
      <c r="F2005">
        <v>22.5</v>
      </c>
      <c r="G2005">
        <v>29</v>
      </c>
      <c r="H2005">
        <v>57</v>
      </c>
      <c r="I2005">
        <v>98</v>
      </c>
      <c r="J2005" t="s">
        <v>14</v>
      </c>
      <c r="K2005">
        <v>29.570731460000001</v>
      </c>
      <c r="L2005" t="s">
        <v>14</v>
      </c>
      <c r="M2005" t="s">
        <v>13</v>
      </c>
      <c r="N2005">
        <v>-3.5000853999999998E-2</v>
      </c>
      <c r="O2005">
        <v>1.035000854</v>
      </c>
    </row>
    <row r="2006" spans="1:15" x14ac:dyDescent="0.25">
      <c r="A2006" s="1">
        <v>42548</v>
      </c>
      <c r="B2006">
        <v>27</v>
      </c>
      <c r="C2006">
        <v>6</v>
      </c>
      <c r="D2006">
        <v>2016</v>
      </c>
      <c r="E2006">
        <v>9.3870000000000005</v>
      </c>
      <c r="F2006">
        <v>22.5</v>
      </c>
      <c r="G2006">
        <v>29</v>
      </c>
      <c r="H2006">
        <v>60</v>
      </c>
      <c r="I2006">
        <v>100</v>
      </c>
      <c r="J2006" t="s">
        <v>14</v>
      </c>
      <c r="K2006">
        <v>35.689711959999997</v>
      </c>
      <c r="L2006" t="s">
        <v>14</v>
      </c>
      <c r="M2006" t="s">
        <v>13</v>
      </c>
      <c r="N2006">
        <v>-2.8826991E-2</v>
      </c>
      <c r="O2006">
        <v>1.0288269910000001</v>
      </c>
    </row>
    <row r="2007" spans="1:15" x14ac:dyDescent="0.25">
      <c r="A2007" s="1">
        <v>42549</v>
      </c>
      <c r="B2007">
        <v>28</v>
      </c>
      <c r="C2007">
        <v>6</v>
      </c>
      <c r="D2007">
        <v>2016</v>
      </c>
      <c r="E2007">
        <v>11.583</v>
      </c>
      <c r="F2007">
        <v>22</v>
      </c>
      <c r="G2007">
        <v>29</v>
      </c>
      <c r="H2007">
        <v>64</v>
      </c>
      <c r="I2007">
        <v>100</v>
      </c>
      <c r="J2007" t="s">
        <v>14</v>
      </c>
      <c r="K2007">
        <v>45.214476339999997</v>
      </c>
      <c r="L2007" t="s">
        <v>14</v>
      </c>
      <c r="M2007" t="s">
        <v>13</v>
      </c>
      <c r="N2007">
        <v>-2.2617027000000001E-2</v>
      </c>
      <c r="O2007">
        <v>1.0226170269999999</v>
      </c>
    </row>
    <row r="2008" spans="1:15" x14ac:dyDescent="0.25">
      <c r="A2008" s="1">
        <v>42550</v>
      </c>
      <c r="B2008">
        <v>29</v>
      </c>
      <c r="C2008">
        <v>6</v>
      </c>
      <c r="D2008">
        <v>2016</v>
      </c>
      <c r="E2008">
        <v>13.760999999999999</v>
      </c>
      <c r="F2008">
        <v>23</v>
      </c>
      <c r="G2008">
        <v>27</v>
      </c>
      <c r="H2008">
        <v>60</v>
      </c>
      <c r="I2008">
        <v>100</v>
      </c>
      <c r="J2008" t="s">
        <v>14</v>
      </c>
      <c r="K2008">
        <v>33.4758967</v>
      </c>
      <c r="L2008" t="s">
        <v>14</v>
      </c>
      <c r="M2008" t="s">
        <v>13</v>
      </c>
      <c r="N2008">
        <v>-3.0792066999999999E-2</v>
      </c>
      <c r="O2008">
        <v>1.0307920669999999</v>
      </c>
    </row>
    <row r="2009" spans="1:15" x14ac:dyDescent="0.25">
      <c r="A2009" s="1">
        <v>42551</v>
      </c>
      <c r="B2009">
        <v>30</v>
      </c>
      <c r="C2009">
        <v>6</v>
      </c>
      <c r="D2009">
        <v>2016</v>
      </c>
      <c r="E2009">
        <v>9.8369999999999997</v>
      </c>
      <c r="F2009">
        <v>23</v>
      </c>
      <c r="G2009">
        <v>29</v>
      </c>
      <c r="H2009">
        <v>48</v>
      </c>
      <c r="I2009">
        <v>100</v>
      </c>
      <c r="J2009" t="s">
        <v>14</v>
      </c>
      <c r="K2009">
        <v>17.503154080000002</v>
      </c>
      <c r="L2009" t="s">
        <v>14</v>
      </c>
      <c r="M2009" t="s">
        <v>13</v>
      </c>
      <c r="N2009">
        <v>-6.0594478E-2</v>
      </c>
      <c r="O2009">
        <v>1.0605944780000001</v>
      </c>
    </row>
    <row r="2010" spans="1:15" x14ac:dyDescent="0.25">
      <c r="A2010" s="1">
        <v>42552</v>
      </c>
      <c r="B2010">
        <v>1</v>
      </c>
      <c r="C2010">
        <v>7</v>
      </c>
      <c r="D2010">
        <v>2016</v>
      </c>
      <c r="E2010">
        <v>10.913399999999999</v>
      </c>
      <c r="F2010">
        <v>22</v>
      </c>
      <c r="G2010">
        <v>22.5</v>
      </c>
      <c r="H2010">
        <v>60</v>
      </c>
      <c r="I2010">
        <v>100</v>
      </c>
      <c r="J2010" t="s">
        <v>13</v>
      </c>
      <c r="K2010">
        <v>-5.6878643310000001</v>
      </c>
      <c r="L2010" t="s">
        <v>13</v>
      </c>
      <c r="M2010" t="s">
        <v>14</v>
      </c>
      <c r="N2010">
        <v>0.149524564</v>
      </c>
      <c r="O2010">
        <v>0.85047543599999997</v>
      </c>
    </row>
    <row r="2011" spans="1:15" x14ac:dyDescent="0.25">
      <c r="A2011" s="1">
        <v>42553</v>
      </c>
      <c r="B2011">
        <v>2</v>
      </c>
      <c r="C2011">
        <v>7</v>
      </c>
      <c r="D2011">
        <v>2016</v>
      </c>
      <c r="E2011">
        <v>10.690200000000001</v>
      </c>
      <c r="F2011">
        <v>22.5</v>
      </c>
      <c r="G2011">
        <v>29</v>
      </c>
      <c r="H2011">
        <v>60</v>
      </c>
      <c r="I2011">
        <v>98</v>
      </c>
      <c r="J2011" t="s">
        <v>14</v>
      </c>
      <c r="K2011">
        <v>35.865398679999998</v>
      </c>
      <c r="L2011" t="s">
        <v>14</v>
      </c>
      <c r="M2011" t="s">
        <v>13</v>
      </c>
      <c r="N2011">
        <v>-2.8681730999999999E-2</v>
      </c>
      <c r="O2011">
        <v>1.028681731</v>
      </c>
    </row>
    <row r="2012" spans="1:15" x14ac:dyDescent="0.25">
      <c r="A2012" s="1">
        <v>42554</v>
      </c>
      <c r="B2012">
        <v>3</v>
      </c>
      <c r="C2012">
        <v>7</v>
      </c>
      <c r="D2012">
        <v>2016</v>
      </c>
      <c r="E2012">
        <v>7.6284000000000001</v>
      </c>
      <c r="F2012">
        <v>23.5</v>
      </c>
      <c r="G2012">
        <v>29</v>
      </c>
      <c r="H2012">
        <v>68</v>
      </c>
      <c r="I2012">
        <v>100</v>
      </c>
      <c r="J2012" t="s">
        <v>14</v>
      </c>
      <c r="K2012">
        <v>50.309710199999998</v>
      </c>
      <c r="L2012" t="s">
        <v>14</v>
      </c>
      <c r="M2012" t="s">
        <v>13</v>
      </c>
      <c r="N2012">
        <v>-2.0279980999999999E-2</v>
      </c>
      <c r="O2012">
        <v>1.0202799810000001</v>
      </c>
    </row>
    <row r="2013" spans="1:15" x14ac:dyDescent="0.25">
      <c r="A2013" s="1">
        <v>42555</v>
      </c>
      <c r="B2013">
        <v>4</v>
      </c>
      <c r="C2013">
        <v>7</v>
      </c>
      <c r="D2013">
        <v>2016</v>
      </c>
      <c r="E2013">
        <v>14.2164</v>
      </c>
      <c r="F2013">
        <v>22.5</v>
      </c>
      <c r="G2013">
        <v>30</v>
      </c>
      <c r="H2013">
        <v>58</v>
      </c>
      <c r="I2013">
        <v>100</v>
      </c>
      <c r="J2013" t="s">
        <v>14</v>
      </c>
      <c r="K2013">
        <v>51.293185129999998</v>
      </c>
      <c r="L2013" t="s">
        <v>14</v>
      </c>
      <c r="M2013" t="s">
        <v>13</v>
      </c>
      <c r="N2013">
        <v>-1.9883410000000001E-2</v>
      </c>
      <c r="O2013">
        <v>1.01988341</v>
      </c>
    </row>
    <row r="2014" spans="1:15" x14ac:dyDescent="0.25">
      <c r="A2014" s="1">
        <v>42556</v>
      </c>
      <c r="B2014">
        <v>5</v>
      </c>
      <c r="C2014">
        <v>7</v>
      </c>
      <c r="D2014">
        <v>2016</v>
      </c>
      <c r="E2014">
        <v>12.231</v>
      </c>
      <c r="F2014">
        <v>23</v>
      </c>
      <c r="G2014">
        <v>29</v>
      </c>
      <c r="H2014">
        <v>60</v>
      </c>
      <c r="I2014">
        <v>100</v>
      </c>
      <c r="J2014" t="s">
        <v>14</v>
      </c>
      <c r="K2014">
        <v>47.524779690000003</v>
      </c>
      <c r="L2014" t="s">
        <v>14</v>
      </c>
      <c r="M2014" t="s">
        <v>13</v>
      </c>
      <c r="N2014">
        <v>-2.1493921999999999E-2</v>
      </c>
      <c r="O2014">
        <v>1.0214939220000001</v>
      </c>
    </row>
    <row r="2015" spans="1:15" x14ac:dyDescent="0.25">
      <c r="A2015" s="1">
        <v>42557</v>
      </c>
      <c r="B2015">
        <v>6</v>
      </c>
      <c r="C2015">
        <v>7</v>
      </c>
      <c r="D2015">
        <v>2016</v>
      </c>
      <c r="E2015">
        <v>12.852</v>
      </c>
      <c r="F2015">
        <v>23</v>
      </c>
      <c r="G2015">
        <v>31</v>
      </c>
      <c r="H2015">
        <v>51</v>
      </c>
      <c r="I2015">
        <v>100</v>
      </c>
      <c r="J2015" t="s">
        <v>14</v>
      </c>
      <c r="K2015">
        <v>42.507599759999998</v>
      </c>
      <c r="L2015" t="s">
        <v>14</v>
      </c>
      <c r="M2015" t="s">
        <v>13</v>
      </c>
      <c r="N2015">
        <v>-2.4091973999999999E-2</v>
      </c>
      <c r="O2015">
        <v>1.0240919740000001</v>
      </c>
    </row>
    <row r="2016" spans="1:15" x14ac:dyDescent="0.25">
      <c r="A2016" s="1">
        <v>42558</v>
      </c>
      <c r="B2016">
        <v>7</v>
      </c>
      <c r="C2016">
        <v>7</v>
      </c>
      <c r="D2016">
        <v>2016</v>
      </c>
      <c r="E2016">
        <v>11.262600000000001</v>
      </c>
      <c r="F2016">
        <v>23</v>
      </c>
      <c r="G2016">
        <v>30</v>
      </c>
      <c r="H2016">
        <v>52</v>
      </c>
      <c r="I2016">
        <v>100</v>
      </c>
      <c r="J2016" t="s">
        <v>14</v>
      </c>
      <c r="K2016">
        <v>34.021220909999997</v>
      </c>
      <c r="L2016" t="s">
        <v>14</v>
      </c>
      <c r="M2016" t="s">
        <v>13</v>
      </c>
      <c r="N2016">
        <v>-3.0283556E-2</v>
      </c>
      <c r="O2016">
        <v>1.0302835560000001</v>
      </c>
    </row>
    <row r="2017" spans="1:15" x14ac:dyDescent="0.25">
      <c r="A2017" s="1">
        <v>42559</v>
      </c>
      <c r="B2017">
        <v>8</v>
      </c>
      <c r="C2017">
        <v>7</v>
      </c>
      <c r="D2017">
        <v>2016</v>
      </c>
      <c r="E2017">
        <v>9.8046000000000006</v>
      </c>
      <c r="F2017">
        <v>23</v>
      </c>
      <c r="G2017">
        <v>30</v>
      </c>
      <c r="H2017">
        <v>57</v>
      </c>
      <c r="I2017">
        <v>100</v>
      </c>
      <c r="J2017" t="s">
        <v>14</v>
      </c>
      <c r="K2017">
        <v>41.779839750000001</v>
      </c>
      <c r="L2017" t="s">
        <v>14</v>
      </c>
      <c r="M2017" t="s">
        <v>13</v>
      </c>
      <c r="N2017">
        <v>-2.4521920999999999E-2</v>
      </c>
      <c r="O2017">
        <v>1.0245219210000001</v>
      </c>
    </row>
    <row r="2018" spans="1:15" x14ac:dyDescent="0.25">
      <c r="A2018" s="1">
        <v>42560</v>
      </c>
      <c r="B2018">
        <v>9</v>
      </c>
      <c r="C2018">
        <v>7</v>
      </c>
      <c r="D2018">
        <v>2016</v>
      </c>
      <c r="E2018">
        <v>11.1114</v>
      </c>
      <c r="F2018">
        <v>23.5</v>
      </c>
      <c r="G2018">
        <v>30</v>
      </c>
      <c r="H2018">
        <v>56</v>
      </c>
      <c r="I2018">
        <v>100</v>
      </c>
      <c r="J2018" t="s">
        <v>14</v>
      </c>
      <c r="K2018">
        <v>48.040139549999999</v>
      </c>
      <c r="L2018" t="s">
        <v>14</v>
      </c>
      <c r="M2018" t="s">
        <v>13</v>
      </c>
      <c r="N2018">
        <v>-2.125844E-2</v>
      </c>
      <c r="O2018">
        <v>1.02125844</v>
      </c>
    </row>
    <row r="2019" spans="1:15" x14ac:dyDescent="0.25">
      <c r="A2019" s="1">
        <v>42561</v>
      </c>
      <c r="B2019">
        <v>10</v>
      </c>
      <c r="C2019">
        <v>7</v>
      </c>
      <c r="D2019">
        <v>2016</v>
      </c>
      <c r="E2019">
        <v>7.8426</v>
      </c>
      <c r="F2019">
        <v>23</v>
      </c>
      <c r="G2019">
        <v>27</v>
      </c>
      <c r="H2019">
        <v>71</v>
      </c>
      <c r="I2019">
        <v>100</v>
      </c>
      <c r="J2019" t="s">
        <v>14</v>
      </c>
      <c r="K2019">
        <v>39.933924019999999</v>
      </c>
      <c r="L2019" t="s">
        <v>14</v>
      </c>
      <c r="M2019" t="s">
        <v>13</v>
      </c>
      <c r="N2019">
        <v>-2.5684542000000001E-2</v>
      </c>
      <c r="O2019">
        <v>1.025684542</v>
      </c>
    </row>
    <row r="2020" spans="1:15" x14ac:dyDescent="0.25">
      <c r="A2020" s="1">
        <v>42562</v>
      </c>
      <c r="B2020">
        <v>11</v>
      </c>
      <c r="C2020">
        <v>7</v>
      </c>
      <c r="D2020">
        <v>2016</v>
      </c>
      <c r="E2020">
        <v>10.7316</v>
      </c>
      <c r="F2020">
        <v>23</v>
      </c>
      <c r="G2020">
        <v>29</v>
      </c>
      <c r="H2020">
        <v>60</v>
      </c>
      <c r="I2020">
        <v>100</v>
      </c>
      <c r="J2020" t="s">
        <v>14</v>
      </c>
      <c r="K2020">
        <v>43.38472573</v>
      </c>
      <c r="L2020" t="s">
        <v>14</v>
      </c>
      <c r="M2020" t="s">
        <v>13</v>
      </c>
      <c r="N2020">
        <v>-2.3593405000000001E-2</v>
      </c>
      <c r="O2020">
        <v>1.023593405</v>
      </c>
    </row>
    <row r="2021" spans="1:15" x14ac:dyDescent="0.25">
      <c r="A2021" s="1">
        <v>42563</v>
      </c>
      <c r="B2021">
        <v>12</v>
      </c>
      <c r="C2021">
        <v>7</v>
      </c>
      <c r="D2021">
        <v>2016</v>
      </c>
      <c r="E2021">
        <v>17.3826</v>
      </c>
      <c r="F2021">
        <v>23</v>
      </c>
      <c r="G2021">
        <v>30</v>
      </c>
      <c r="H2021">
        <v>48</v>
      </c>
      <c r="I2021">
        <v>100</v>
      </c>
      <c r="J2021" t="s">
        <v>14</v>
      </c>
      <c r="K2021">
        <v>30.27482024</v>
      </c>
      <c r="L2021" t="s">
        <v>14</v>
      </c>
      <c r="M2021" t="s">
        <v>13</v>
      </c>
      <c r="N2021">
        <v>-3.4159047999999997E-2</v>
      </c>
      <c r="O2021">
        <v>1.034159048</v>
      </c>
    </row>
    <row r="2022" spans="1:15" x14ac:dyDescent="0.25">
      <c r="A2022" s="1">
        <v>42564</v>
      </c>
      <c r="B2022">
        <v>13</v>
      </c>
      <c r="C2022">
        <v>7</v>
      </c>
      <c r="D2022">
        <v>2016</v>
      </c>
      <c r="E2022">
        <v>11.635199999999999</v>
      </c>
      <c r="F2022">
        <v>22</v>
      </c>
      <c r="G2022">
        <v>28</v>
      </c>
      <c r="H2022">
        <v>63</v>
      </c>
      <c r="I2022">
        <v>100</v>
      </c>
      <c r="J2022" t="s">
        <v>14</v>
      </c>
      <c r="K2022">
        <v>34.763181959999997</v>
      </c>
      <c r="L2022" t="s">
        <v>14</v>
      </c>
      <c r="M2022" t="s">
        <v>13</v>
      </c>
      <c r="N2022">
        <v>-2.9618062000000001E-2</v>
      </c>
      <c r="O2022">
        <v>1.0296180619999999</v>
      </c>
    </row>
    <row r="2023" spans="1:15" x14ac:dyDescent="0.25">
      <c r="A2023" s="1">
        <v>42565</v>
      </c>
      <c r="B2023">
        <v>14</v>
      </c>
      <c r="C2023">
        <v>7</v>
      </c>
      <c r="D2023">
        <v>2016</v>
      </c>
      <c r="E2023">
        <v>9.2070000000000007</v>
      </c>
      <c r="F2023">
        <v>22</v>
      </c>
      <c r="G2023">
        <v>27</v>
      </c>
      <c r="H2023">
        <v>72</v>
      </c>
      <c r="I2023">
        <v>100</v>
      </c>
      <c r="J2023" t="s">
        <v>14</v>
      </c>
      <c r="K2023">
        <v>38.489817539999997</v>
      </c>
      <c r="L2023" t="s">
        <v>14</v>
      </c>
      <c r="M2023" t="s">
        <v>13</v>
      </c>
      <c r="N2023">
        <v>-2.6673908999999999E-2</v>
      </c>
      <c r="O2023">
        <v>1.0266739090000001</v>
      </c>
    </row>
    <row r="2024" spans="1:15" x14ac:dyDescent="0.25">
      <c r="A2024" s="1">
        <v>42566</v>
      </c>
      <c r="B2024">
        <v>15</v>
      </c>
      <c r="C2024">
        <v>7</v>
      </c>
      <c r="D2024">
        <v>2016</v>
      </c>
      <c r="E2024">
        <v>12.099600000000001</v>
      </c>
      <c r="F2024">
        <v>22</v>
      </c>
      <c r="G2024">
        <v>30</v>
      </c>
      <c r="H2024">
        <v>60</v>
      </c>
      <c r="I2024">
        <v>100</v>
      </c>
      <c r="J2024" t="s">
        <v>14</v>
      </c>
      <c r="K2024">
        <v>45.795465180000001</v>
      </c>
      <c r="L2024" t="s">
        <v>14</v>
      </c>
      <c r="M2024" t="s">
        <v>13</v>
      </c>
      <c r="N2024">
        <v>-2.2323688000000001E-2</v>
      </c>
      <c r="O2024">
        <v>1.022323688</v>
      </c>
    </row>
    <row r="2025" spans="1:15" x14ac:dyDescent="0.25">
      <c r="A2025" s="1">
        <v>42567</v>
      </c>
      <c r="B2025">
        <v>16</v>
      </c>
      <c r="C2025">
        <v>7</v>
      </c>
      <c r="D2025">
        <v>2016</v>
      </c>
      <c r="E2025">
        <v>9.7829999999999995</v>
      </c>
      <c r="F2025">
        <v>22</v>
      </c>
      <c r="G2025">
        <v>30</v>
      </c>
      <c r="H2025">
        <v>62</v>
      </c>
      <c r="I2025">
        <v>100</v>
      </c>
      <c r="J2025" t="s">
        <v>14</v>
      </c>
      <c r="K2025">
        <v>43.774259929999999</v>
      </c>
      <c r="L2025" t="s">
        <v>14</v>
      </c>
      <c r="M2025" t="s">
        <v>13</v>
      </c>
      <c r="N2025">
        <v>-2.3378546E-2</v>
      </c>
      <c r="O2025">
        <v>1.023378546</v>
      </c>
    </row>
    <row r="2026" spans="1:15" x14ac:dyDescent="0.25">
      <c r="A2026" s="1">
        <v>42568</v>
      </c>
      <c r="B2026">
        <v>17</v>
      </c>
      <c r="C2026">
        <v>7</v>
      </c>
      <c r="D2026">
        <v>2016</v>
      </c>
      <c r="E2026">
        <v>8.5014000000000003</v>
      </c>
      <c r="F2026">
        <v>22</v>
      </c>
      <c r="G2026">
        <v>27</v>
      </c>
      <c r="H2026">
        <v>78</v>
      </c>
      <c r="I2026">
        <v>100</v>
      </c>
      <c r="J2026" t="s">
        <v>14</v>
      </c>
      <c r="K2026">
        <v>45.396405530000003</v>
      </c>
      <c r="L2026" t="s">
        <v>14</v>
      </c>
      <c r="M2026" t="s">
        <v>13</v>
      </c>
      <c r="N2026">
        <v>-2.2524346000000001E-2</v>
      </c>
      <c r="O2026">
        <v>1.022524346</v>
      </c>
    </row>
    <row r="2027" spans="1:15" x14ac:dyDescent="0.25">
      <c r="A2027" s="1">
        <v>42569</v>
      </c>
      <c r="B2027">
        <v>18</v>
      </c>
      <c r="C2027">
        <v>7</v>
      </c>
      <c r="D2027">
        <v>2016</v>
      </c>
      <c r="E2027">
        <v>10.326599999999999</v>
      </c>
      <c r="F2027">
        <v>23</v>
      </c>
      <c r="G2027">
        <v>28</v>
      </c>
      <c r="H2027">
        <v>66</v>
      </c>
      <c r="I2027">
        <v>100</v>
      </c>
      <c r="J2027" t="s">
        <v>14</v>
      </c>
      <c r="K2027">
        <v>46.686162520000003</v>
      </c>
      <c r="L2027" t="s">
        <v>14</v>
      </c>
      <c r="M2027" t="s">
        <v>13</v>
      </c>
      <c r="N2027">
        <v>-2.1888465999999999E-2</v>
      </c>
      <c r="O2027">
        <v>1.0218884660000001</v>
      </c>
    </row>
    <row r="2028" spans="1:15" x14ac:dyDescent="0.25">
      <c r="A2028" s="1">
        <v>42570</v>
      </c>
      <c r="B2028">
        <v>19</v>
      </c>
      <c r="C2028">
        <v>7</v>
      </c>
      <c r="D2028">
        <v>2016</v>
      </c>
      <c r="E2028">
        <v>13.4802</v>
      </c>
      <c r="F2028">
        <v>23</v>
      </c>
      <c r="G2028">
        <v>28</v>
      </c>
      <c r="H2028">
        <v>66</v>
      </c>
      <c r="I2028">
        <v>100</v>
      </c>
      <c r="J2028" t="s">
        <v>14</v>
      </c>
      <c r="K2028">
        <v>56.77218105</v>
      </c>
      <c r="L2028" t="s">
        <v>14</v>
      </c>
      <c r="M2028" t="s">
        <v>13</v>
      </c>
      <c r="N2028">
        <v>-1.7930086000000001E-2</v>
      </c>
      <c r="O2028">
        <v>1.017930086</v>
      </c>
    </row>
    <row r="2029" spans="1:15" x14ac:dyDescent="0.25">
      <c r="A2029" s="1">
        <v>42571</v>
      </c>
      <c r="B2029">
        <v>20</v>
      </c>
      <c r="C2029">
        <v>7</v>
      </c>
      <c r="D2029">
        <v>2016</v>
      </c>
      <c r="E2029">
        <v>9.3726000000000003</v>
      </c>
      <c r="F2029">
        <v>22</v>
      </c>
      <c r="G2029">
        <v>29</v>
      </c>
      <c r="H2029">
        <v>66</v>
      </c>
      <c r="I2029">
        <v>100</v>
      </c>
      <c r="J2029" t="s">
        <v>14</v>
      </c>
      <c r="K2029">
        <v>42.887487739999997</v>
      </c>
      <c r="L2029" t="s">
        <v>14</v>
      </c>
      <c r="M2029" t="s">
        <v>13</v>
      </c>
      <c r="N2029">
        <v>-2.3873478E-2</v>
      </c>
      <c r="O2029">
        <v>1.0238734780000001</v>
      </c>
    </row>
    <row r="2030" spans="1:15" x14ac:dyDescent="0.25">
      <c r="A2030" s="1">
        <v>42572</v>
      </c>
      <c r="B2030">
        <v>21</v>
      </c>
      <c r="C2030">
        <v>7</v>
      </c>
      <c r="D2030">
        <v>2016</v>
      </c>
      <c r="E2030">
        <v>10.548</v>
      </c>
      <c r="F2030">
        <v>23</v>
      </c>
      <c r="G2030">
        <v>28</v>
      </c>
      <c r="H2030">
        <v>66</v>
      </c>
      <c r="I2030">
        <v>100</v>
      </c>
      <c r="J2030" t="s">
        <v>14</v>
      </c>
      <c r="K2030">
        <v>47.394256290000001</v>
      </c>
      <c r="L2030" t="s">
        <v>14</v>
      </c>
      <c r="M2030" t="s">
        <v>13</v>
      </c>
      <c r="N2030">
        <v>-2.1554391999999999E-2</v>
      </c>
      <c r="O2030">
        <v>1.0215543920000001</v>
      </c>
    </row>
    <row r="2031" spans="1:15" x14ac:dyDescent="0.25">
      <c r="A2031" s="1">
        <v>42573</v>
      </c>
      <c r="B2031">
        <v>22</v>
      </c>
      <c r="C2031">
        <v>7</v>
      </c>
      <c r="D2031">
        <v>2016</v>
      </c>
      <c r="E2031">
        <v>11.2158</v>
      </c>
      <c r="F2031">
        <v>23</v>
      </c>
      <c r="G2031">
        <v>28.5</v>
      </c>
      <c r="H2031">
        <v>64</v>
      </c>
      <c r="I2031">
        <v>99</v>
      </c>
      <c r="J2031" t="s">
        <v>14</v>
      </c>
      <c r="K2031">
        <v>47.870727940000002</v>
      </c>
      <c r="L2031" t="s">
        <v>14</v>
      </c>
      <c r="M2031" t="s">
        <v>13</v>
      </c>
      <c r="N2031">
        <v>-2.1335277999999999E-2</v>
      </c>
      <c r="O2031">
        <v>1.021335278</v>
      </c>
    </row>
    <row r="2032" spans="1:15" x14ac:dyDescent="0.25">
      <c r="A2032" s="1">
        <v>42574</v>
      </c>
      <c r="B2032">
        <v>23</v>
      </c>
      <c r="C2032">
        <v>7</v>
      </c>
      <c r="D2032">
        <v>2016</v>
      </c>
      <c r="E2032">
        <v>12.436199999999999</v>
      </c>
      <c r="F2032">
        <v>22</v>
      </c>
      <c r="G2032">
        <v>26</v>
      </c>
      <c r="H2032">
        <v>61</v>
      </c>
      <c r="I2032">
        <v>100</v>
      </c>
      <c r="J2032" t="s">
        <v>14</v>
      </c>
      <c r="K2032">
        <v>16.069315459999999</v>
      </c>
      <c r="L2032" t="s">
        <v>14</v>
      </c>
      <c r="M2032" t="s">
        <v>13</v>
      </c>
      <c r="N2032">
        <v>-6.6360014999999994E-2</v>
      </c>
      <c r="O2032">
        <v>1.0663600150000001</v>
      </c>
    </row>
    <row r="2033" spans="1:15" x14ac:dyDescent="0.25">
      <c r="A2033" s="1">
        <v>42575</v>
      </c>
      <c r="B2033">
        <v>24</v>
      </c>
      <c r="C2033">
        <v>7</v>
      </c>
      <c r="D2033">
        <v>2016</v>
      </c>
      <c r="E2033">
        <v>9.8838000000000008</v>
      </c>
      <c r="F2033">
        <v>22.2</v>
      </c>
      <c r="G2033">
        <v>27.5</v>
      </c>
      <c r="H2033">
        <v>66</v>
      </c>
      <c r="I2033">
        <v>100</v>
      </c>
      <c r="J2033" t="s">
        <v>14</v>
      </c>
      <c r="K2033">
        <v>35.096175600000002</v>
      </c>
      <c r="L2033" t="s">
        <v>14</v>
      </c>
      <c r="M2033" t="s">
        <v>13</v>
      </c>
      <c r="N2033">
        <v>-2.9328802000000001E-2</v>
      </c>
      <c r="O2033">
        <v>1.029328802</v>
      </c>
    </row>
    <row r="2034" spans="1:15" x14ac:dyDescent="0.25">
      <c r="A2034" s="1">
        <v>42576</v>
      </c>
      <c r="B2034">
        <v>25</v>
      </c>
      <c r="C2034">
        <v>7</v>
      </c>
      <c r="D2034">
        <v>2016</v>
      </c>
      <c r="E2034">
        <v>12.187799999999999</v>
      </c>
      <c r="F2034">
        <v>21.5</v>
      </c>
      <c r="G2034">
        <v>29.5</v>
      </c>
      <c r="H2034">
        <v>54</v>
      </c>
      <c r="I2034">
        <v>100</v>
      </c>
      <c r="J2034" t="s">
        <v>14</v>
      </c>
      <c r="K2034">
        <v>21.87591213</v>
      </c>
      <c r="L2034" t="s">
        <v>14</v>
      </c>
      <c r="M2034" t="s">
        <v>13</v>
      </c>
      <c r="N2034">
        <v>-4.7902098999999997E-2</v>
      </c>
      <c r="O2034">
        <v>1.0479020990000001</v>
      </c>
    </row>
    <row r="2035" spans="1:15" x14ac:dyDescent="0.25">
      <c r="A2035" s="1">
        <v>42577</v>
      </c>
      <c r="B2035">
        <v>26</v>
      </c>
      <c r="C2035">
        <v>7</v>
      </c>
      <c r="D2035">
        <v>2016</v>
      </c>
      <c r="E2035">
        <v>7.4105999999999996</v>
      </c>
      <c r="F2035">
        <v>22</v>
      </c>
      <c r="G2035">
        <v>27</v>
      </c>
      <c r="H2035">
        <v>78</v>
      </c>
      <c r="I2035">
        <v>98</v>
      </c>
      <c r="J2035" t="s">
        <v>14</v>
      </c>
      <c r="K2035">
        <v>39.399674300000001</v>
      </c>
      <c r="L2035" t="s">
        <v>14</v>
      </c>
      <c r="M2035" t="s">
        <v>13</v>
      </c>
      <c r="N2035">
        <v>-2.6041887999999999E-2</v>
      </c>
      <c r="O2035">
        <v>1.026041888</v>
      </c>
    </row>
    <row r="2036" spans="1:15" x14ac:dyDescent="0.25">
      <c r="A2036" s="1">
        <v>42578</v>
      </c>
      <c r="B2036">
        <v>27</v>
      </c>
      <c r="C2036">
        <v>7</v>
      </c>
      <c r="D2036">
        <v>2016</v>
      </c>
      <c r="E2036">
        <v>12.333600000000001</v>
      </c>
      <c r="F2036">
        <v>22</v>
      </c>
      <c r="G2036">
        <v>30</v>
      </c>
      <c r="H2036">
        <v>56</v>
      </c>
      <c r="I2036">
        <v>98</v>
      </c>
      <c r="J2036" t="s">
        <v>14</v>
      </c>
      <c r="K2036">
        <v>32.815312460000001</v>
      </c>
      <c r="L2036" t="s">
        <v>14</v>
      </c>
      <c r="M2036" t="s">
        <v>13</v>
      </c>
      <c r="N2036">
        <v>-3.1431406000000002E-2</v>
      </c>
      <c r="O2036">
        <v>1.0314314060000001</v>
      </c>
    </row>
    <row r="2037" spans="1:15" x14ac:dyDescent="0.25">
      <c r="A2037" s="1">
        <v>42579</v>
      </c>
      <c r="B2037">
        <v>28</v>
      </c>
      <c r="C2037">
        <v>7</v>
      </c>
      <c r="D2037">
        <v>2016</v>
      </c>
      <c r="E2037">
        <v>12.412800000000001</v>
      </c>
      <c r="F2037">
        <v>21</v>
      </c>
      <c r="G2037">
        <v>28</v>
      </c>
      <c r="H2037">
        <v>56</v>
      </c>
      <c r="I2037">
        <v>100</v>
      </c>
      <c r="J2037" t="s">
        <v>14</v>
      </c>
      <c r="K2037">
        <v>10.62986705</v>
      </c>
      <c r="L2037" t="s">
        <v>14</v>
      </c>
      <c r="M2037" t="s">
        <v>13</v>
      </c>
      <c r="N2037">
        <v>-0.103843594</v>
      </c>
      <c r="O2037">
        <v>1.103843594</v>
      </c>
    </row>
    <row r="2038" spans="1:15" x14ac:dyDescent="0.25">
      <c r="A2038" s="1">
        <v>42580</v>
      </c>
      <c r="B2038">
        <v>29</v>
      </c>
      <c r="C2038">
        <v>7</v>
      </c>
      <c r="D2038">
        <v>2016</v>
      </c>
      <c r="E2038">
        <v>13.372199999999999</v>
      </c>
      <c r="F2038">
        <v>22</v>
      </c>
      <c r="G2038">
        <v>30</v>
      </c>
      <c r="H2038">
        <v>52</v>
      </c>
      <c r="I2038">
        <v>98</v>
      </c>
      <c r="J2038" t="s">
        <v>14</v>
      </c>
      <c r="K2038">
        <v>23.17767671</v>
      </c>
      <c r="L2038" t="s">
        <v>14</v>
      </c>
      <c r="M2038" t="s">
        <v>13</v>
      </c>
      <c r="N2038">
        <v>-4.5090386000000003E-2</v>
      </c>
      <c r="O2038">
        <v>1.045090386</v>
      </c>
    </row>
    <row r="2039" spans="1:15" x14ac:dyDescent="0.25">
      <c r="A2039" s="1">
        <v>42581</v>
      </c>
      <c r="B2039">
        <v>30</v>
      </c>
      <c r="C2039">
        <v>7</v>
      </c>
      <c r="D2039">
        <v>2016</v>
      </c>
      <c r="E2039">
        <v>12.3354</v>
      </c>
      <c r="F2039">
        <v>22.5</v>
      </c>
      <c r="G2039">
        <v>30</v>
      </c>
      <c r="H2039">
        <v>53</v>
      </c>
      <c r="I2039">
        <v>100</v>
      </c>
      <c r="J2039" t="s">
        <v>14</v>
      </c>
      <c r="K2039">
        <v>33.327947809999998</v>
      </c>
      <c r="L2039" t="s">
        <v>14</v>
      </c>
      <c r="M2039" t="s">
        <v>13</v>
      </c>
      <c r="N2039">
        <v>-3.0932986999999999E-2</v>
      </c>
      <c r="O2039">
        <v>1.0309329869999999</v>
      </c>
    </row>
    <row r="2040" spans="1:15" x14ac:dyDescent="0.25">
      <c r="A2040" s="1">
        <v>42582</v>
      </c>
      <c r="B2040">
        <v>31</v>
      </c>
      <c r="C2040">
        <v>7</v>
      </c>
      <c r="D2040">
        <v>2016</v>
      </c>
      <c r="E2040">
        <v>10.8774</v>
      </c>
      <c r="F2040">
        <v>23.2</v>
      </c>
      <c r="G2040">
        <v>29</v>
      </c>
      <c r="H2040">
        <v>63</v>
      </c>
      <c r="I2040">
        <v>100</v>
      </c>
      <c r="J2040" t="s">
        <v>14</v>
      </c>
      <c r="K2040">
        <v>52.152686199999998</v>
      </c>
      <c r="L2040" t="s">
        <v>14</v>
      </c>
      <c r="M2040" t="s">
        <v>13</v>
      </c>
      <c r="N2040">
        <v>-1.9549315000000001E-2</v>
      </c>
      <c r="O2040">
        <v>1.0195493149999999</v>
      </c>
    </row>
    <row r="2041" spans="1:15" x14ac:dyDescent="0.25">
      <c r="A2041" s="1">
        <v>42583</v>
      </c>
      <c r="B2041">
        <v>1</v>
      </c>
      <c r="C2041">
        <v>8</v>
      </c>
      <c r="D2041">
        <v>2016</v>
      </c>
      <c r="E2041">
        <v>10.9224</v>
      </c>
      <c r="F2041">
        <v>23</v>
      </c>
      <c r="G2041">
        <v>28</v>
      </c>
      <c r="H2041">
        <v>69</v>
      </c>
      <c r="I2041">
        <v>100</v>
      </c>
      <c r="J2041" t="s">
        <v>14</v>
      </c>
      <c r="K2041">
        <v>54.682090760000001</v>
      </c>
      <c r="L2041" t="s">
        <v>14</v>
      </c>
      <c r="M2041" t="s">
        <v>13</v>
      </c>
      <c r="N2041">
        <v>-1.8628187000000001E-2</v>
      </c>
      <c r="O2041">
        <v>1.018628187</v>
      </c>
    </row>
    <row r="2042" spans="1:15" x14ac:dyDescent="0.25">
      <c r="A2042" s="1">
        <v>42584</v>
      </c>
      <c r="B2042">
        <v>2</v>
      </c>
      <c r="C2042">
        <v>8</v>
      </c>
      <c r="D2042">
        <v>2016</v>
      </c>
      <c r="E2042">
        <v>9.4949999999999992</v>
      </c>
      <c r="F2042">
        <v>23</v>
      </c>
      <c r="G2042">
        <v>27.5</v>
      </c>
      <c r="H2042">
        <v>76</v>
      </c>
      <c r="I2042">
        <v>98</v>
      </c>
      <c r="J2042" t="s">
        <v>14</v>
      </c>
      <c r="K2042">
        <v>55.039211080000001</v>
      </c>
      <c r="L2042" t="s">
        <v>14</v>
      </c>
      <c r="M2042" t="s">
        <v>13</v>
      </c>
      <c r="N2042">
        <v>-1.8505081E-2</v>
      </c>
      <c r="O2042">
        <v>1.018505081</v>
      </c>
    </row>
    <row r="2043" spans="1:15" x14ac:dyDescent="0.25">
      <c r="A2043" s="1">
        <v>42585</v>
      </c>
      <c r="B2043">
        <v>3</v>
      </c>
      <c r="C2043">
        <v>8</v>
      </c>
      <c r="D2043">
        <v>2016</v>
      </c>
      <c r="E2043">
        <v>9.1422000000000008</v>
      </c>
      <c r="F2043">
        <v>22.5</v>
      </c>
      <c r="G2043">
        <v>27</v>
      </c>
      <c r="H2043">
        <v>68</v>
      </c>
      <c r="I2043">
        <v>98</v>
      </c>
      <c r="J2043" t="s">
        <v>14</v>
      </c>
      <c r="K2043">
        <v>33.271020640000003</v>
      </c>
      <c r="L2043" t="s">
        <v>14</v>
      </c>
      <c r="M2043" t="s">
        <v>13</v>
      </c>
      <c r="N2043">
        <v>-3.0987554E-2</v>
      </c>
      <c r="O2043">
        <v>1.030987554</v>
      </c>
    </row>
    <row r="2044" spans="1:15" x14ac:dyDescent="0.25">
      <c r="A2044" s="1">
        <v>42586</v>
      </c>
      <c r="B2044">
        <v>4</v>
      </c>
      <c r="C2044">
        <v>8</v>
      </c>
      <c r="D2044">
        <v>2016</v>
      </c>
      <c r="E2044">
        <v>14.243399999999999</v>
      </c>
      <c r="F2044">
        <v>21.5</v>
      </c>
      <c r="G2044">
        <v>29</v>
      </c>
      <c r="H2044">
        <v>50</v>
      </c>
      <c r="I2044">
        <v>100</v>
      </c>
      <c r="J2044" t="s">
        <v>14</v>
      </c>
      <c r="K2044">
        <v>7.6181193949999999</v>
      </c>
      <c r="L2044" t="s">
        <v>14</v>
      </c>
      <c r="M2044" t="s">
        <v>13</v>
      </c>
      <c r="N2044">
        <v>-0.15110032600000001</v>
      </c>
      <c r="O2044">
        <v>1.1511003259999999</v>
      </c>
    </row>
    <row r="2045" spans="1:15" x14ac:dyDescent="0.25">
      <c r="A2045" s="1">
        <v>42587</v>
      </c>
      <c r="B2045">
        <v>5</v>
      </c>
      <c r="C2045">
        <v>8</v>
      </c>
      <c r="D2045">
        <v>2016</v>
      </c>
      <c r="E2045">
        <v>13.825799999999999</v>
      </c>
      <c r="F2045">
        <v>21</v>
      </c>
      <c r="G2045">
        <v>29.5</v>
      </c>
      <c r="H2045">
        <v>57</v>
      </c>
      <c r="I2045">
        <v>100</v>
      </c>
      <c r="J2045" t="s">
        <v>14</v>
      </c>
      <c r="K2045">
        <v>26.08749843</v>
      </c>
      <c r="L2045" t="s">
        <v>14</v>
      </c>
      <c r="M2045" t="s">
        <v>13</v>
      </c>
      <c r="N2045">
        <v>-3.9860490999999998E-2</v>
      </c>
      <c r="O2045">
        <v>1.039860491</v>
      </c>
    </row>
    <row r="2046" spans="1:15" x14ac:dyDescent="0.25">
      <c r="A2046" s="1">
        <v>42588</v>
      </c>
      <c r="B2046">
        <v>6</v>
      </c>
      <c r="C2046">
        <v>8</v>
      </c>
      <c r="D2046">
        <v>2016</v>
      </c>
      <c r="E2046">
        <v>10.0152</v>
      </c>
      <c r="F2046">
        <v>22</v>
      </c>
      <c r="G2046">
        <v>27</v>
      </c>
      <c r="H2046">
        <v>80</v>
      </c>
      <c r="I2046">
        <v>100</v>
      </c>
      <c r="J2046" t="s">
        <v>14</v>
      </c>
      <c r="K2046">
        <v>54.544998669999998</v>
      </c>
      <c r="L2046" t="s">
        <v>14</v>
      </c>
      <c r="M2046" t="s">
        <v>13</v>
      </c>
      <c r="N2046">
        <v>-1.8675880999999998E-2</v>
      </c>
      <c r="O2046">
        <v>1.0186758810000001</v>
      </c>
    </row>
    <row r="2047" spans="1:15" x14ac:dyDescent="0.25">
      <c r="A2047" s="1">
        <v>42589</v>
      </c>
      <c r="B2047">
        <v>7</v>
      </c>
      <c r="C2047">
        <v>8</v>
      </c>
      <c r="D2047">
        <v>2016</v>
      </c>
      <c r="E2047">
        <v>10.4346</v>
      </c>
      <c r="F2047">
        <v>22</v>
      </c>
      <c r="G2047">
        <v>28</v>
      </c>
      <c r="H2047">
        <v>66</v>
      </c>
      <c r="I2047">
        <v>100</v>
      </c>
      <c r="J2047" t="s">
        <v>14</v>
      </c>
      <c r="K2047">
        <v>38.356981789999999</v>
      </c>
      <c r="L2047" t="s">
        <v>14</v>
      </c>
      <c r="M2047" t="s">
        <v>13</v>
      </c>
      <c r="N2047">
        <v>-2.6768758E-2</v>
      </c>
      <c r="O2047">
        <v>1.026768758</v>
      </c>
    </row>
    <row r="2048" spans="1:15" x14ac:dyDescent="0.25">
      <c r="A2048" s="1">
        <v>42590</v>
      </c>
      <c r="B2048">
        <v>8</v>
      </c>
      <c r="C2048">
        <v>8</v>
      </c>
      <c r="D2048">
        <v>2016</v>
      </c>
      <c r="E2048">
        <v>9.0467999999999993</v>
      </c>
      <c r="F2048">
        <v>23</v>
      </c>
      <c r="G2048">
        <v>27.5</v>
      </c>
      <c r="H2048">
        <v>64</v>
      </c>
      <c r="I2048">
        <v>98</v>
      </c>
      <c r="J2048" t="s">
        <v>14</v>
      </c>
      <c r="K2048">
        <v>33.552607109999997</v>
      </c>
      <c r="L2048" t="s">
        <v>14</v>
      </c>
      <c r="M2048" t="s">
        <v>13</v>
      </c>
      <c r="N2048">
        <v>-3.0719506000000001E-2</v>
      </c>
      <c r="O2048">
        <v>1.0307195060000001</v>
      </c>
    </row>
    <row r="2049" spans="1:15" x14ac:dyDescent="0.25">
      <c r="A2049" s="1">
        <v>42591</v>
      </c>
      <c r="B2049">
        <v>9</v>
      </c>
      <c r="C2049">
        <v>8</v>
      </c>
      <c r="D2049">
        <v>2016</v>
      </c>
      <c r="E2049">
        <v>11.8476</v>
      </c>
      <c r="F2049">
        <v>23</v>
      </c>
      <c r="G2049">
        <v>28</v>
      </c>
      <c r="H2049">
        <v>62</v>
      </c>
      <c r="I2049">
        <v>98</v>
      </c>
      <c r="J2049" t="s">
        <v>14</v>
      </c>
      <c r="K2049">
        <v>39.468871980000003</v>
      </c>
      <c r="L2049" t="s">
        <v>14</v>
      </c>
      <c r="M2049" t="s">
        <v>13</v>
      </c>
      <c r="N2049">
        <v>-2.5995042999999999E-2</v>
      </c>
      <c r="O2049">
        <v>1.025995043</v>
      </c>
    </row>
    <row r="2050" spans="1:15" x14ac:dyDescent="0.25">
      <c r="A2050" s="1">
        <v>42592</v>
      </c>
      <c r="B2050">
        <v>10</v>
      </c>
      <c r="C2050">
        <v>8</v>
      </c>
      <c r="D2050">
        <v>2016</v>
      </c>
      <c r="E2050">
        <v>9.5399999999999991</v>
      </c>
      <c r="F2050">
        <v>23</v>
      </c>
      <c r="G2050">
        <v>27.5</v>
      </c>
      <c r="H2050">
        <v>70</v>
      </c>
      <c r="I2050">
        <v>98</v>
      </c>
      <c r="J2050" t="s">
        <v>14</v>
      </c>
      <c r="K2050">
        <v>44.937615119999997</v>
      </c>
      <c r="L2050" t="s">
        <v>14</v>
      </c>
      <c r="M2050" t="s">
        <v>13</v>
      </c>
      <c r="N2050">
        <v>-2.2759542000000001E-2</v>
      </c>
      <c r="O2050">
        <v>1.022759542</v>
      </c>
    </row>
    <row r="2051" spans="1:15" x14ac:dyDescent="0.25">
      <c r="A2051" s="1">
        <v>42593</v>
      </c>
      <c r="B2051">
        <v>11</v>
      </c>
      <c r="C2051">
        <v>8</v>
      </c>
      <c r="D2051">
        <v>2016</v>
      </c>
      <c r="E2051">
        <v>10.297800000000001</v>
      </c>
      <c r="F2051">
        <v>22.1</v>
      </c>
      <c r="G2051">
        <v>28</v>
      </c>
      <c r="H2051">
        <v>62</v>
      </c>
      <c r="I2051">
        <v>98</v>
      </c>
      <c r="J2051" t="s">
        <v>14</v>
      </c>
      <c r="K2051">
        <v>28.573862640000002</v>
      </c>
      <c r="L2051" t="s">
        <v>14</v>
      </c>
      <c r="M2051" t="s">
        <v>13</v>
      </c>
      <c r="N2051">
        <v>-3.6266227999999998E-2</v>
      </c>
      <c r="O2051">
        <v>1.0362662279999999</v>
      </c>
    </row>
    <row r="2052" spans="1:15" x14ac:dyDescent="0.25">
      <c r="A2052" s="1">
        <v>42594</v>
      </c>
      <c r="B2052">
        <v>12</v>
      </c>
      <c r="C2052">
        <v>8</v>
      </c>
      <c r="D2052">
        <v>2016</v>
      </c>
      <c r="E2052">
        <v>8.2584</v>
      </c>
      <c r="F2052">
        <v>22.2</v>
      </c>
      <c r="G2052">
        <v>28.5</v>
      </c>
      <c r="H2052">
        <v>60</v>
      </c>
      <c r="I2052">
        <v>96</v>
      </c>
      <c r="J2052" t="s">
        <v>14</v>
      </c>
      <c r="K2052">
        <v>23.79725024</v>
      </c>
      <c r="L2052" t="s">
        <v>14</v>
      </c>
      <c r="M2052" t="s">
        <v>13</v>
      </c>
      <c r="N2052">
        <v>-4.3864938999999999E-2</v>
      </c>
      <c r="O2052">
        <v>1.0438649390000001</v>
      </c>
    </row>
    <row r="2053" spans="1:15" x14ac:dyDescent="0.25">
      <c r="A2053" s="1">
        <v>42595</v>
      </c>
      <c r="B2053">
        <v>13</v>
      </c>
      <c r="C2053">
        <v>8</v>
      </c>
      <c r="D2053">
        <v>2016</v>
      </c>
      <c r="E2053">
        <v>12.567600000000001</v>
      </c>
      <c r="F2053">
        <v>22.5</v>
      </c>
      <c r="G2053">
        <v>29.5</v>
      </c>
      <c r="H2053">
        <v>58</v>
      </c>
      <c r="I2053">
        <v>98</v>
      </c>
      <c r="J2053" t="s">
        <v>14</v>
      </c>
      <c r="K2053">
        <v>39.095506270000001</v>
      </c>
      <c r="L2053" t="s">
        <v>14</v>
      </c>
      <c r="M2053" t="s">
        <v>13</v>
      </c>
      <c r="N2053">
        <v>-2.6249814999999999E-2</v>
      </c>
      <c r="O2053">
        <v>1.0262498149999999</v>
      </c>
    </row>
    <row r="2054" spans="1:15" x14ac:dyDescent="0.25">
      <c r="A2054" s="1">
        <v>42596</v>
      </c>
      <c r="B2054">
        <v>14</v>
      </c>
      <c r="C2054">
        <v>8</v>
      </c>
      <c r="D2054">
        <v>2016</v>
      </c>
      <c r="E2054">
        <v>9.6300000000000008</v>
      </c>
      <c r="F2054">
        <v>23</v>
      </c>
      <c r="G2054">
        <v>29</v>
      </c>
      <c r="H2054">
        <v>62</v>
      </c>
      <c r="I2054">
        <v>98</v>
      </c>
      <c r="J2054" t="s">
        <v>14</v>
      </c>
      <c r="K2054">
        <v>41.483784049999997</v>
      </c>
      <c r="L2054" t="s">
        <v>14</v>
      </c>
      <c r="M2054" t="s">
        <v>13</v>
      </c>
      <c r="N2054">
        <v>-2.4701247999999999E-2</v>
      </c>
      <c r="O2054">
        <v>1.024701248</v>
      </c>
    </row>
    <row r="2055" spans="1:15" x14ac:dyDescent="0.25">
      <c r="A2055" s="1">
        <v>42597</v>
      </c>
      <c r="B2055">
        <v>15</v>
      </c>
      <c r="C2055">
        <v>8</v>
      </c>
      <c r="D2055">
        <v>2016</v>
      </c>
      <c r="E2055">
        <v>11.118600000000001</v>
      </c>
      <c r="F2055">
        <v>23</v>
      </c>
      <c r="G2055">
        <v>30</v>
      </c>
      <c r="H2055">
        <v>52</v>
      </c>
      <c r="I2055">
        <v>100</v>
      </c>
      <c r="J2055" t="s">
        <v>14</v>
      </c>
      <c r="K2055">
        <v>33.763297999999999</v>
      </c>
      <c r="L2055" t="s">
        <v>14</v>
      </c>
      <c r="M2055" t="s">
        <v>13</v>
      </c>
      <c r="N2055">
        <v>-3.0521957999999998E-2</v>
      </c>
      <c r="O2055">
        <v>1.030521958</v>
      </c>
    </row>
    <row r="2056" spans="1:15" x14ac:dyDescent="0.25">
      <c r="A2056" s="1">
        <v>42598</v>
      </c>
      <c r="B2056">
        <v>16</v>
      </c>
      <c r="C2056">
        <v>8</v>
      </c>
      <c r="D2056">
        <v>2016</v>
      </c>
      <c r="E2056">
        <v>7.0091999999999999</v>
      </c>
      <c r="F2056">
        <v>22.5</v>
      </c>
      <c r="G2056">
        <v>27</v>
      </c>
      <c r="H2056">
        <v>72</v>
      </c>
      <c r="I2056">
        <v>100</v>
      </c>
      <c r="J2056" t="s">
        <v>14</v>
      </c>
      <c r="K2056">
        <v>35.388764500000001</v>
      </c>
      <c r="L2056" t="s">
        <v>14</v>
      </c>
      <c r="M2056" t="s">
        <v>13</v>
      </c>
      <c r="N2056">
        <v>-2.9079265E-2</v>
      </c>
      <c r="O2056">
        <v>1.029079265</v>
      </c>
    </row>
    <row r="2057" spans="1:15" x14ac:dyDescent="0.25">
      <c r="A2057" s="1">
        <v>42599</v>
      </c>
      <c r="B2057">
        <v>17</v>
      </c>
      <c r="C2057">
        <v>8</v>
      </c>
      <c r="D2057">
        <v>2016</v>
      </c>
      <c r="E2057">
        <v>8.6994000000000007</v>
      </c>
      <c r="F2057">
        <v>22</v>
      </c>
      <c r="G2057">
        <v>26.5</v>
      </c>
      <c r="H2057">
        <v>71</v>
      </c>
      <c r="I2057">
        <v>98</v>
      </c>
      <c r="J2057" t="s">
        <v>14</v>
      </c>
      <c r="K2057">
        <v>30.205649220000002</v>
      </c>
      <c r="L2057" t="s">
        <v>14</v>
      </c>
      <c r="M2057" t="s">
        <v>13</v>
      </c>
      <c r="N2057">
        <v>-3.4239950999999998E-2</v>
      </c>
      <c r="O2057">
        <v>1.034239951</v>
      </c>
    </row>
    <row r="2058" spans="1:15" x14ac:dyDescent="0.25">
      <c r="A2058" s="1">
        <v>42600</v>
      </c>
      <c r="B2058">
        <v>18</v>
      </c>
      <c r="C2058">
        <v>8</v>
      </c>
      <c r="D2058">
        <v>2016</v>
      </c>
      <c r="E2058">
        <v>14.1372</v>
      </c>
      <c r="F2058">
        <v>22</v>
      </c>
      <c r="G2058">
        <v>29.5</v>
      </c>
      <c r="H2058">
        <v>54</v>
      </c>
      <c r="I2058">
        <v>98</v>
      </c>
      <c r="J2058" t="s">
        <v>14</v>
      </c>
      <c r="K2058">
        <v>25.076484929999999</v>
      </c>
      <c r="L2058" t="s">
        <v>14</v>
      </c>
      <c r="M2058" t="s">
        <v>13</v>
      </c>
      <c r="N2058">
        <v>-4.1534302000000002E-2</v>
      </c>
      <c r="O2058">
        <v>1.0415343020000001</v>
      </c>
    </row>
    <row r="2059" spans="1:15" x14ac:dyDescent="0.25">
      <c r="A2059" s="1">
        <v>42601</v>
      </c>
      <c r="B2059">
        <v>19</v>
      </c>
      <c r="C2059">
        <v>8</v>
      </c>
      <c r="D2059">
        <v>2016</v>
      </c>
      <c r="E2059">
        <v>11.457000000000001</v>
      </c>
      <c r="F2059">
        <v>22</v>
      </c>
      <c r="G2059">
        <v>28.5</v>
      </c>
      <c r="H2059">
        <v>65</v>
      </c>
      <c r="I2059">
        <v>99</v>
      </c>
      <c r="J2059" t="s">
        <v>14</v>
      </c>
      <c r="K2059">
        <v>41.347914430000003</v>
      </c>
      <c r="L2059" t="s">
        <v>14</v>
      </c>
      <c r="M2059" t="s">
        <v>13</v>
      </c>
      <c r="N2059">
        <v>-2.4784428000000001E-2</v>
      </c>
      <c r="O2059">
        <v>1.024784428</v>
      </c>
    </row>
    <row r="2060" spans="1:15" x14ac:dyDescent="0.25">
      <c r="A2060" s="1">
        <v>42602</v>
      </c>
      <c r="B2060">
        <v>20</v>
      </c>
      <c r="C2060">
        <v>8</v>
      </c>
      <c r="D2060">
        <v>2016</v>
      </c>
      <c r="E2060">
        <v>15.5106</v>
      </c>
      <c r="F2060">
        <v>21.5</v>
      </c>
      <c r="G2060">
        <v>30.5</v>
      </c>
      <c r="H2060">
        <v>52</v>
      </c>
      <c r="I2060">
        <v>96</v>
      </c>
      <c r="J2060" t="s">
        <v>14</v>
      </c>
      <c r="K2060">
        <v>19.68024089</v>
      </c>
      <c r="L2060" t="s">
        <v>14</v>
      </c>
      <c r="M2060" t="s">
        <v>13</v>
      </c>
      <c r="N2060">
        <v>-5.3532499999999997E-2</v>
      </c>
      <c r="O2060">
        <v>1.0535325</v>
      </c>
    </row>
    <row r="2061" spans="1:15" x14ac:dyDescent="0.25">
      <c r="A2061" s="1">
        <v>42603</v>
      </c>
      <c r="B2061">
        <v>21</v>
      </c>
      <c r="C2061">
        <v>8</v>
      </c>
      <c r="D2061">
        <v>2016</v>
      </c>
      <c r="E2061">
        <v>6.8958000000000004</v>
      </c>
      <c r="F2061">
        <v>24</v>
      </c>
      <c r="G2061">
        <v>27.5</v>
      </c>
      <c r="H2061">
        <v>67</v>
      </c>
      <c r="I2061">
        <v>95</v>
      </c>
      <c r="J2061" t="s">
        <v>14</v>
      </c>
      <c r="K2061">
        <v>35.473401359999997</v>
      </c>
      <c r="L2061" t="s">
        <v>14</v>
      </c>
      <c r="M2061" t="s">
        <v>13</v>
      </c>
      <c r="N2061">
        <v>-2.9007872000000001E-2</v>
      </c>
      <c r="O2061">
        <v>1.029007872</v>
      </c>
    </row>
    <row r="2062" spans="1:15" x14ac:dyDescent="0.25">
      <c r="A2062" s="1">
        <v>42604</v>
      </c>
      <c r="B2062">
        <v>22</v>
      </c>
      <c r="C2062">
        <v>8</v>
      </c>
      <c r="D2062">
        <v>2016</v>
      </c>
      <c r="E2062">
        <v>14.228999999999999</v>
      </c>
      <c r="F2062">
        <v>22.5</v>
      </c>
      <c r="G2062">
        <v>30</v>
      </c>
      <c r="H2062">
        <v>52</v>
      </c>
      <c r="I2062">
        <v>96</v>
      </c>
      <c r="J2062" t="s">
        <v>14</v>
      </c>
      <c r="K2062">
        <v>25.615746170000001</v>
      </c>
      <c r="L2062" t="s">
        <v>14</v>
      </c>
      <c r="M2062" t="s">
        <v>13</v>
      </c>
      <c r="N2062">
        <v>-4.0624403000000003E-2</v>
      </c>
      <c r="O2062">
        <v>1.040624403</v>
      </c>
    </row>
    <row r="2063" spans="1:15" x14ac:dyDescent="0.25">
      <c r="A2063" s="1">
        <v>42605</v>
      </c>
      <c r="B2063">
        <v>23</v>
      </c>
      <c r="C2063">
        <v>8</v>
      </c>
      <c r="D2063">
        <v>2016</v>
      </c>
      <c r="E2063">
        <v>11.5398</v>
      </c>
      <c r="F2063">
        <v>22</v>
      </c>
      <c r="G2063">
        <v>29</v>
      </c>
      <c r="H2063">
        <v>60</v>
      </c>
      <c r="I2063">
        <v>98</v>
      </c>
      <c r="J2063" t="s">
        <v>14</v>
      </c>
      <c r="K2063">
        <v>32.999414100000003</v>
      </c>
      <c r="L2063" t="s">
        <v>14</v>
      </c>
      <c r="M2063" t="s">
        <v>13</v>
      </c>
      <c r="N2063">
        <v>-3.1250571999999997E-2</v>
      </c>
      <c r="O2063">
        <v>1.031250572</v>
      </c>
    </row>
    <row r="2064" spans="1:15" x14ac:dyDescent="0.25">
      <c r="A2064" s="1">
        <v>42606</v>
      </c>
      <c r="B2064">
        <v>24</v>
      </c>
      <c r="C2064">
        <v>8</v>
      </c>
      <c r="D2064">
        <v>2016</v>
      </c>
      <c r="E2064">
        <v>10.8306</v>
      </c>
      <c r="F2064">
        <v>22</v>
      </c>
      <c r="G2064">
        <v>30.1</v>
      </c>
      <c r="H2064">
        <v>53</v>
      </c>
      <c r="I2064">
        <v>100</v>
      </c>
      <c r="J2064" t="s">
        <v>14</v>
      </c>
      <c r="K2064">
        <v>27.206043439999998</v>
      </c>
      <c r="L2064" t="s">
        <v>14</v>
      </c>
      <c r="M2064" t="s">
        <v>13</v>
      </c>
      <c r="N2064">
        <v>-3.8159137000000003E-2</v>
      </c>
      <c r="O2064">
        <v>1.0381591370000001</v>
      </c>
    </row>
    <row r="2065" spans="1:15" x14ac:dyDescent="0.25">
      <c r="A2065" s="1">
        <v>42607</v>
      </c>
      <c r="B2065">
        <v>25</v>
      </c>
      <c r="C2065">
        <v>8</v>
      </c>
      <c r="D2065">
        <v>2016</v>
      </c>
      <c r="E2065">
        <v>10.413</v>
      </c>
      <c r="F2065">
        <v>22.5</v>
      </c>
      <c r="G2065">
        <v>29.5</v>
      </c>
      <c r="H2065">
        <v>59</v>
      </c>
      <c r="I2065">
        <v>100</v>
      </c>
      <c r="J2065" t="s">
        <v>14</v>
      </c>
      <c r="K2065">
        <v>39.688461670000002</v>
      </c>
      <c r="L2065" t="s">
        <v>14</v>
      </c>
      <c r="M2065" t="s">
        <v>13</v>
      </c>
      <c r="N2065">
        <v>-2.5847499999999999E-2</v>
      </c>
      <c r="O2065">
        <v>1.0258475</v>
      </c>
    </row>
    <row r="2066" spans="1:15" x14ac:dyDescent="0.25">
      <c r="A2066" s="1">
        <v>42608</v>
      </c>
      <c r="B2066">
        <v>26</v>
      </c>
      <c r="C2066">
        <v>8</v>
      </c>
      <c r="D2066">
        <v>2016</v>
      </c>
      <c r="E2066">
        <v>7.3385999999999996</v>
      </c>
      <c r="F2066">
        <v>22</v>
      </c>
      <c r="G2066">
        <v>27.5</v>
      </c>
      <c r="H2066">
        <v>70</v>
      </c>
      <c r="I2066">
        <v>98</v>
      </c>
      <c r="J2066" t="s">
        <v>14</v>
      </c>
      <c r="K2066">
        <v>31.716305040000002</v>
      </c>
      <c r="L2066" t="s">
        <v>14</v>
      </c>
      <c r="M2066" t="s">
        <v>13</v>
      </c>
      <c r="N2066">
        <v>-3.2555999000000002E-2</v>
      </c>
      <c r="O2066">
        <v>1.0325559989999999</v>
      </c>
    </row>
    <row r="2067" spans="1:15" x14ac:dyDescent="0.25">
      <c r="A2067" s="1">
        <v>42609</v>
      </c>
      <c r="B2067">
        <v>27</v>
      </c>
      <c r="C2067">
        <v>8</v>
      </c>
      <c r="D2067">
        <v>2016</v>
      </c>
      <c r="E2067">
        <v>11.257199999999999</v>
      </c>
      <c r="F2067">
        <v>22.5</v>
      </c>
      <c r="G2067">
        <v>27.5</v>
      </c>
      <c r="H2067">
        <v>80</v>
      </c>
      <c r="I2067">
        <v>100</v>
      </c>
      <c r="J2067" t="s">
        <v>14</v>
      </c>
      <c r="K2067">
        <v>69.113231020000001</v>
      </c>
      <c r="L2067" t="s">
        <v>14</v>
      </c>
      <c r="M2067" t="s">
        <v>13</v>
      </c>
      <c r="N2067">
        <v>-1.4681435E-2</v>
      </c>
      <c r="O2067">
        <v>1.014681435</v>
      </c>
    </row>
    <row r="2068" spans="1:15" x14ac:dyDescent="0.25">
      <c r="A2068" s="1">
        <v>42610</v>
      </c>
      <c r="B2068">
        <v>28</v>
      </c>
      <c r="C2068">
        <v>8</v>
      </c>
      <c r="D2068">
        <v>2016</v>
      </c>
      <c r="E2068">
        <v>14.9572</v>
      </c>
      <c r="F2068">
        <v>22</v>
      </c>
      <c r="G2068">
        <v>25</v>
      </c>
      <c r="H2068">
        <v>92</v>
      </c>
      <c r="I2068">
        <v>98</v>
      </c>
      <c r="J2068" t="s">
        <v>14</v>
      </c>
      <c r="K2068">
        <v>74.652634430000006</v>
      </c>
      <c r="L2068" t="s">
        <v>14</v>
      </c>
      <c r="M2068" t="s">
        <v>13</v>
      </c>
      <c r="N2068">
        <v>-1.3577247000000001E-2</v>
      </c>
      <c r="O2068">
        <v>1.013577247</v>
      </c>
    </row>
    <row r="2069" spans="1:15" x14ac:dyDescent="0.25">
      <c r="A2069" s="1">
        <v>42611</v>
      </c>
      <c r="B2069">
        <v>29</v>
      </c>
      <c r="C2069">
        <v>8</v>
      </c>
      <c r="D2069">
        <v>2016</v>
      </c>
      <c r="E2069">
        <v>15.980399999999999</v>
      </c>
      <c r="F2069">
        <v>22</v>
      </c>
      <c r="G2069">
        <v>30.5</v>
      </c>
      <c r="H2069">
        <v>50</v>
      </c>
      <c r="I2069">
        <v>100</v>
      </c>
      <c r="J2069" t="s">
        <v>14</v>
      </c>
      <c r="K2069">
        <v>27.399293830000001</v>
      </c>
      <c r="L2069" t="s">
        <v>14</v>
      </c>
      <c r="M2069" t="s">
        <v>13</v>
      </c>
      <c r="N2069">
        <v>-3.7879800999999998E-2</v>
      </c>
      <c r="O2069">
        <v>1.0378798010000001</v>
      </c>
    </row>
    <row r="2070" spans="1:15" x14ac:dyDescent="0.25">
      <c r="A2070" s="1">
        <v>42612</v>
      </c>
      <c r="B2070">
        <v>30</v>
      </c>
      <c r="C2070">
        <v>8</v>
      </c>
      <c r="D2070">
        <v>2016</v>
      </c>
      <c r="E2070">
        <v>10.9152</v>
      </c>
      <c r="F2070">
        <v>21</v>
      </c>
      <c r="G2070">
        <v>27</v>
      </c>
      <c r="H2070">
        <v>61</v>
      </c>
      <c r="I2070">
        <v>99</v>
      </c>
      <c r="J2070" t="s">
        <v>14</v>
      </c>
      <c r="K2070">
        <v>12.721769950000001</v>
      </c>
      <c r="L2070" t="s">
        <v>14</v>
      </c>
      <c r="M2070" t="s">
        <v>13</v>
      </c>
      <c r="N2070">
        <v>-8.5311347999999995E-2</v>
      </c>
      <c r="O2070">
        <v>1.0853113480000001</v>
      </c>
    </row>
    <row r="2071" spans="1:15" x14ac:dyDescent="0.25">
      <c r="A2071" s="1">
        <v>42613</v>
      </c>
      <c r="B2071">
        <v>31</v>
      </c>
      <c r="C2071">
        <v>8</v>
      </c>
      <c r="D2071">
        <v>2016</v>
      </c>
      <c r="E2071">
        <v>10.805400000000001</v>
      </c>
      <c r="F2071">
        <v>22</v>
      </c>
      <c r="G2071">
        <v>29</v>
      </c>
      <c r="H2071">
        <v>59</v>
      </c>
      <c r="I2071">
        <v>98</v>
      </c>
      <c r="J2071" t="s">
        <v>14</v>
      </c>
      <c r="K2071">
        <v>29.639738489999999</v>
      </c>
      <c r="L2071" t="s">
        <v>14</v>
      </c>
      <c r="M2071" t="s">
        <v>13</v>
      </c>
      <c r="N2071">
        <v>-3.491652E-2</v>
      </c>
      <c r="O2071">
        <v>1.0349165199999999</v>
      </c>
    </row>
    <row r="2072" spans="1:15" x14ac:dyDescent="0.25">
      <c r="A2072" s="1">
        <v>42614</v>
      </c>
      <c r="B2072">
        <v>1</v>
      </c>
      <c r="C2072">
        <v>9</v>
      </c>
      <c r="D2072">
        <v>2016</v>
      </c>
      <c r="E2072">
        <v>12.122999999999999</v>
      </c>
      <c r="F2072">
        <v>22</v>
      </c>
      <c r="G2072">
        <v>30</v>
      </c>
      <c r="H2072">
        <v>62</v>
      </c>
      <c r="I2072">
        <v>100</v>
      </c>
      <c r="J2072" t="s">
        <v>14</v>
      </c>
      <c r="K2072">
        <v>50.953450289999999</v>
      </c>
      <c r="L2072" t="s">
        <v>14</v>
      </c>
      <c r="M2072" t="s">
        <v>13</v>
      </c>
      <c r="N2072">
        <v>-2.0018636999999999E-2</v>
      </c>
      <c r="O2072">
        <v>1.020018637</v>
      </c>
    </row>
    <row r="2073" spans="1:15" x14ac:dyDescent="0.25">
      <c r="A2073" s="1">
        <v>42615</v>
      </c>
      <c r="B2073">
        <v>2</v>
      </c>
      <c r="C2073">
        <v>9</v>
      </c>
      <c r="D2073">
        <v>2016</v>
      </c>
      <c r="E2073">
        <v>15.1614</v>
      </c>
      <c r="F2073">
        <v>22.1</v>
      </c>
      <c r="G2073">
        <v>30.5</v>
      </c>
      <c r="H2073">
        <v>62</v>
      </c>
      <c r="I2073">
        <v>100</v>
      </c>
      <c r="J2073" t="s">
        <v>14</v>
      </c>
      <c r="K2073">
        <v>67.440892160000004</v>
      </c>
      <c r="L2073" t="s">
        <v>14</v>
      </c>
      <c r="M2073" t="s">
        <v>13</v>
      </c>
      <c r="N2073">
        <v>-1.5050971999999999E-2</v>
      </c>
      <c r="O2073">
        <v>1.0150509720000001</v>
      </c>
    </row>
    <row r="2074" spans="1:15" x14ac:dyDescent="0.25">
      <c r="A2074" s="1">
        <v>42616</v>
      </c>
      <c r="B2074">
        <v>3</v>
      </c>
      <c r="C2074">
        <v>9</v>
      </c>
      <c r="D2074">
        <v>2016</v>
      </c>
      <c r="E2074">
        <v>15.965999999999999</v>
      </c>
      <c r="F2074">
        <v>22</v>
      </c>
      <c r="G2074">
        <v>30.5</v>
      </c>
      <c r="H2074">
        <v>52</v>
      </c>
      <c r="I2074">
        <v>96</v>
      </c>
      <c r="J2074" t="s">
        <v>14</v>
      </c>
      <c r="K2074">
        <v>25.924253</v>
      </c>
      <c r="L2074" t="s">
        <v>14</v>
      </c>
      <c r="M2074" t="s">
        <v>13</v>
      </c>
      <c r="N2074">
        <v>-4.0121563999999998E-2</v>
      </c>
      <c r="O2074">
        <v>1.0401215640000001</v>
      </c>
    </row>
    <row r="2075" spans="1:15" x14ac:dyDescent="0.25">
      <c r="A2075" s="1">
        <v>42617</v>
      </c>
      <c r="B2075">
        <v>4</v>
      </c>
      <c r="C2075">
        <v>9</v>
      </c>
      <c r="D2075">
        <v>2016</v>
      </c>
      <c r="E2075">
        <v>12.159000000000001</v>
      </c>
      <c r="F2075">
        <v>23</v>
      </c>
      <c r="G2075">
        <v>30</v>
      </c>
      <c r="H2075">
        <v>56</v>
      </c>
      <c r="I2075">
        <v>100</v>
      </c>
      <c r="J2075" t="s">
        <v>14</v>
      </c>
      <c r="K2075">
        <v>45.9150153</v>
      </c>
      <c r="L2075" t="s">
        <v>14</v>
      </c>
      <c r="M2075" t="s">
        <v>13</v>
      </c>
      <c r="N2075">
        <v>-2.2264269E-2</v>
      </c>
      <c r="O2075">
        <v>1.0222642689999999</v>
      </c>
    </row>
    <row r="2076" spans="1:15" x14ac:dyDescent="0.25">
      <c r="A2076" s="1">
        <v>42618</v>
      </c>
      <c r="B2076">
        <v>5</v>
      </c>
      <c r="C2076">
        <v>9</v>
      </c>
      <c r="D2076">
        <v>2016</v>
      </c>
      <c r="E2076">
        <v>8.3051999999999992</v>
      </c>
      <c r="F2076">
        <v>22.5</v>
      </c>
      <c r="G2076">
        <v>28</v>
      </c>
      <c r="H2076">
        <v>66</v>
      </c>
      <c r="I2076">
        <v>100</v>
      </c>
      <c r="J2076" t="s">
        <v>14</v>
      </c>
      <c r="K2076">
        <v>36.704123680000002</v>
      </c>
      <c r="L2076" t="s">
        <v>14</v>
      </c>
      <c r="M2076" t="s">
        <v>13</v>
      </c>
      <c r="N2076">
        <v>-2.8007969000000001E-2</v>
      </c>
      <c r="O2076">
        <v>1.0280079689999999</v>
      </c>
    </row>
    <row r="2077" spans="1:15" x14ac:dyDescent="0.25">
      <c r="A2077" s="1">
        <v>42619</v>
      </c>
      <c r="B2077">
        <v>6</v>
      </c>
      <c r="C2077">
        <v>9</v>
      </c>
      <c r="D2077">
        <v>2016</v>
      </c>
      <c r="E2077">
        <v>8.0855999999999995</v>
      </c>
      <c r="F2077">
        <v>22</v>
      </c>
      <c r="G2077">
        <v>28</v>
      </c>
      <c r="H2077">
        <v>77</v>
      </c>
      <c r="I2077">
        <v>99</v>
      </c>
      <c r="J2077" t="s">
        <v>14</v>
      </c>
      <c r="K2077">
        <v>48.156862160000003</v>
      </c>
      <c r="L2077" t="s">
        <v>14</v>
      </c>
      <c r="M2077" t="s">
        <v>13</v>
      </c>
      <c r="N2077">
        <v>-2.1205821E-2</v>
      </c>
      <c r="O2077">
        <v>1.0212058209999999</v>
      </c>
    </row>
    <row r="2078" spans="1:15" x14ac:dyDescent="0.25">
      <c r="A2078" s="1">
        <v>42620</v>
      </c>
      <c r="B2078">
        <v>7</v>
      </c>
      <c r="C2078">
        <v>9</v>
      </c>
      <c r="D2078">
        <v>2016</v>
      </c>
      <c r="E2078">
        <v>15.183</v>
      </c>
      <c r="F2078">
        <v>23</v>
      </c>
      <c r="G2078">
        <v>30.5</v>
      </c>
      <c r="H2078">
        <v>52</v>
      </c>
      <c r="I2078">
        <v>98</v>
      </c>
      <c r="J2078" t="s">
        <v>14</v>
      </c>
      <c r="K2078">
        <v>41.73141218</v>
      </c>
      <c r="L2078" t="s">
        <v>14</v>
      </c>
      <c r="M2078" t="s">
        <v>13</v>
      </c>
      <c r="N2078">
        <v>-2.4551076000000002E-2</v>
      </c>
      <c r="O2078">
        <v>1.0245510760000001</v>
      </c>
    </row>
    <row r="2079" spans="1:15" x14ac:dyDescent="0.25">
      <c r="A2079" s="1">
        <v>42621</v>
      </c>
      <c r="B2079">
        <v>8</v>
      </c>
      <c r="C2079">
        <v>9</v>
      </c>
      <c r="D2079">
        <v>2016</v>
      </c>
      <c r="E2079">
        <v>15.9354</v>
      </c>
      <c r="F2079">
        <v>22</v>
      </c>
      <c r="G2079">
        <v>30.1</v>
      </c>
      <c r="H2079">
        <v>56</v>
      </c>
      <c r="I2079">
        <v>100</v>
      </c>
      <c r="J2079" t="s">
        <v>14</v>
      </c>
      <c r="K2079">
        <v>43.651926199999998</v>
      </c>
      <c r="L2079" t="s">
        <v>14</v>
      </c>
      <c r="M2079" t="s">
        <v>13</v>
      </c>
      <c r="N2079">
        <v>-2.34456E-2</v>
      </c>
      <c r="O2079">
        <v>1.0234456000000001</v>
      </c>
    </row>
    <row r="2080" spans="1:15" x14ac:dyDescent="0.25">
      <c r="A2080" s="1">
        <v>42622</v>
      </c>
      <c r="B2080">
        <v>9</v>
      </c>
      <c r="C2080">
        <v>9</v>
      </c>
      <c r="D2080">
        <v>2016</v>
      </c>
      <c r="E2080">
        <v>12.6144</v>
      </c>
      <c r="F2080">
        <v>23</v>
      </c>
      <c r="G2080">
        <v>29.8</v>
      </c>
      <c r="H2080">
        <v>60</v>
      </c>
      <c r="I2080">
        <v>100</v>
      </c>
      <c r="J2080" t="s">
        <v>14</v>
      </c>
      <c r="K2080">
        <v>55.902281129999999</v>
      </c>
      <c r="L2080" t="s">
        <v>14</v>
      </c>
      <c r="M2080" t="s">
        <v>13</v>
      </c>
      <c r="N2080">
        <v>-1.8214179E-2</v>
      </c>
      <c r="O2080">
        <v>1.0182141790000001</v>
      </c>
    </row>
    <row r="2081" spans="1:15" x14ac:dyDescent="0.25">
      <c r="A2081" s="1">
        <v>42623</v>
      </c>
      <c r="B2081">
        <v>10</v>
      </c>
      <c r="C2081">
        <v>9</v>
      </c>
      <c r="D2081">
        <v>2016</v>
      </c>
      <c r="E2081">
        <v>12.987</v>
      </c>
      <c r="F2081">
        <v>23.1</v>
      </c>
      <c r="G2081">
        <v>27</v>
      </c>
      <c r="H2081">
        <v>80</v>
      </c>
      <c r="I2081">
        <v>100</v>
      </c>
      <c r="J2081" t="s">
        <v>14</v>
      </c>
      <c r="K2081">
        <v>78.705691740000006</v>
      </c>
      <c r="L2081" t="s">
        <v>14</v>
      </c>
      <c r="M2081" t="s">
        <v>13</v>
      </c>
      <c r="N2081">
        <v>-1.286907E-2</v>
      </c>
      <c r="O2081">
        <v>1.01286907</v>
      </c>
    </row>
    <row r="2082" spans="1:15" x14ac:dyDescent="0.25">
      <c r="A2082" s="1">
        <v>42624</v>
      </c>
      <c r="B2082">
        <v>11</v>
      </c>
      <c r="C2082">
        <v>9</v>
      </c>
      <c r="D2082">
        <v>2016</v>
      </c>
      <c r="E2082">
        <v>13.068</v>
      </c>
      <c r="F2082">
        <v>21</v>
      </c>
      <c r="G2082">
        <v>28.5</v>
      </c>
      <c r="H2082">
        <v>66</v>
      </c>
      <c r="I2082">
        <v>98</v>
      </c>
      <c r="J2082" t="s">
        <v>14</v>
      </c>
      <c r="K2082">
        <v>36.045210310000002</v>
      </c>
      <c r="L2082" t="s">
        <v>14</v>
      </c>
      <c r="M2082" t="s">
        <v>13</v>
      </c>
      <c r="N2082">
        <v>-2.8534569999999999E-2</v>
      </c>
      <c r="O2082">
        <v>1.0285345699999999</v>
      </c>
    </row>
    <row r="2083" spans="1:15" x14ac:dyDescent="0.25">
      <c r="A2083" s="1">
        <v>42625</v>
      </c>
      <c r="B2083">
        <v>12</v>
      </c>
      <c r="C2083">
        <v>9</v>
      </c>
      <c r="D2083">
        <v>2016</v>
      </c>
      <c r="E2083">
        <v>10.1754</v>
      </c>
      <c r="F2083">
        <v>21.2</v>
      </c>
      <c r="G2083">
        <v>28.5</v>
      </c>
      <c r="H2083">
        <v>65</v>
      </c>
      <c r="I2083">
        <v>98</v>
      </c>
      <c r="J2083" t="s">
        <v>14</v>
      </c>
      <c r="K2083">
        <v>30.651123340000002</v>
      </c>
      <c r="L2083" t="s">
        <v>14</v>
      </c>
      <c r="M2083" t="s">
        <v>13</v>
      </c>
      <c r="N2083">
        <v>-3.3725535000000001E-2</v>
      </c>
      <c r="O2083">
        <v>1.0337255350000001</v>
      </c>
    </row>
    <row r="2084" spans="1:15" x14ac:dyDescent="0.25">
      <c r="A2084" s="1">
        <v>42626</v>
      </c>
      <c r="B2084">
        <v>13</v>
      </c>
      <c r="C2084">
        <v>9</v>
      </c>
      <c r="D2084">
        <v>2016</v>
      </c>
      <c r="E2084">
        <v>13.986000000000001</v>
      </c>
      <c r="F2084">
        <v>22</v>
      </c>
      <c r="G2084">
        <v>29</v>
      </c>
      <c r="H2084">
        <v>56</v>
      </c>
      <c r="I2084">
        <v>98</v>
      </c>
      <c r="J2084" t="s">
        <v>14</v>
      </c>
      <c r="K2084">
        <v>26.074290000000001</v>
      </c>
      <c r="L2084" t="s">
        <v>14</v>
      </c>
      <c r="M2084" t="s">
        <v>13</v>
      </c>
      <c r="N2084">
        <v>-3.9881488E-2</v>
      </c>
      <c r="O2084">
        <v>1.039881488</v>
      </c>
    </row>
    <row r="2085" spans="1:15" x14ac:dyDescent="0.25">
      <c r="A2085" s="1">
        <v>42627</v>
      </c>
      <c r="B2085">
        <v>14</v>
      </c>
      <c r="C2085">
        <v>9</v>
      </c>
      <c r="D2085">
        <v>2016</v>
      </c>
      <c r="E2085">
        <v>8.7569999999999997</v>
      </c>
      <c r="F2085">
        <v>23</v>
      </c>
      <c r="G2085">
        <v>29.5</v>
      </c>
      <c r="H2085">
        <v>70</v>
      </c>
      <c r="I2085">
        <v>98</v>
      </c>
      <c r="J2085" t="s">
        <v>14</v>
      </c>
      <c r="K2085">
        <v>56.585739799999999</v>
      </c>
      <c r="L2085" t="s">
        <v>14</v>
      </c>
      <c r="M2085" t="s">
        <v>13</v>
      </c>
      <c r="N2085">
        <v>-1.7990226000000002E-2</v>
      </c>
      <c r="O2085">
        <v>1.017990226</v>
      </c>
    </row>
    <row r="2086" spans="1:15" x14ac:dyDescent="0.25">
      <c r="A2086" s="1">
        <v>42628</v>
      </c>
      <c r="B2086">
        <v>15</v>
      </c>
      <c r="C2086">
        <v>9</v>
      </c>
      <c r="D2086">
        <v>2016</v>
      </c>
      <c r="E2086">
        <v>10.486800000000001</v>
      </c>
      <c r="F2086">
        <v>22.5</v>
      </c>
      <c r="G2086">
        <v>28.5</v>
      </c>
      <c r="H2086">
        <v>62</v>
      </c>
      <c r="I2086">
        <v>99</v>
      </c>
      <c r="J2086" t="s">
        <v>14</v>
      </c>
      <c r="K2086">
        <v>37.240616060000001</v>
      </c>
      <c r="L2086" t="s">
        <v>14</v>
      </c>
      <c r="M2086" t="s">
        <v>13</v>
      </c>
      <c r="N2086">
        <v>-2.7593349999999999E-2</v>
      </c>
      <c r="O2086">
        <v>1.0275933500000001</v>
      </c>
    </row>
    <row r="2087" spans="1:15" x14ac:dyDescent="0.25">
      <c r="A2087" s="1">
        <v>42629</v>
      </c>
      <c r="B2087">
        <v>16</v>
      </c>
      <c r="C2087">
        <v>9</v>
      </c>
      <c r="D2087">
        <v>2016</v>
      </c>
      <c r="E2087">
        <v>14.457599999999999</v>
      </c>
      <c r="F2087">
        <v>22.5</v>
      </c>
      <c r="G2087">
        <v>30</v>
      </c>
      <c r="H2087">
        <v>58</v>
      </c>
      <c r="I2087">
        <v>98</v>
      </c>
      <c r="J2087" t="s">
        <v>14</v>
      </c>
      <c r="K2087">
        <v>48.012789509999998</v>
      </c>
      <c r="L2087" t="s">
        <v>14</v>
      </c>
      <c r="M2087" t="s">
        <v>13</v>
      </c>
      <c r="N2087">
        <v>-2.1270807999999999E-2</v>
      </c>
      <c r="O2087">
        <v>1.0212708079999999</v>
      </c>
    </row>
    <row r="2088" spans="1:15" x14ac:dyDescent="0.25">
      <c r="A2088" s="1">
        <v>42630</v>
      </c>
      <c r="B2088">
        <v>17</v>
      </c>
      <c r="C2088">
        <v>9</v>
      </c>
      <c r="D2088">
        <v>2016</v>
      </c>
      <c r="E2088">
        <v>18.937799999999999</v>
      </c>
      <c r="F2088">
        <v>21</v>
      </c>
      <c r="G2088">
        <v>30</v>
      </c>
      <c r="H2088">
        <v>52</v>
      </c>
      <c r="I2088">
        <v>95</v>
      </c>
      <c r="J2088" t="s">
        <v>14</v>
      </c>
      <c r="K2088">
        <v>5.7565519969999999</v>
      </c>
      <c r="L2088" t="s">
        <v>14</v>
      </c>
      <c r="M2088" t="s">
        <v>13</v>
      </c>
      <c r="N2088">
        <v>-0.210236323</v>
      </c>
      <c r="O2088">
        <v>1.2102363229999999</v>
      </c>
    </row>
    <row r="2089" spans="1:15" x14ac:dyDescent="0.25">
      <c r="A2089" s="1">
        <v>42631</v>
      </c>
      <c r="B2089">
        <v>18</v>
      </c>
      <c r="C2089">
        <v>9</v>
      </c>
      <c r="D2089">
        <v>2016</v>
      </c>
      <c r="E2089">
        <v>15.3126</v>
      </c>
      <c r="F2089">
        <v>22</v>
      </c>
      <c r="G2089">
        <v>30</v>
      </c>
      <c r="H2089">
        <v>50</v>
      </c>
      <c r="I2089">
        <v>98</v>
      </c>
      <c r="J2089" t="s">
        <v>14</v>
      </c>
      <c r="K2089">
        <v>18.10747671</v>
      </c>
      <c r="L2089" t="s">
        <v>14</v>
      </c>
      <c r="M2089" t="s">
        <v>13</v>
      </c>
      <c r="N2089">
        <v>-5.8453973999999999E-2</v>
      </c>
      <c r="O2089">
        <v>1.0584539740000001</v>
      </c>
    </row>
    <row r="2090" spans="1:15" x14ac:dyDescent="0.25">
      <c r="A2090" s="1">
        <v>42632</v>
      </c>
      <c r="B2090">
        <v>19</v>
      </c>
      <c r="C2090">
        <v>9</v>
      </c>
      <c r="D2090">
        <v>2016</v>
      </c>
      <c r="E2090">
        <v>14.4</v>
      </c>
      <c r="F2090">
        <v>23</v>
      </c>
      <c r="G2090">
        <v>30.1</v>
      </c>
      <c r="H2090">
        <v>52</v>
      </c>
      <c r="I2090">
        <v>99</v>
      </c>
      <c r="J2090" t="s">
        <v>14</v>
      </c>
      <c r="K2090">
        <v>38.551289760000003</v>
      </c>
      <c r="L2090" t="s">
        <v>14</v>
      </c>
      <c r="M2090" t="s">
        <v>13</v>
      </c>
      <c r="N2090">
        <v>-2.6630244000000001E-2</v>
      </c>
      <c r="O2090">
        <v>1.0266302439999999</v>
      </c>
    </row>
    <row r="2091" spans="1:15" x14ac:dyDescent="0.25">
      <c r="A2091" s="1">
        <v>42633</v>
      </c>
      <c r="B2091">
        <v>20</v>
      </c>
      <c r="C2091">
        <v>9</v>
      </c>
      <c r="D2091">
        <v>2016</v>
      </c>
      <c r="E2091">
        <v>10.422000000000001</v>
      </c>
      <c r="F2091">
        <v>22.5</v>
      </c>
      <c r="G2091">
        <v>27.5</v>
      </c>
      <c r="H2091">
        <v>72</v>
      </c>
      <c r="I2091">
        <v>100</v>
      </c>
      <c r="J2091" t="s">
        <v>14</v>
      </c>
      <c r="K2091">
        <v>50.041168740000003</v>
      </c>
      <c r="L2091" t="s">
        <v>14</v>
      </c>
      <c r="M2091" t="s">
        <v>13</v>
      </c>
      <c r="N2091">
        <v>-2.0391031E-2</v>
      </c>
      <c r="O2091">
        <v>1.0203910309999999</v>
      </c>
    </row>
    <row r="2092" spans="1:15" x14ac:dyDescent="0.25">
      <c r="A2092" s="1">
        <v>42634</v>
      </c>
      <c r="B2092">
        <v>21</v>
      </c>
      <c r="C2092">
        <v>9</v>
      </c>
      <c r="D2092">
        <v>2016</v>
      </c>
      <c r="E2092">
        <v>15.0336</v>
      </c>
      <c r="F2092">
        <v>22.5</v>
      </c>
      <c r="G2092">
        <v>30</v>
      </c>
      <c r="H2092">
        <v>52</v>
      </c>
      <c r="I2092">
        <v>100</v>
      </c>
      <c r="J2092" t="s">
        <v>14</v>
      </c>
      <c r="K2092">
        <v>34.428628500000002</v>
      </c>
      <c r="L2092" t="s">
        <v>14</v>
      </c>
      <c r="M2092" t="s">
        <v>13</v>
      </c>
      <c r="N2092">
        <v>-2.9914479000000001E-2</v>
      </c>
      <c r="O2092">
        <v>1.0299144790000001</v>
      </c>
    </row>
    <row r="2093" spans="1:15" x14ac:dyDescent="0.25">
      <c r="A2093" s="1">
        <v>42635</v>
      </c>
      <c r="B2093">
        <v>22</v>
      </c>
      <c r="C2093">
        <v>9</v>
      </c>
      <c r="D2093">
        <v>2016</v>
      </c>
      <c r="E2093">
        <v>9.1926000000000005</v>
      </c>
      <c r="F2093">
        <v>22</v>
      </c>
      <c r="G2093">
        <v>29</v>
      </c>
      <c r="H2093">
        <v>68</v>
      </c>
      <c r="I2093">
        <v>96</v>
      </c>
      <c r="J2093" t="s">
        <v>14</v>
      </c>
      <c r="K2093">
        <v>41.166639510000003</v>
      </c>
      <c r="L2093" t="s">
        <v>14</v>
      </c>
      <c r="M2093" t="s">
        <v>13</v>
      </c>
      <c r="N2093">
        <v>-2.4896281999999999E-2</v>
      </c>
      <c r="O2093">
        <v>1.024896282</v>
      </c>
    </row>
    <row r="2094" spans="1:15" x14ac:dyDescent="0.25">
      <c r="A2094" s="1">
        <v>42636</v>
      </c>
      <c r="B2094">
        <v>23</v>
      </c>
      <c r="C2094">
        <v>9</v>
      </c>
      <c r="D2094">
        <v>2016</v>
      </c>
      <c r="E2094">
        <v>11.1996</v>
      </c>
      <c r="F2094">
        <v>23</v>
      </c>
      <c r="G2094">
        <v>29.5</v>
      </c>
      <c r="H2094">
        <v>62</v>
      </c>
      <c r="I2094">
        <v>98</v>
      </c>
      <c r="J2094" t="s">
        <v>14</v>
      </c>
      <c r="K2094">
        <v>50.167180369999997</v>
      </c>
      <c r="L2094" t="s">
        <v>14</v>
      </c>
      <c r="M2094" t="s">
        <v>13</v>
      </c>
      <c r="N2094">
        <v>-2.0338770999999999E-2</v>
      </c>
      <c r="O2094">
        <v>1.020338771</v>
      </c>
    </row>
    <row r="2095" spans="1:15" x14ac:dyDescent="0.25">
      <c r="A2095" s="1">
        <v>42637</v>
      </c>
      <c r="B2095">
        <v>24</v>
      </c>
      <c r="C2095">
        <v>9</v>
      </c>
      <c r="D2095">
        <v>2016</v>
      </c>
      <c r="E2095">
        <v>13.9824</v>
      </c>
      <c r="F2095">
        <v>23</v>
      </c>
      <c r="G2095">
        <v>30</v>
      </c>
      <c r="H2095">
        <v>52</v>
      </c>
      <c r="I2095">
        <v>98</v>
      </c>
      <c r="J2095" t="s">
        <v>14</v>
      </c>
      <c r="K2095">
        <v>34.975916560000002</v>
      </c>
      <c r="L2095" t="s">
        <v>14</v>
      </c>
      <c r="M2095" t="s">
        <v>13</v>
      </c>
      <c r="N2095">
        <v>-2.9432613E-2</v>
      </c>
      <c r="O2095">
        <v>1.029432613</v>
      </c>
    </row>
    <row r="2096" spans="1:15" x14ac:dyDescent="0.25">
      <c r="A2096" s="1">
        <v>42638</v>
      </c>
      <c r="B2096">
        <v>25</v>
      </c>
      <c r="C2096">
        <v>9</v>
      </c>
      <c r="D2096">
        <v>2016</v>
      </c>
      <c r="E2096">
        <v>14.499000000000001</v>
      </c>
      <c r="F2096">
        <v>22</v>
      </c>
      <c r="G2096">
        <v>28.5</v>
      </c>
      <c r="H2096">
        <v>76</v>
      </c>
      <c r="I2096">
        <v>98</v>
      </c>
      <c r="J2096" t="s">
        <v>14</v>
      </c>
      <c r="K2096">
        <v>77.256445369999994</v>
      </c>
      <c r="L2096" t="s">
        <v>14</v>
      </c>
      <c r="M2096" t="s">
        <v>13</v>
      </c>
      <c r="N2096">
        <v>-1.3113646E-2</v>
      </c>
      <c r="O2096">
        <v>1.0131136460000001</v>
      </c>
    </row>
    <row r="2097" spans="1:15" x14ac:dyDescent="0.25">
      <c r="A2097" s="1">
        <v>42639</v>
      </c>
      <c r="B2097">
        <v>26</v>
      </c>
      <c r="C2097">
        <v>9</v>
      </c>
      <c r="D2097">
        <v>2016</v>
      </c>
      <c r="E2097">
        <v>17.330400000000001</v>
      </c>
      <c r="F2097">
        <v>23</v>
      </c>
      <c r="G2097">
        <v>29</v>
      </c>
      <c r="H2097">
        <v>69</v>
      </c>
      <c r="I2097">
        <v>100</v>
      </c>
      <c r="J2097" t="s">
        <v>14</v>
      </c>
      <c r="K2097">
        <v>92.538904360000004</v>
      </c>
      <c r="L2097" t="s">
        <v>14</v>
      </c>
      <c r="M2097" t="s">
        <v>13</v>
      </c>
      <c r="N2097">
        <v>-1.0924316999999999E-2</v>
      </c>
      <c r="O2097">
        <v>1.010924317</v>
      </c>
    </row>
    <row r="2098" spans="1:15" x14ac:dyDescent="0.25">
      <c r="A2098" s="1">
        <v>42640</v>
      </c>
      <c r="B2098">
        <v>27</v>
      </c>
      <c r="C2098">
        <v>9</v>
      </c>
      <c r="D2098">
        <v>2016</v>
      </c>
      <c r="E2098">
        <v>20.703600000000002</v>
      </c>
      <c r="F2098">
        <v>22</v>
      </c>
      <c r="G2098">
        <v>31</v>
      </c>
      <c r="H2098">
        <v>50</v>
      </c>
      <c r="I2098">
        <v>100</v>
      </c>
      <c r="J2098" t="s">
        <v>14</v>
      </c>
      <c r="K2098">
        <v>37.976105150000002</v>
      </c>
      <c r="L2098" t="s">
        <v>14</v>
      </c>
      <c r="M2098" t="s">
        <v>13</v>
      </c>
      <c r="N2098">
        <v>-2.7044492999999999E-2</v>
      </c>
      <c r="O2098">
        <v>1.027044493</v>
      </c>
    </row>
    <row r="2099" spans="1:15" x14ac:dyDescent="0.25">
      <c r="A2099" s="1">
        <v>42641</v>
      </c>
      <c r="B2099">
        <v>28</v>
      </c>
      <c r="C2099">
        <v>9</v>
      </c>
      <c r="D2099">
        <v>2016</v>
      </c>
      <c r="E2099">
        <v>16.776</v>
      </c>
      <c r="F2099">
        <v>22.5</v>
      </c>
      <c r="G2099">
        <v>31</v>
      </c>
      <c r="H2099">
        <v>55</v>
      </c>
      <c r="I2099">
        <v>98</v>
      </c>
      <c r="J2099" t="s">
        <v>14</v>
      </c>
      <c r="K2099">
        <v>54.589231669999997</v>
      </c>
      <c r="L2099" t="s">
        <v>14</v>
      </c>
      <c r="M2099" t="s">
        <v>13</v>
      </c>
      <c r="N2099">
        <v>-1.8660465000000001E-2</v>
      </c>
      <c r="O2099">
        <v>1.018660465</v>
      </c>
    </row>
    <row r="2100" spans="1:15" x14ac:dyDescent="0.25">
      <c r="A2100" s="1">
        <v>42642</v>
      </c>
      <c r="B2100">
        <v>29</v>
      </c>
      <c r="C2100">
        <v>9</v>
      </c>
      <c r="D2100">
        <v>2016</v>
      </c>
      <c r="E2100">
        <v>16.388999999999999</v>
      </c>
      <c r="F2100">
        <v>22.2</v>
      </c>
      <c r="G2100">
        <v>31</v>
      </c>
      <c r="H2100">
        <v>50</v>
      </c>
      <c r="I2100">
        <v>98</v>
      </c>
      <c r="J2100" t="s">
        <v>14</v>
      </c>
      <c r="K2100">
        <v>31.241487020000001</v>
      </c>
      <c r="L2100" t="s">
        <v>14</v>
      </c>
      <c r="M2100" t="s">
        <v>13</v>
      </c>
      <c r="N2100">
        <v>-3.3067157E-2</v>
      </c>
      <c r="O2100">
        <v>1.0330671570000001</v>
      </c>
    </row>
    <row r="2101" spans="1:15" x14ac:dyDescent="0.25">
      <c r="A2101" s="1">
        <v>42643</v>
      </c>
      <c r="B2101">
        <v>30</v>
      </c>
      <c r="C2101">
        <v>9</v>
      </c>
      <c r="D2101">
        <v>2016</v>
      </c>
      <c r="E2101">
        <v>14.9832</v>
      </c>
      <c r="F2101">
        <v>22.5</v>
      </c>
      <c r="G2101">
        <v>30.5</v>
      </c>
      <c r="H2101">
        <v>65</v>
      </c>
      <c r="I2101">
        <v>98</v>
      </c>
      <c r="J2101" t="s">
        <v>14</v>
      </c>
      <c r="K2101">
        <v>77.551299729999997</v>
      </c>
      <c r="L2101" t="s">
        <v>14</v>
      </c>
      <c r="M2101" t="s">
        <v>13</v>
      </c>
      <c r="N2101">
        <v>-1.3063135E-2</v>
      </c>
      <c r="O2101">
        <v>1.0130631349999999</v>
      </c>
    </row>
    <row r="2102" spans="1:15" x14ac:dyDescent="0.25">
      <c r="A2102" s="1">
        <v>42644</v>
      </c>
      <c r="B2102">
        <v>1</v>
      </c>
      <c r="C2102">
        <v>10</v>
      </c>
      <c r="D2102">
        <v>2016</v>
      </c>
      <c r="E2102">
        <v>14.3712</v>
      </c>
      <c r="F2102">
        <v>21.5</v>
      </c>
      <c r="G2102">
        <v>29.5</v>
      </c>
      <c r="H2102">
        <v>60</v>
      </c>
      <c r="I2102">
        <v>100</v>
      </c>
      <c r="J2102" t="s">
        <v>14</v>
      </c>
      <c r="K2102">
        <v>40.838889139999999</v>
      </c>
      <c r="L2102" t="s">
        <v>14</v>
      </c>
      <c r="M2102" t="s">
        <v>13</v>
      </c>
      <c r="N2102">
        <v>-2.5101102E-2</v>
      </c>
      <c r="O2102">
        <v>1.025101102</v>
      </c>
    </row>
    <row r="2103" spans="1:15" x14ac:dyDescent="0.25">
      <c r="A2103" s="1">
        <v>42645</v>
      </c>
      <c r="B2103">
        <v>2</v>
      </c>
      <c r="C2103">
        <v>10</v>
      </c>
      <c r="D2103">
        <v>2016</v>
      </c>
      <c r="E2103">
        <v>10.4076</v>
      </c>
      <c r="F2103">
        <v>23</v>
      </c>
      <c r="G2103">
        <v>29</v>
      </c>
      <c r="H2103">
        <v>66</v>
      </c>
      <c r="I2103">
        <v>100</v>
      </c>
      <c r="J2103" t="s">
        <v>14</v>
      </c>
      <c r="K2103">
        <v>54.874840399999997</v>
      </c>
      <c r="L2103" t="s">
        <v>14</v>
      </c>
      <c r="M2103" t="s">
        <v>13</v>
      </c>
      <c r="N2103">
        <v>-1.8561540000000001E-2</v>
      </c>
      <c r="O2103">
        <v>1.0185615400000001</v>
      </c>
    </row>
    <row r="2104" spans="1:15" x14ac:dyDescent="0.25">
      <c r="A2104" s="1">
        <v>42646</v>
      </c>
      <c r="B2104">
        <v>3</v>
      </c>
      <c r="C2104">
        <v>10</v>
      </c>
      <c r="D2104">
        <v>2016</v>
      </c>
      <c r="E2104">
        <v>17.8902</v>
      </c>
      <c r="F2104">
        <v>22.5</v>
      </c>
      <c r="G2104">
        <v>31</v>
      </c>
      <c r="H2104">
        <v>60</v>
      </c>
      <c r="I2104">
        <v>98</v>
      </c>
      <c r="J2104" t="s">
        <v>14</v>
      </c>
      <c r="K2104">
        <v>77.40116252</v>
      </c>
      <c r="L2104" t="s">
        <v>14</v>
      </c>
      <c r="M2104" t="s">
        <v>13</v>
      </c>
      <c r="N2104">
        <v>-1.3088806E-2</v>
      </c>
      <c r="O2104">
        <v>1.0130888060000001</v>
      </c>
    </row>
    <row r="2105" spans="1:15" x14ac:dyDescent="0.25">
      <c r="A2105" s="1">
        <v>42647</v>
      </c>
      <c r="B2105">
        <v>4</v>
      </c>
      <c r="C2105">
        <v>10</v>
      </c>
      <c r="D2105">
        <v>2016</v>
      </c>
      <c r="E2105">
        <v>15.7788</v>
      </c>
      <c r="F2105">
        <v>22</v>
      </c>
      <c r="G2105">
        <v>31</v>
      </c>
      <c r="H2105">
        <v>54</v>
      </c>
      <c r="I2105">
        <v>98</v>
      </c>
      <c r="J2105" t="s">
        <v>14</v>
      </c>
      <c r="K2105">
        <v>42.220487849999998</v>
      </c>
      <c r="L2105" t="s">
        <v>14</v>
      </c>
      <c r="M2105" t="s">
        <v>13</v>
      </c>
      <c r="N2105">
        <v>-2.4259781000000001E-2</v>
      </c>
      <c r="O2105">
        <v>1.024259781</v>
      </c>
    </row>
    <row r="2106" spans="1:15" x14ac:dyDescent="0.25">
      <c r="A2106" s="1">
        <v>42648</v>
      </c>
      <c r="B2106">
        <v>5</v>
      </c>
      <c r="C2106">
        <v>10</v>
      </c>
      <c r="D2106">
        <v>2016</v>
      </c>
      <c r="E2106">
        <v>15.705</v>
      </c>
      <c r="F2106">
        <v>22</v>
      </c>
      <c r="G2106">
        <v>29</v>
      </c>
      <c r="H2106">
        <v>58</v>
      </c>
      <c r="I2106">
        <v>98</v>
      </c>
      <c r="J2106" t="s">
        <v>14</v>
      </c>
      <c r="K2106">
        <v>33.788863249999999</v>
      </c>
      <c r="L2106" t="s">
        <v>14</v>
      </c>
      <c r="M2106" t="s">
        <v>13</v>
      </c>
      <c r="N2106">
        <v>-3.049816E-2</v>
      </c>
      <c r="O2106">
        <v>1.0304981600000001</v>
      </c>
    </row>
    <row r="2107" spans="1:15" x14ac:dyDescent="0.25">
      <c r="A2107" s="1">
        <v>42649</v>
      </c>
      <c r="B2107">
        <v>6</v>
      </c>
      <c r="C2107">
        <v>10</v>
      </c>
      <c r="D2107">
        <v>2016</v>
      </c>
      <c r="E2107">
        <v>15.607799999999999</v>
      </c>
      <c r="F2107">
        <v>22</v>
      </c>
      <c r="G2107">
        <v>29</v>
      </c>
      <c r="H2107">
        <v>58</v>
      </c>
      <c r="I2107">
        <v>100</v>
      </c>
      <c r="J2107" t="s">
        <v>14</v>
      </c>
      <c r="K2107">
        <v>37.724257590000001</v>
      </c>
      <c r="L2107" t="s">
        <v>14</v>
      </c>
      <c r="M2107" t="s">
        <v>13</v>
      </c>
      <c r="N2107">
        <v>-2.7229957999999999E-2</v>
      </c>
      <c r="O2107">
        <v>1.0272299579999999</v>
      </c>
    </row>
    <row r="2108" spans="1:15" x14ac:dyDescent="0.25">
      <c r="A2108" s="1">
        <v>42650</v>
      </c>
      <c r="B2108">
        <v>7</v>
      </c>
      <c r="C2108">
        <v>10</v>
      </c>
      <c r="D2108">
        <v>2016</v>
      </c>
      <c r="E2108">
        <v>13.8582</v>
      </c>
      <c r="F2108">
        <v>23</v>
      </c>
      <c r="G2108">
        <v>29</v>
      </c>
      <c r="H2108">
        <v>58</v>
      </c>
      <c r="I2108">
        <v>100</v>
      </c>
      <c r="J2108" t="s">
        <v>14</v>
      </c>
      <c r="K2108">
        <v>46.520763350000003</v>
      </c>
      <c r="L2108" t="s">
        <v>14</v>
      </c>
      <c r="M2108" t="s">
        <v>13</v>
      </c>
      <c r="N2108">
        <v>-2.1967997E-2</v>
      </c>
      <c r="O2108">
        <v>1.021967997</v>
      </c>
    </row>
    <row r="2109" spans="1:15" x14ac:dyDescent="0.25">
      <c r="A2109" s="1">
        <v>42651</v>
      </c>
      <c r="B2109">
        <v>8</v>
      </c>
      <c r="C2109">
        <v>10</v>
      </c>
      <c r="D2109">
        <v>2016</v>
      </c>
      <c r="E2109">
        <v>13.696199999999999</v>
      </c>
      <c r="F2109">
        <v>22</v>
      </c>
      <c r="G2109">
        <v>31.2</v>
      </c>
      <c r="H2109">
        <v>66</v>
      </c>
      <c r="I2109">
        <v>100</v>
      </c>
      <c r="J2109" t="s">
        <v>14</v>
      </c>
      <c r="K2109">
        <v>81.332437740000003</v>
      </c>
      <c r="L2109" t="s">
        <v>14</v>
      </c>
      <c r="M2109" t="s">
        <v>13</v>
      </c>
      <c r="N2109">
        <v>-1.2448272E-2</v>
      </c>
      <c r="O2109">
        <v>1.0124482720000001</v>
      </c>
    </row>
    <row r="2110" spans="1:15" x14ac:dyDescent="0.25">
      <c r="A2110" s="1">
        <v>42652</v>
      </c>
      <c r="B2110">
        <v>9</v>
      </c>
      <c r="C2110">
        <v>10</v>
      </c>
      <c r="D2110">
        <v>2016</v>
      </c>
      <c r="E2110">
        <v>14.0418</v>
      </c>
      <c r="F2110">
        <v>22.5</v>
      </c>
      <c r="G2110">
        <v>31</v>
      </c>
      <c r="H2110">
        <v>64</v>
      </c>
      <c r="I2110">
        <v>100</v>
      </c>
      <c r="J2110" t="s">
        <v>14</v>
      </c>
      <c r="K2110">
        <v>80.1985612</v>
      </c>
      <c r="L2110" t="s">
        <v>14</v>
      </c>
      <c r="M2110" t="s">
        <v>13</v>
      </c>
      <c r="N2110">
        <v>-1.2626492E-2</v>
      </c>
      <c r="O2110">
        <v>1.0126264920000001</v>
      </c>
    </row>
    <row r="2111" spans="1:15" x14ac:dyDescent="0.25">
      <c r="A2111" s="1">
        <v>42653</v>
      </c>
      <c r="B2111">
        <v>10</v>
      </c>
      <c r="C2111">
        <v>10</v>
      </c>
      <c r="D2111">
        <v>2016</v>
      </c>
      <c r="E2111">
        <v>16.390799999999999</v>
      </c>
      <c r="F2111">
        <v>22</v>
      </c>
      <c r="G2111">
        <v>30</v>
      </c>
      <c r="H2111">
        <v>56</v>
      </c>
      <c r="I2111">
        <v>98</v>
      </c>
      <c r="J2111" t="s">
        <v>14</v>
      </c>
      <c r="K2111">
        <v>39.083745239999999</v>
      </c>
      <c r="L2111" t="s">
        <v>14</v>
      </c>
      <c r="M2111" t="s">
        <v>13</v>
      </c>
      <c r="N2111">
        <v>-2.6257922E-2</v>
      </c>
      <c r="O2111">
        <v>1.0262579220000001</v>
      </c>
    </row>
    <row r="2112" spans="1:15" x14ac:dyDescent="0.25">
      <c r="A2112" s="1">
        <v>42654</v>
      </c>
      <c r="B2112">
        <v>11</v>
      </c>
      <c r="C2112">
        <v>10</v>
      </c>
      <c r="D2112">
        <v>2016</v>
      </c>
      <c r="E2112">
        <v>6.5430000000000001</v>
      </c>
      <c r="F2112">
        <v>23</v>
      </c>
      <c r="G2112">
        <v>32</v>
      </c>
      <c r="H2112">
        <v>70</v>
      </c>
      <c r="I2112">
        <v>100</v>
      </c>
      <c r="J2112" t="s">
        <v>14</v>
      </c>
      <c r="K2112">
        <v>62.941223010000002</v>
      </c>
      <c r="L2112" t="s">
        <v>14</v>
      </c>
      <c r="M2112" t="s">
        <v>13</v>
      </c>
      <c r="N2112">
        <v>-1.6144337000000002E-2</v>
      </c>
      <c r="O2112">
        <v>1.0161443370000001</v>
      </c>
    </row>
    <row r="2113" spans="1:15" x14ac:dyDescent="0.25">
      <c r="A2113" s="1">
        <v>42655</v>
      </c>
      <c r="B2113">
        <v>12</v>
      </c>
      <c r="C2113">
        <v>10</v>
      </c>
      <c r="D2113">
        <v>2016</v>
      </c>
      <c r="E2113">
        <v>16.0488</v>
      </c>
      <c r="F2113">
        <v>21</v>
      </c>
      <c r="G2113">
        <v>28.5</v>
      </c>
      <c r="H2113">
        <v>56</v>
      </c>
      <c r="I2113">
        <v>98</v>
      </c>
      <c r="J2113" t="s">
        <v>14</v>
      </c>
      <c r="K2113">
        <v>10.762949170000001</v>
      </c>
      <c r="L2113" t="s">
        <v>14</v>
      </c>
      <c r="M2113" t="s">
        <v>13</v>
      </c>
      <c r="N2113">
        <v>-0.102428066</v>
      </c>
      <c r="O2113">
        <v>1.1024280660000001</v>
      </c>
    </row>
    <row r="2114" spans="1:15" x14ac:dyDescent="0.25">
      <c r="A2114" s="1">
        <v>42656</v>
      </c>
      <c r="B2114">
        <v>13</v>
      </c>
      <c r="C2114">
        <v>10</v>
      </c>
      <c r="D2114">
        <v>2016</v>
      </c>
      <c r="E2114">
        <v>16.558199999999999</v>
      </c>
      <c r="F2114">
        <v>21.5</v>
      </c>
      <c r="G2114">
        <v>29.5</v>
      </c>
      <c r="H2114">
        <v>57</v>
      </c>
      <c r="I2114">
        <v>100</v>
      </c>
      <c r="J2114" t="s">
        <v>14</v>
      </c>
      <c r="K2114">
        <v>34.896451560000003</v>
      </c>
      <c r="L2114" t="s">
        <v>14</v>
      </c>
      <c r="M2114" t="s">
        <v>13</v>
      </c>
      <c r="N2114">
        <v>-2.9501612999999999E-2</v>
      </c>
      <c r="O2114">
        <v>1.0295016130000001</v>
      </c>
    </row>
    <row r="2115" spans="1:15" x14ac:dyDescent="0.25">
      <c r="A2115" s="1">
        <v>42657</v>
      </c>
      <c r="B2115">
        <v>14</v>
      </c>
      <c r="C2115">
        <v>10</v>
      </c>
      <c r="D2115">
        <v>2016</v>
      </c>
      <c r="E2115">
        <v>12.232799999999999</v>
      </c>
      <c r="F2115">
        <v>20.5</v>
      </c>
      <c r="G2115">
        <v>31.3</v>
      </c>
      <c r="H2115">
        <v>68</v>
      </c>
      <c r="I2115">
        <v>90</v>
      </c>
      <c r="J2115" t="s">
        <v>14</v>
      </c>
      <c r="K2115">
        <v>51.476896799999999</v>
      </c>
      <c r="L2115" t="s">
        <v>14</v>
      </c>
      <c r="M2115" t="s">
        <v>13</v>
      </c>
      <c r="N2115">
        <v>-1.9811044E-2</v>
      </c>
      <c r="O2115">
        <v>1.0198110440000001</v>
      </c>
    </row>
    <row r="2116" spans="1:15" x14ac:dyDescent="0.25">
      <c r="A2116" s="1">
        <v>42658</v>
      </c>
      <c r="B2116">
        <v>15</v>
      </c>
      <c r="C2116">
        <v>10</v>
      </c>
      <c r="D2116">
        <v>2016</v>
      </c>
      <c r="E2116">
        <v>15.327</v>
      </c>
      <c r="F2116">
        <v>20.399999999999999</v>
      </c>
      <c r="G2116">
        <v>32.4</v>
      </c>
      <c r="H2116">
        <v>60</v>
      </c>
      <c r="I2116">
        <v>100</v>
      </c>
      <c r="J2116" t="s">
        <v>14</v>
      </c>
      <c r="K2116">
        <v>64.157837490000006</v>
      </c>
      <c r="L2116" t="s">
        <v>14</v>
      </c>
      <c r="M2116" t="s">
        <v>13</v>
      </c>
      <c r="N2116">
        <v>-1.5833348000000001E-2</v>
      </c>
      <c r="O2116">
        <v>1.0158333479999999</v>
      </c>
    </row>
    <row r="2117" spans="1:15" x14ac:dyDescent="0.25">
      <c r="A2117" s="1">
        <v>42659</v>
      </c>
      <c r="B2117">
        <v>16</v>
      </c>
      <c r="C2117">
        <v>10</v>
      </c>
      <c r="D2117">
        <v>2016</v>
      </c>
      <c r="E2117">
        <v>23.866199999999999</v>
      </c>
      <c r="F2117">
        <v>20.3</v>
      </c>
      <c r="G2117">
        <v>34.6</v>
      </c>
      <c r="H2117">
        <v>45</v>
      </c>
      <c r="I2117">
        <v>100</v>
      </c>
      <c r="J2117" t="s">
        <v>14</v>
      </c>
      <c r="K2117">
        <v>37.893090819999998</v>
      </c>
      <c r="L2117" t="s">
        <v>14</v>
      </c>
      <c r="M2117" t="s">
        <v>13</v>
      </c>
      <c r="N2117">
        <v>-2.7105345999999999E-2</v>
      </c>
      <c r="O2117">
        <v>1.0271053459999999</v>
      </c>
    </row>
    <row r="2118" spans="1:15" x14ac:dyDescent="0.25">
      <c r="A2118" s="1">
        <v>42660</v>
      </c>
      <c r="B2118">
        <v>17</v>
      </c>
      <c r="C2118">
        <v>10</v>
      </c>
      <c r="D2118">
        <v>2016</v>
      </c>
      <c r="E2118">
        <v>15.046200000000001</v>
      </c>
      <c r="F2118">
        <v>20.5</v>
      </c>
      <c r="G2118">
        <v>32.4</v>
      </c>
      <c r="H2118">
        <v>58</v>
      </c>
      <c r="I2118">
        <v>100</v>
      </c>
      <c r="J2118" t="s">
        <v>14</v>
      </c>
      <c r="K2118">
        <v>57.0773662</v>
      </c>
      <c r="L2118" t="s">
        <v>14</v>
      </c>
      <c r="M2118" t="s">
        <v>13</v>
      </c>
      <c r="N2118">
        <v>-1.7832507000000001E-2</v>
      </c>
      <c r="O2118">
        <v>1.0178325070000001</v>
      </c>
    </row>
    <row r="2119" spans="1:15" x14ac:dyDescent="0.25">
      <c r="A2119" s="1">
        <v>42661</v>
      </c>
      <c r="B2119">
        <v>18</v>
      </c>
      <c r="C2119">
        <v>10</v>
      </c>
      <c r="D2119">
        <v>2016</v>
      </c>
      <c r="E2119">
        <v>16.513200000000001</v>
      </c>
      <c r="F2119">
        <v>23</v>
      </c>
      <c r="G2119">
        <v>28.1</v>
      </c>
      <c r="H2119">
        <v>74</v>
      </c>
      <c r="I2119">
        <v>74</v>
      </c>
      <c r="J2119" t="s">
        <v>14</v>
      </c>
      <c r="K2119">
        <v>33.051369379999997</v>
      </c>
      <c r="L2119" t="s">
        <v>14</v>
      </c>
      <c r="M2119" t="s">
        <v>13</v>
      </c>
      <c r="N2119">
        <v>-3.1199915000000002E-2</v>
      </c>
      <c r="O2119">
        <v>1.031199915</v>
      </c>
    </row>
    <row r="2120" spans="1:15" x14ac:dyDescent="0.25">
      <c r="A2120" s="1">
        <v>42662</v>
      </c>
      <c r="B2120">
        <v>19</v>
      </c>
      <c r="C2120">
        <v>10</v>
      </c>
      <c r="D2120">
        <v>2016</v>
      </c>
      <c r="E2120">
        <v>17.863199999999999</v>
      </c>
      <c r="F2120">
        <v>21.4</v>
      </c>
      <c r="G2120">
        <v>31.6</v>
      </c>
      <c r="H2120">
        <v>70</v>
      </c>
      <c r="I2120">
        <v>78</v>
      </c>
      <c r="J2120" t="s">
        <v>14</v>
      </c>
      <c r="K2120">
        <v>66.019415839999994</v>
      </c>
      <c r="L2120" t="s">
        <v>14</v>
      </c>
      <c r="M2120" t="s">
        <v>13</v>
      </c>
      <c r="N2120">
        <v>-1.5380021000000001E-2</v>
      </c>
      <c r="O2120">
        <v>1.0153800209999999</v>
      </c>
    </row>
    <row r="2121" spans="1:15" x14ac:dyDescent="0.25">
      <c r="A2121" s="1">
        <v>42663</v>
      </c>
      <c r="B2121">
        <v>20</v>
      </c>
      <c r="C2121">
        <v>10</v>
      </c>
      <c r="D2121">
        <v>2016</v>
      </c>
      <c r="E2121">
        <v>17.6526</v>
      </c>
      <c r="F2121">
        <v>23.3</v>
      </c>
      <c r="G2121">
        <v>33.1</v>
      </c>
      <c r="H2121">
        <v>68</v>
      </c>
      <c r="I2121">
        <v>77</v>
      </c>
      <c r="J2121" t="s">
        <v>14</v>
      </c>
      <c r="K2121">
        <v>102.58681439999999</v>
      </c>
      <c r="L2121" t="s">
        <v>14</v>
      </c>
      <c r="M2121" t="s">
        <v>13</v>
      </c>
      <c r="N2121">
        <v>-9.8437969999999996E-3</v>
      </c>
      <c r="O2121">
        <v>1.009843797</v>
      </c>
    </row>
    <row r="2122" spans="1:15" x14ac:dyDescent="0.25">
      <c r="A2122" s="1">
        <v>42664</v>
      </c>
      <c r="B2122">
        <v>21</v>
      </c>
      <c r="C2122">
        <v>10</v>
      </c>
      <c r="D2122">
        <v>2016</v>
      </c>
      <c r="E2122">
        <v>14.7456</v>
      </c>
      <c r="F2122">
        <v>21.9</v>
      </c>
      <c r="G2122">
        <v>32.4</v>
      </c>
      <c r="H2122">
        <v>69</v>
      </c>
      <c r="I2122">
        <v>78</v>
      </c>
      <c r="J2122" t="s">
        <v>14</v>
      </c>
      <c r="K2122">
        <v>69.426045619999996</v>
      </c>
      <c r="L2122" t="s">
        <v>14</v>
      </c>
      <c r="M2122" t="s">
        <v>13</v>
      </c>
      <c r="N2122">
        <v>-1.4614317999999999E-2</v>
      </c>
      <c r="O2122">
        <v>1.014614318</v>
      </c>
    </row>
    <row r="2123" spans="1:15" x14ac:dyDescent="0.25">
      <c r="A2123" s="1">
        <v>42665</v>
      </c>
      <c r="B2123">
        <v>22</v>
      </c>
      <c r="C2123">
        <v>10</v>
      </c>
      <c r="D2123">
        <v>2016</v>
      </c>
      <c r="E2123">
        <v>16.912800000000001</v>
      </c>
      <c r="F2123">
        <v>21.7</v>
      </c>
      <c r="G2123">
        <v>31.2</v>
      </c>
      <c r="H2123">
        <v>69</v>
      </c>
      <c r="I2123">
        <v>79</v>
      </c>
      <c r="J2123" t="s">
        <v>14</v>
      </c>
      <c r="K2123">
        <v>58.505407869999999</v>
      </c>
      <c r="L2123" t="s">
        <v>14</v>
      </c>
      <c r="M2123" t="s">
        <v>13</v>
      </c>
      <c r="N2123">
        <v>-1.7389669E-2</v>
      </c>
      <c r="O2123">
        <v>1.0173896689999999</v>
      </c>
    </row>
    <row r="2124" spans="1:15" x14ac:dyDescent="0.25">
      <c r="A2124" s="1">
        <v>42666</v>
      </c>
      <c r="B2124">
        <v>23</v>
      </c>
      <c r="C2124">
        <v>10</v>
      </c>
      <c r="D2124">
        <v>2016</v>
      </c>
      <c r="E2124">
        <v>20.122199999999999</v>
      </c>
      <c r="F2124">
        <v>21.4</v>
      </c>
      <c r="G2124">
        <v>31.6</v>
      </c>
      <c r="H2124">
        <v>65</v>
      </c>
      <c r="I2124">
        <v>78</v>
      </c>
      <c r="J2124" t="s">
        <v>14</v>
      </c>
      <c r="K2124">
        <v>49.278358179999998</v>
      </c>
      <c r="L2124" t="s">
        <v>14</v>
      </c>
      <c r="M2124" t="s">
        <v>13</v>
      </c>
      <c r="N2124">
        <v>-2.0713215E-2</v>
      </c>
      <c r="O2124">
        <v>1.020713215</v>
      </c>
    </row>
    <row r="2125" spans="1:15" x14ac:dyDescent="0.25">
      <c r="A2125" s="1">
        <v>42667</v>
      </c>
      <c r="B2125">
        <v>24</v>
      </c>
      <c r="C2125">
        <v>10</v>
      </c>
      <c r="D2125">
        <v>2016</v>
      </c>
      <c r="E2125">
        <v>20.4984</v>
      </c>
      <c r="F2125">
        <v>21.7</v>
      </c>
      <c r="G2125">
        <v>32.200000000000003</v>
      </c>
      <c r="H2125">
        <v>66</v>
      </c>
      <c r="I2125">
        <v>78</v>
      </c>
      <c r="J2125" t="s">
        <v>14</v>
      </c>
      <c r="K2125">
        <v>69.589915869999999</v>
      </c>
      <c r="L2125" t="s">
        <v>14</v>
      </c>
      <c r="M2125" t="s">
        <v>13</v>
      </c>
      <c r="N2125">
        <v>-1.4579402999999999E-2</v>
      </c>
      <c r="O2125">
        <v>1.0145794029999999</v>
      </c>
    </row>
    <row r="2126" spans="1:15" x14ac:dyDescent="0.25">
      <c r="A2126" s="1">
        <v>42668</v>
      </c>
      <c r="B2126">
        <v>25</v>
      </c>
      <c r="C2126">
        <v>10</v>
      </c>
      <c r="D2126">
        <v>2016</v>
      </c>
      <c r="E2126">
        <v>21.142800000000001</v>
      </c>
      <c r="F2126">
        <v>24.4</v>
      </c>
      <c r="G2126">
        <v>33.4</v>
      </c>
      <c r="H2126">
        <v>67</v>
      </c>
      <c r="I2126">
        <v>79</v>
      </c>
      <c r="J2126" t="s">
        <v>14</v>
      </c>
      <c r="K2126">
        <v>144.75155939999999</v>
      </c>
      <c r="L2126" t="s">
        <v>14</v>
      </c>
      <c r="M2126" t="s">
        <v>13</v>
      </c>
      <c r="N2126">
        <v>-6.9564459999999998E-3</v>
      </c>
      <c r="O2126">
        <v>1.006956446</v>
      </c>
    </row>
    <row r="2127" spans="1:15" x14ac:dyDescent="0.25">
      <c r="A2127" s="1">
        <v>42669</v>
      </c>
      <c r="B2127">
        <v>26</v>
      </c>
      <c r="C2127">
        <v>10</v>
      </c>
      <c r="D2127">
        <v>2016</v>
      </c>
      <c r="E2127">
        <v>20.174399999999999</v>
      </c>
      <c r="F2127">
        <v>24.8</v>
      </c>
      <c r="G2127">
        <v>33.299999999999997</v>
      </c>
      <c r="H2127">
        <v>66</v>
      </c>
      <c r="I2127">
        <v>78</v>
      </c>
      <c r="J2127" t="s">
        <v>14</v>
      </c>
      <c r="K2127">
        <v>134.4898877</v>
      </c>
      <c r="L2127" t="s">
        <v>14</v>
      </c>
      <c r="M2127" t="s">
        <v>13</v>
      </c>
      <c r="N2127">
        <v>-7.4912039999999996E-3</v>
      </c>
      <c r="O2127">
        <v>1.0074912039999999</v>
      </c>
    </row>
    <row r="2128" spans="1:15" x14ac:dyDescent="0.25">
      <c r="A2128" s="1">
        <v>42670</v>
      </c>
      <c r="B2128">
        <v>27</v>
      </c>
      <c r="C2128">
        <v>10</v>
      </c>
      <c r="D2128">
        <v>2016</v>
      </c>
      <c r="E2128">
        <v>18.167400000000001</v>
      </c>
      <c r="F2128">
        <v>24.2</v>
      </c>
      <c r="G2128">
        <v>29.8</v>
      </c>
      <c r="H2128">
        <v>55</v>
      </c>
      <c r="I2128">
        <v>78</v>
      </c>
      <c r="J2128" t="s">
        <v>14</v>
      </c>
      <c r="K2128">
        <v>14.370603259999999</v>
      </c>
      <c r="L2128" t="s">
        <v>14</v>
      </c>
      <c r="M2128" t="s">
        <v>13</v>
      </c>
      <c r="N2128">
        <v>-7.4790941E-2</v>
      </c>
      <c r="O2128">
        <v>1.0747909410000001</v>
      </c>
    </row>
    <row r="2129" spans="1:15" x14ac:dyDescent="0.25">
      <c r="A2129" s="1">
        <v>42671</v>
      </c>
      <c r="B2129">
        <v>28</v>
      </c>
      <c r="C2129">
        <v>10</v>
      </c>
      <c r="D2129">
        <v>2016</v>
      </c>
      <c r="E2129">
        <v>17.991</v>
      </c>
      <c r="F2129">
        <v>24.2</v>
      </c>
      <c r="G2129">
        <v>30.1</v>
      </c>
      <c r="H2129">
        <v>50</v>
      </c>
      <c r="I2129">
        <v>80</v>
      </c>
      <c r="J2129" t="s">
        <v>14</v>
      </c>
      <c r="K2129">
        <v>4.145285758</v>
      </c>
      <c r="L2129" t="s">
        <v>14</v>
      </c>
      <c r="M2129" t="s">
        <v>13</v>
      </c>
      <c r="N2129">
        <v>-0.31793613599999998</v>
      </c>
      <c r="O2129">
        <v>1.3179361359999999</v>
      </c>
    </row>
    <row r="2130" spans="1:15" x14ac:dyDescent="0.25">
      <c r="A2130" s="1">
        <v>42672</v>
      </c>
      <c r="B2130">
        <v>29</v>
      </c>
      <c r="C2130">
        <v>10</v>
      </c>
      <c r="D2130">
        <v>2016</v>
      </c>
      <c r="E2130">
        <v>17.510400000000001</v>
      </c>
      <c r="F2130">
        <v>23.1</v>
      </c>
      <c r="G2130">
        <v>31.3</v>
      </c>
      <c r="H2130">
        <v>53</v>
      </c>
      <c r="I2130">
        <v>78</v>
      </c>
      <c r="J2130" t="s">
        <v>14</v>
      </c>
      <c r="K2130">
        <v>11.18073178</v>
      </c>
      <c r="L2130" t="s">
        <v>14</v>
      </c>
      <c r="M2130" t="s">
        <v>13</v>
      </c>
      <c r="N2130">
        <v>-9.8224766000000005E-2</v>
      </c>
      <c r="O2130">
        <v>1.098224766</v>
      </c>
    </row>
    <row r="2131" spans="1:15" x14ac:dyDescent="0.25">
      <c r="A2131" s="1">
        <v>42673</v>
      </c>
      <c r="B2131">
        <v>30</v>
      </c>
      <c r="C2131">
        <v>10</v>
      </c>
      <c r="D2131">
        <v>2016</v>
      </c>
      <c r="E2131">
        <v>19.206</v>
      </c>
      <c r="F2131">
        <v>21.8</v>
      </c>
      <c r="G2131">
        <v>32.1</v>
      </c>
      <c r="H2131">
        <v>66</v>
      </c>
      <c r="I2131">
        <v>75</v>
      </c>
      <c r="J2131" t="s">
        <v>14</v>
      </c>
      <c r="K2131">
        <v>57.996922699999999</v>
      </c>
      <c r="L2131" t="s">
        <v>14</v>
      </c>
      <c r="M2131" t="s">
        <v>13</v>
      </c>
      <c r="N2131">
        <v>-1.7544806999999999E-2</v>
      </c>
      <c r="O2131">
        <v>1.0175448069999999</v>
      </c>
    </row>
    <row r="2132" spans="1:15" x14ac:dyDescent="0.25">
      <c r="A2132" s="1">
        <v>42674</v>
      </c>
      <c r="B2132">
        <v>31</v>
      </c>
      <c r="C2132">
        <v>10</v>
      </c>
      <c r="D2132">
        <v>2016</v>
      </c>
      <c r="E2132">
        <v>14.8086</v>
      </c>
      <c r="F2132">
        <v>21.6</v>
      </c>
      <c r="G2132">
        <v>31.1</v>
      </c>
      <c r="H2132">
        <v>68</v>
      </c>
      <c r="I2132">
        <v>75</v>
      </c>
      <c r="J2132" t="s">
        <v>14</v>
      </c>
      <c r="K2132">
        <v>39.725675289999998</v>
      </c>
      <c r="L2132" t="s">
        <v>14</v>
      </c>
      <c r="M2132" t="s">
        <v>13</v>
      </c>
      <c r="N2132">
        <v>-2.5822661E-2</v>
      </c>
      <c r="O2132">
        <v>1.0258226610000001</v>
      </c>
    </row>
    <row r="2133" spans="1:15" x14ac:dyDescent="0.25">
      <c r="A2133" s="1">
        <v>42675</v>
      </c>
      <c r="B2133">
        <v>1</v>
      </c>
      <c r="C2133">
        <v>11</v>
      </c>
      <c r="D2133">
        <v>2016</v>
      </c>
      <c r="E2133">
        <v>15.1812</v>
      </c>
      <c r="F2133">
        <v>21.1</v>
      </c>
      <c r="G2133">
        <v>30.1</v>
      </c>
      <c r="H2133">
        <v>48</v>
      </c>
      <c r="I2133">
        <v>98</v>
      </c>
      <c r="J2133" t="s">
        <v>14</v>
      </c>
      <c r="K2133">
        <v>2.1991825070000002</v>
      </c>
      <c r="L2133" t="s">
        <v>14</v>
      </c>
      <c r="M2133" t="s">
        <v>13</v>
      </c>
      <c r="N2133">
        <v>-0.833901424</v>
      </c>
      <c r="O2133">
        <v>1.833901424</v>
      </c>
    </row>
    <row r="2134" spans="1:15" x14ac:dyDescent="0.25">
      <c r="A2134" s="1">
        <v>42676</v>
      </c>
      <c r="B2134">
        <v>2</v>
      </c>
      <c r="C2134">
        <v>11</v>
      </c>
      <c r="D2134">
        <v>2016</v>
      </c>
      <c r="E2134">
        <v>15.398999999999999</v>
      </c>
      <c r="F2134">
        <v>25.1</v>
      </c>
      <c r="G2134">
        <v>31</v>
      </c>
      <c r="H2134">
        <v>49</v>
      </c>
      <c r="I2134">
        <v>97</v>
      </c>
      <c r="J2134" t="s">
        <v>14</v>
      </c>
      <c r="K2134">
        <v>63.641296060000002</v>
      </c>
      <c r="L2134" t="s">
        <v>14</v>
      </c>
      <c r="M2134" t="s">
        <v>13</v>
      </c>
      <c r="N2134">
        <v>-1.5963910000000001E-2</v>
      </c>
      <c r="O2134">
        <v>1.01596391</v>
      </c>
    </row>
    <row r="2135" spans="1:15" x14ac:dyDescent="0.25">
      <c r="A2135" s="1">
        <v>42677</v>
      </c>
      <c r="B2135">
        <v>3</v>
      </c>
      <c r="C2135">
        <v>11</v>
      </c>
      <c r="D2135">
        <v>2016</v>
      </c>
      <c r="E2135">
        <v>18.970199999999998</v>
      </c>
      <c r="F2135">
        <v>22</v>
      </c>
      <c r="G2135">
        <v>32.5</v>
      </c>
      <c r="H2135">
        <v>32</v>
      </c>
      <c r="I2135">
        <v>95</v>
      </c>
      <c r="J2135" t="s">
        <v>13</v>
      </c>
      <c r="K2135">
        <v>-41.64739067</v>
      </c>
      <c r="L2135" t="s">
        <v>13</v>
      </c>
      <c r="M2135" t="s">
        <v>14</v>
      </c>
      <c r="N2135">
        <v>2.3448093E-2</v>
      </c>
      <c r="O2135">
        <v>0.97655190700000005</v>
      </c>
    </row>
    <row r="2136" spans="1:15" x14ac:dyDescent="0.25">
      <c r="A2136" s="1">
        <v>42678</v>
      </c>
      <c r="B2136">
        <v>4</v>
      </c>
      <c r="C2136">
        <v>11</v>
      </c>
      <c r="D2136">
        <v>2016</v>
      </c>
      <c r="E2136">
        <v>19.6812</v>
      </c>
      <c r="F2136">
        <v>22</v>
      </c>
      <c r="G2136">
        <v>32.5</v>
      </c>
      <c r="H2136">
        <v>43</v>
      </c>
      <c r="I2136">
        <v>100</v>
      </c>
      <c r="J2136" t="s">
        <v>14</v>
      </c>
      <c r="K2136">
        <v>22.752798899999998</v>
      </c>
      <c r="L2136" t="s">
        <v>14</v>
      </c>
      <c r="M2136" t="s">
        <v>13</v>
      </c>
      <c r="N2136">
        <v>-4.5971096000000003E-2</v>
      </c>
      <c r="O2136">
        <v>1.0459710959999999</v>
      </c>
    </row>
    <row r="2137" spans="1:15" x14ac:dyDescent="0.25">
      <c r="A2137" s="1">
        <v>42679</v>
      </c>
      <c r="B2137">
        <v>5</v>
      </c>
      <c r="C2137">
        <v>11</v>
      </c>
      <c r="D2137">
        <v>2016</v>
      </c>
      <c r="E2137">
        <v>17.8506</v>
      </c>
      <c r="F2137">
        <v>22.1</v>
      </c>
      <c r="G2137">
        <v>31</v>
      </c>
      <c r="H2137">
        <v>38</v>
      </c>
      <c r="I2137">
        <v>98</v>
      </c>
      <c r="J2137" t="s">
        <v>13</v>
      </c>
      <c r="K2137">
        <v>-16.670812659999999</v>
      </c>
      <c r="L2137" t="s">
        <v>13</v>
      </c>
      <c r="M2137" t="s">
        <v>14</v>
      </c>
      <c r="N2137">
        <v>5.6590492999999999E-2</v>
      </c>
      <c r="O2137">
        <v>0.94340950700000004</v>
      </c>
    </row>
    <row r="2138" spans="1:15" x14ac:dyDescent="0.25">
      <c r="A2138" s="1">
        <v>42680</v>
      </c>
      <c r="B2138">
        <v>6</v>
      </c>
      <c r="C2138">
        <v>11</v>
      </c>
      <c r="D2138">
        <v>2016</v>
      </c>
      <c r="E2138">
        <v>18.4986</v>
      </c>
      <c r="F2138">
        <v>22.5</v>
      </c>
      <c r="G2138">
        <v>31.5</v>
      </c>
      <c r="H2138">
        <v>41</v>
      </c>
      <c r="I2138">
        <v>100</v>
      </c>
      <c r="J2138" t="s">
        <v>14</v>
      </c>
      <c r="K2138">
        <v>10.477987990000001</v>
      </c>
      <c r="L2138" t="s">
        <v>14</v>
      </c>
      <c r="M2138" t="s">
        <v>13</v>
      </c>
      <c r="N2138">
        <v>-0.10550762499999999</v>
      </c>
      <c r="O2138">
        <v>1.105507625</v>
      </c>
    </row>
    <row r="2139" spans="1:15" x14ac:dyDescent="0.25">
      <c r="A2139" s="1">
        <v>42681</v>
      </c>
      <c r="B2139">
        <v>7</v>
      </c>
      <c r="C2139">
        <v>11</v>
      </c>
      <c r="D2139">
        <v>2016</v>
      </c>
      <c r="E2139">
        <v>15.717599999999999</v>
      </c>
      <c r="F2139">
        <v>22</v>
      </c>
      <c r="G2139">
        <v>31.5</v>
      </c>
      <c r="H2139">
        <v>40</v>
      </c>
      <c r="I2139">
        <v>100</v>
      </c>
      <c r="J2139" t="s">
        <v>13</v>
      </c>
      <c r="K2139">
        <v>0.95398295899999996</v>
      </c>
      <c r="L2139" t="s">
        <v>13</v>
      </c>
      <c r="M2139" t="s">
        <v>14</v>
      </c>
      <c r="N2139">
        <v>21.73108023</v>
      </c>
      <c r="O2139">
        <v>-20.73108023</v>
      </c>
    </row>
    <row r="2140" spans="1:15" x14ac:dyDescent="0.25">
      <c r="A2140" s="1">
        <v>42682</v>
      </c>
      <c r="B2140">
        <v>8</v>
      </c>
      <c r="C2140">
        <v>11</v>
      </c>
      <c r="D2140">
        <v>2016</v>
      </c>
      <c r="E2140">
        <v>15.240600000000001</v>
      </c>
      <c r="F2140">
        <v>23.5</v>
      </c>
      <c r="G2140">
        <v>31.5</v>
      </c>
      <c r="H2140">
        <v>40</v>
      </c>
      <c r="I2140">
        <v>100</v>
      </c>
      <c r="J2140" t="s">
        <v>14</v>
      </c>
      <c r="K2140">
        <v>20.591666029999999</v>
      </c>
      <c r="L2140" t="s">
        <v>14</v>
      </c>
      <c r="M2140" t="s">
        <v>13</v>
      </c>
      <c r="N2140">
        <v>-5.1042111000000001E-2</v>
      </c>
      <c r="O2140">
        <v>1.0510421109999999</v>
      </c>
    </row>
    <row r="2141" spans="1:15" x14ac:dyDescent="0.25">
      <c r="A2141" s="1">
        <v>42683</v>
      </c>
      <c r="B2141">
        <v>9</v>
      </c>
      <c r="C2141">
        <v>11</v>
      </c>
      <c r="D2141">
        <v>2016</v>
      </c>
      <c r="E2141">
        <v>19.252800000000001</v>
      </c>
      <c r="F2141">
        <v>23</v>
      </c>
      <c r="G2141">
        <v>33.200000000000003</v>
      </c>
      <c r="H2141">
        <v>30</v>
      </c>
      <c r="I2141">
        <v>100</v>
      </c>
      <c r="J2141" t="s">
        <v>13</v>
      </c>
      <c r="K2141">
        <v>-17.78165225</v>
      </c>
      <c r="L2141" t="s">
        <v>13</v>
      </c>
      <c r="M2141" t="s">
        <v>14</v>
      </c>
      <c r="N2141">
        <v>5.3243451999999997E-2</v>
      </c>
      <c r="O2141">
        <v>0.94675654799999998</v>
      </c>
    </row>
    <row r="2142" spans="1:15" x14ac:dyDescent="0.25">
      <c r="A2142" s="1">
        <v>42684</v>
      </c>
      <c r="B2142">
        <v>10</v>
      </c>
      <c r="C2142">
        <v>11</v>
      </c>
      <c r="D2142">
        <v>2016</v>
      </c>
      <c r="E2142">
        <v>20.962800000000001</v>
      </c>
      <c r="F2142">
        <v>22.1</v>
      </c>
      <c r="G2142">
        <v>33</v>
      </c>
      <c r="H2142">
        <v>22</v>
      </c>
      <c r="I2142">
        <v>100</v>
      </c>
      <c r="J2142" t="s">
        <v>13</v>
      </c>
      <c r="K2142">
        <v>-80.674603289999993</v>
      </c>
      <c r="L2142" t="s">
        <v>14</v>
      </c>
      <c r="M2142" t="s">
        <v>14</v>
      </c>
      <c r="N2142">
        <v>1.2243708000000001E-2</v>
      </c>
      <c r="O2142">
        <v>0.98775629200000004</v>
      </c>
    </row>
    <row r="2143" spans="1:15" x14ac:dyDescent="0.25">
      <c r="A2143" s="1">
        <v>42685</v>
      </c>
      <c r="B2143">
        <v>11</v>
      </c>
      <c r="C2143">
        <v>11</v>
      </c>
      <c r="D2143">
        <v>2016</v>
      </c>
      <c r="E2143">
        <v>18.9954</v>
      </c>
      <c r="F2143">
        <v>23.2</v>
      </c>
      <c r="G2143">
        <v>32.5</v>
      </c>
      <c r="H2143">
        <v>20</v>
      </c>
      <c r="I2143">
        <v>100</v>
      </c>
      <c r="J2143" t="s">
        <v>13</v>
      </c>
      <c r="K2143">
        <v>-66.787554180000001</v>
      </c>
      <c r="L2143" t="s">
        <v>14</v>
      </c>
      <c r="M2143" t="s">
        <v>14</v>
      </c>
      <c r="N2143">
        <v>1.4751970999999999E-2</v>
      </c>
      <c r="O2143">
        <v>0.98524802899999997</v>
      </c>
    </row>
    <row r="2144" spans="1:15" x14ac:dyDescent="0.25">
      <c r="A2144" s="1">
        <v>42686</v>
      </c>
      <c r="B2144">
        <v>12</v>
      </c>
      <c r="C2144">
        <v>11</v>
      </c>
      <c r="D2144">
        <v>2016</v>
      </c>
      <c r="E2144">
        <v>19.002600000000001</v>
      </c>
      <c r="F2144">
        <v>22.5</v>
      </c>
      <c r="G2144">
        <v>31.5</v>
      </c>
      <c r="H2144">
        <v>33</v>
      </c>
      <c r="I2144">
        <v>100</v>
      </c>
      <c r="J2144" t="s">
        <v>13</v>
      </c>
      <c r="K2144">
        <v>-24.899804289999999</v>
      </c>
      <c r="L2144" t="s">
        <v>13</v>
      </c>
      <c r="M2144" t="s">
        <v>14</v>
      </c>
      <c r="N2144">
        <v>3.8610329999999998E-2</v>
      </c>
      <c r="O2144">
        <v>0.96138966999999997</v>
      </c>
    </row>
    <row r="2145" spans="1:15" x14ac:dyDescent="0.25">
      <c r="A2145" s="1">
        <v>42687</v>
      </c>
      <c r="B2145">
        <v>13</v>
      </c>
      <c r="C2145">
        <v>11</v>
      </c>
      <c r="D2145">
        <v>2016</v>
      </c>
      <c r="E2145">
        <v>18.4284</v>
      </c>
      <c r="F2145">
        <v>23</v>
      </c>
      <c r="G2145">
        <v>32.5</v>
      </c>
      <c r="H2145">
        <v>33</v>
      </c>
      <c r="I2145">
        <v>98</v>
      </c>
      <c r="J2145" t="s">
        <v>13</v>
      </c>
      <c r="K2145">
        <v>-13.280093580000001</v>
      </c>
      <c r="L2145" t="s">
        <v>13</v>
      </c>
      <c r="M2145" t="s">
        <v>14</v>
      </c>
      <c r="N2145">
        <v>7.0027552000000007E-2</v>
      </c>
      <c r="O2145">
        <v>0.92997244800000001</v>
      </c>
    </row>
    <row r="2146" spans="1:15" x14ac:dyDescent="0.25">
      <c r="A2146" s="1">
        <v>42688</v>
      </c>
      <c r="B2146">
        <v>14</v>
      </c>
      <c r="C2146">
        <v>11</v>
      </c>
      <c r="D2146">
        <v>2016</v>
      </c>
      <c r="E2146">
        <v>18.2394</v>
      </c>
      <c r="F2146">
        <v>22.5</v>
      </c>
      <c r="G2146">
        <v>32</v>
      </c>
      <c r="H2146">
        <v>27</v>
      </c>
      <c r="I2146">
        <v>97</v>
      </c>
      <c r="J2146" t="s">
        <v>13</v>
      </c>
      <c r="K2146">
        <v>-53.194703189999998</v>
      </c>
      <c r="L2146" t="s">
        <v>14</v>
      </c>
      <c r="M2146" t="s">
        <v>14</v>
      </c>
      <c r="N2146">
        <v>1.8451987999999999E-2</v>
      </c>
      <c r="O2146">
        <v>0.98154801199999997</v>
      </c>
    </row>
    <row r="2147" spans="1:15" x14ac:dyDescent="0.25">
      <c r="A2147" s="1">
        <v>42689</v>
      </c>
      <c r="B2147">
        <v>15</v>
      </c>
      <c r="C2147">
        <v>11</v>
      </c>
      <c r="D2147">
        <v>2016</v>
      </c>
      <c r="E2147">
        <v>16.667999999999999</v>
      </c>
      <c r="F2147">
        <v>22</v>
      </c>
      <c r="G2147">
        <v>32</v>
      </c>
      <c r="H2147">
        <v>28</v>
      </c>
      <c r="I2147">
        <v>97</v>
      </c>
      <c r="J2147" t="s">
        <v>13</v>
      </c>
      <c r="K2147">
        <v>-49.853952239999998</v>
      </c>
      <c r="L2147" t="s">
        <v>14</v>
      </c>
      <c r="M2147" t="s">
        <v>14</v>
      </c>
      <c r="N2147">
        <v>1.9664154999999999E-2</v>
      </c>
      <c r="O2147">
        <v>0.98033584500000004</v>
      </c>
    </row>
    <row r="2148" spans="1:15" x14ac:dyDescent="0.25">
      <c r="A2148" s="1">
        <v>42690</v>
      </c>
      <c r="B2148">
        <v>16</v>
      </c>
      <c r="C2148">
        <v>11</v>
      </c>
      <c r="D2148">
        <v>2016</v>
      </c>
      <c r="E2148">
        <v>17.974799999999998</v>
      </c>
      <c r="F2148">
        <v>24</v>
      </c>
      <c r="G2148">
        <v>32.5</v>
      </c>
      <c r="H2148">
        <v>39</v>
      </c>
      <c r="I2148">
        <v>96</v>
      </c>
      <c r="J2148" t="s">
        <v>14</v>
      </c>
      <c r="K2148">
        <v>24.33906155</v>
      </c>
      <c r="L2148" t="s">
        <v>14</v>
      </c>
      <c r="M2148" t="s">
        <v>13</v>
      </c>
      <c r="N2148">
        <v>-4.2846624E-2</v>
      </c>
      <c r="O2148">
        <v>1.0428466240000001</v>
      </c>
    </row>
    <row r="2149" spans="1:15" x14ac:dyDescent="0.25">
      <c r="A2149" s="1">
        <v>42691</v>
      </c>
      <c r="B2149">
        <v>17</v>
      </c>
      <c r="C2149">
        <v>11</v>
      </c>
      <c r="D2149">
        <v>2016</v>
      </c>
      <c r="E2149">
        <v>16.459199999999999</v>
      </c>
      <c r="F2149">
        <v>24</v>
      </c>
      <c r="G2149">
        <v>33.5</v>
      </c>
      <c r="H2149">
        <v>20</v>
      </c>
      <c r="I2149">
        <v>96</v>
      </c>
      <c r="J2149" t="s">
        <v>13</v>
      </c>
      <c r="K2149">
        <v>-50.313074759999999</v>
      </c>
      <c r="L2149" t="s">
        <v>14</v>
      </c>
      <c r="M2149" t="s">
        <v>14</v>
      </c>
      <c r="N2149">
        <v>1.9488209999999999E-2</v>
      </c>
      <c r="O2149">
        <v>0.98051178999999999</v>
      </c>
    </row>
    <row r="2150" spans="1:15" x14ac:dyDescent="0.25">
      <c r="A2150" s="1">
        <v>42692</v>
      </c>
      <c r="B2150">
        <v>18</v>
      </c>
      <c r="C2150">
        <v>11</v>
      </c>
      <c r="D2150">
        <v>2016</v>
      </c>
      <c r="E2150">
        <v>14.8986</v>
      </c>
      <c r="F2150">
        <v>24</v>
      </c>
      <c r="G2150">
        <v>33</v>
      </c>
      <c r="H2150">
        <v>63</v>
      </c>
      <c r="I2150">
        <v>98</v>
      </c>
      <c r="J2150" t="s">
        <v>14</v>
      </c>
      <c r="K2150">
        <v>123.46395200000001</v>
      </c>
      <c r="L2150" t="s">
        <v>14</v>
      </c>
      <c r="M2150" t="s">
        <v>13</v>
      </c>
      <c r="N2150">
        <v>-8.1656679999999992E-3</v>
      </c>
      <c r="O2150">
        <v>1.008165668</v>
      </c>
    </row>
    <row r="2151" spans="1:15" x14ac:dyDescent="0.25">
      <c r="A2151" s="1">
        <v>42693</v>
      </c>
      <c r="B2151">
        <v>19</v>
      </c>
      <c r="C2151">
        <v>11</v>
      </c>
      <c r="D2151">
        <v>2016</v>
      </c>
      <c r="E2151">
        <v>16.38</v>
      </c>
      <c r="F2151">
        <v>24</v>
      </c>
      <c r="G2151">
        <v>32.5</v>
      </c>
      <c r="H2151">
        <v>40</v>
      </c>
      <c r="I2151">
        <v>98</v>
      </c>
      <c r="J2151" t="s">
        <v>14</v>
      </c>
      <c r="K2151">
        <v>32.517363719999999</v>
      </c>
      <c r="L2151" t="s">
        <v>14</v>
      </c>
      <c r="M2151" t="s">
        <v>13</v>
      </c>
      <c r="N2151">
        <v>-3.1728541999999998E-2</v>
      </c>
      <c r="O2151">
        <v>1.031728542</v>
      </c>
    </row>
    <row r="2152" spans="1:15" x14ac:dyDescent="0.25">
      <c r="A2152" s="1">
        <v>42694</v>
      </c>
      <c r="B2152">
        <v>20</v>
      </c>
      <c r="C2152">
        <v>11</v>
      </c>
      <c r="D2152">
        <v>2016</v>
      </c>
      <c r="E2152">
        <v>17.6526</v>
      </c>
      <c r="F2152">
        <v>24</v>
      </c>
      <c r="G2152">
        <v>33.5</v>
      </c>
      <c r="H2152">
        <v>40</v>
      </c>
      <c r="I2152">
        <v>100</v>
      </c>
      <c r="J2152" t="s">
        <v>14</v>
      </c>
      <c r="K2152">
        <v>49.712008079999997</v>
      </c>
      <c r="L2152" t="s">
        <v>14</v>
      </c>
      <c r="M2152" t="s">
        <v>13</v>
      </c>
      <c r="N2152">
        <v>-2.0528819E-2</v>
      </c>
      <c r="O2152">
        <v>1.0205288189999999</v>
      </c>
    </row>
    <row r="2153" spans="1:15" x14ac:dyDescent="0.25">
      <c r="A2153" s="1">
        <v>42695</v>
      </c>
      <c r="B2153">
        <v>21</v>
      </c>
      <c r="C2153">
        <v>11</v>
      </c>
      <c r="D2153">
        <v>2016</v>
      </c>
      <c r="E2153">
        <v>17.119800000000001</v>
      </c>
      <c r="F2153">
        <v>24</v>
      </c>
      <c r="G2153">
        <v>33</v>
      </c>
      <c r="H2153">
        <v>38</v>
      </c>
      <c r="I2153">
        <v>97</v>
      </c>
      <c r="J2153" t="s">
        <v>14</v>
      </c>
      <c r="K2153">
        <v>26.851335160000001</v>
      </c>
      <c r="L2153" t="s">
        <v>14</v>
      </c>
      <c r="M2153" t="s">
        <v>13</v>
      </c>
      <c r="N2153">
        <v>-3.8682722000000003E-2</v>
      </c>
      <c r="O2153">
        <v>1.0386827219999999</v>
      </c>
    </row>
    <row r="2154" spans="1:15" x14ac:dyDescent="0.25">
      <c r="A2154" s="1">
        <v>42696</v>
      </c>
      <c r="B2154">
        <v>22</v>
      </c>
      <c r="C2154">
        <v>11</v>
      </c>
      <c r="D2154">
        <v>2016</v>
      </c>
      <c r="E2154">
        <v>17.321400000000001</v>
      </c>
      <c r="F2154">
        <v>24.5</v>
      </c>
      <c r="G2154">
        <v>34</v>
      </c>
      <c r="H2154">
        <v>39</v>
      </c>
      <c r="I2154">
        <v>98</v>
      </c>
      <c r="J2154" t="s">
        <v>14</v>
      </c>
      <c r="K2154">
        <v>52.356123400000001</v>
      </c>
      <c r="L2154" t="s">
        <v>14</v>
      </c>
      <c r="M2154" t="s">
        <v>13</v>
      </c>
      <c r="N2154">
        <v>-1.9471875E-2</v>
      </c>
      <c r="O2154">
        <v>1.019471875</v>
      </c>
    </row>
    <row r="2155" spans="1:15" x14ac:dyDescent="0.25">
      <c r="A2155" s="1">
        <v>42697</v>
      </c>
      <c r="B2155">
        <v>23</v>
      </c>
      <c r="C2155">
        <v>11</v>
      </c>
      <c r="D2155">
        <v>2016</v>
      </c>
      <c r="E2155">
        <v>14.7258</v>
      </c>
      <c r="F2155">
        <v>24.6</v>
      </c>
      <c r="G2155">
        <v>33</v>
      </c>
      <c r="H2155">
        <v>36</v>
      </c>
      <c r="I2155">
        <v>100</v>
      </c>
      <c r="J2155" t="s">
        <v>14</v>
      </c>
      <c r="K2155">
        <v>32.552279329999998</v>
      </c>
      <c r="L2155" t="s">
        <v>14</v>
      </c>
      <c r="M2155" t="s">
        <v>13</v>
      </c>
      <c r="N2155">
        <v>-3.1693431000000001E-2</v>
      </c>
      <c r="O2155">
        <v>1.0316934310000001</v>
      </c>
    </row>
    <row r="2156" spans="1:15" x14ac:dyDescent="0.25">
      <c r="A2156" s="1">
        <v>42698</v>
      </c>
      <c r="B2156">
        <v>24</v>
      </c>
      <c r="C2156">
        <v>11</v>
      </c>
      <c r="D2156">
        <v>2016</v>
      </c>
      <c r="E2156">
        <v>16.693200000000001</v>
      </c>
      <c r="F2156">
        <v>24</v>
      </c>
      <c r="G2156">
        <v>33.5</v>
      </c>
      <c r="H2156">
        <v>36</v>
      </c>
      <c r="I2156">
        <v>100</v>
      </c>
      <c r="J2156" t="s">
        <v>14</v>
      </c>
      <c r="K2156">
        <v>30.031062299999999</v>
      </c>
      <c r="L2156" t="s">
        <v>14</v>
      </c>
      <c r="M2156" t="s">
        <v>13</v>
      </c>
      <c r="N2156">
        <v>-3.4445863E-2</v>
      </c>
      <c r="O2156">
        <v>1.034445863</v>
      </c>
    </row>
    <row r="2157" spans="1:15" x14ac:dyDescent="0.25">
      <c r="A2157" s="1">
        <v>42699</v>
      </c>
      <c r="B2157">
        <v>25</v>
      </c>
      <c r="C2157">
        <v>11</v>
      </c>
      <c r="D2157">
        <v>2016</v>
      </c>
      <c r="E2157">
        <v>17.906400000000001</v>
      </c>
      <c r="F2157">
        <v>24</v>
      </c>
      <c r="G2157">
        <v>35</v>
      </c>
      <c r="H2157">
        <v>30</v>
      </c>
      <c r="I2157">
        <v>100</v>
      </c>
      <c r="J2157" t="s">
        <v>14</v>
      </c>
      <c r="K2157">
        <v>14.995865970000001</v>
      </c>
      <c r="L2157" t="s">
        <v>14</v>
      </c>
      <c r="M2157" t="s">
        <v>13</v>
      </c>
      <c r="N2157">
        <v>-7.1449670000000007E-2</v>
      </c>
      <c r="O2157">
        <v>1.07144967</v>
      </c>
    </row>
    <row r="2158" spans="1:15" x14ac:dyDescent="0.25">
      <c r="A2158" s="1">
        <v>42700</v>
      </c>
      <c r="B2158">
        <v>26</v>
      </c>
      <c r="C2158">
        <v>11</v>
      </c>
      <c r="D2158">
        <v>2016</v>
      </c>
      <c r="E2158">
        <v>14.747400000000001</v>
      </c>
      <c r="F2158">
        <v>24</v>
      </c>
      <c r="G2158">
        <v>33.5</v>
      </c>
      <c r="H2158">
        <v>31</v>
      </c>
      <c r="I2158">
        <v>97</v>
      </c>
      <c r="J2158" t="s">
        <v>14</v>
      </c>
      <c r="K2158">
        <v>1.8019782090000001</v>
      </c>
      <c r="L2158" t="s">
        <v>14</v>
      </c>
      <c r="M2158" t="s">
        <v>13</v>
      </c>
      <c r="N2158">
        <v>-1.246916672</v>
      </c>
      <c r="O2158">
        <v>2.2469166719999998</v>
      </c>
    </row>
    <row r="2159" spans="1:15" x14ac:dyDescent="0.25">
      <c r="A2159" s="1">
        <v>42701</v>
      </c>
      <c r="B2159">
        <v>27</v>
      </c>
      <c r="C2159">
        <v>11</v>
      </c>
      <c r="D2159">
        <v>2016</v>
      </c>
      <c r="E2159">
        <v>14.284800000000001</v>
      </c>
      <c r="F2159">
        <v>24</v>
      </c>
      <c r="G2159">
        <v>33.200000000000003</v>
      </c>
      <c r="H2159">
        <v>41</v>
      </c>
      <c r="I2159">
        <v>98</v>
      </c>
      <c r="J2159" t="s">
        <v>14</v>
      </c>
      <c r="K2159">
        <v>39.723316179999998</v>
      </c>
      <c r="L2159" t="s">
        <v>14</v>
      </c>
      <c r="M2159" t="s">
        <v>13</v>
      </c>
      <c r="N2159">
        <v>-2.5824235000000001E-2</v>
      </c>
      <c r="O2159">
        <v>1.025824235</v>
      </c>
    </row>
    <row r="2160" spans="1:15" x14ac:dyDescent="0.25">
      <c r="A2160" s="1">
        <v>42702</v>
      </c>
      <c r="B2160">
        <v>28</v>
      </c>
      <c r="C2160">
        <v>11</v>
      </c>
      <c r="D2160">
        <v>2016</v>
      </c>
      <c r="E2160">
        <v>15.1974</v>
      </c>
      <c r="F2160">
        <v>24.5</v>
      </c>
      <c r="G2160">
        <v>34</v>
      </c>
      <c r="H2160">
        <v>32</v>
      </c>
      <c r="I2160">
        <v>97</v>
      </c>
      <c r="J2160" t="s">
        <v>14</v>
      </c>
      <c r="K2160">
        <v>16.00027081</v>
      </c>
      <c r="L2160" t="s">
        <v>14</v>
      </c>
      <c r="M2160" t="s">
        <v>13</v>
      </c>
      <c r="N2160">
        <v>-6.6665462999999994E-2</v>
      </c>
      <c r="O2160">
        <v>1.0666654630000001</v>
      </c>
    </row>
    <row r="2161" spans="1:15" x14ac:dyDescent="0.25">
      <c r="A2161" s="1">
        <v>42703</v>
      </c>
      <c r="B2161">
        <v>29</v>
      </c>
      <c r="C2161">
        <v>11</v>
      </c>
      <c r="D2161">
        <v>2016</v>
      </c>
      <c r="E2161">
        <v>11.4354</v>
      </c>
      <c r="F2161">
        <v>24</v>
      </c>
      <c r="G2161">
        <v>32</v>
      </c>
      <c r="H2161">
        <v>48</v>
      </c>
      <c r="I2161">
        <v>98</v>
      </c>
      <c r="J2161" t="s">
        <v>14</v>
      </c>
      <c r="K2161">
        <v>45.89207116</v>
      </c>
      <c r="L2161" t="s">
        <v>14</v>
      </c>
      <c r="M2161" t="s">
        <v>13</v>
      </c>
      <c r="N2161">
        <v>-2.2275649000000002E-2</v>
      </c>
      <c r="O2161">
        <v>1.022275649</v>
      </c>
    </row>
    <row r="2162" spans="1:15" x14ac:dyDescent="0.25">
      <c r="A2162" s="1">
        <v>42704</v>
      </c>
      <c r="B2162">
        <v>30</v>
      </c>
      <c r="C2162">
        <v>11</v>
      </c>
      <c r="D2162">
        <v>2016</v>
      </c>
      <c r="E2162">
        <v>14.095800000000001</v>
      </c>
      <c r="F2162">
        <v>24.5</v>
      </c>
      <c r="G2162">
        <v>33.5</v>
      </c>
      <c r="H2162">
        <v>37</v>
      </c>
      <c r="I2162">
        <v>98</v>
      </c>
      <c r="J2162" t="s">
        <v>14</v>
      </c>
      <c r="K2162">
        <v>33.507869409999998</v>
      </c>
      <c r="L2162" t="s">
        <v>14</v>
      </c>
      <c r="M2162" t="s">
        <v>13</v>
      </c>
      <c r="N2162">
        <v>-3.0761782000000001E-2</v>
      </c>
      <c r="O2162">
        <v>1.0307617819999999</v>
      </c>
    </row>
    <row r="2163" spans="1:15" x14ac:dyDescent="0.25">
      <c r="A2163" s="1">
        <v>42705</v>
      </c>
      <c r="B2163">
        <v>1</v>
      </c>
      <c r="C2163">
        <v>12</v>
      </c>
      <c r="D2163">
        <v>2016</v>
      </c>
      <c r="E2163">
        <v>14.0364</v>
      </c>
      <c r="F2163">
        <v>24.5</v>
      </c>
      <c r="G2163">
        <v>34</v>
      </c>
      <c r="H2163">
        <v>29</v>
      </c>
      <c r="I2163">
        <v>98</v>
      </c>
      <c r="J2163" t="s">
        <v>14</v>
      </c>
      <c r="K2163">
        <v>6.5189798850000003</v>
      </c>
      <c r="L2163" t="s">
        <v>14</v>
      </c>
      <c r="M2163" t="s">
        <v>13</v>
      </c>
      <c r="N2163">
        <v>-0.18119290499999999</v>
      </c>
      <c r="O2163">
        <v>1.1811929050000001</v>
      </c>
    </row>
    <row r="2164" spans="1:15" x14ac:dyDescent="0.25">
      <c r="A2164" s="1">
        <v>42706</v>
      </c>
      <c r="B2164">
        <v>2</v>
      </c>
      <c r="C2164">
        <v>12</v>
      </c>
      <c r="D2164">
        <v>2016</v>
      </c>
      <c r="E2164">
        <v>18.412199999999999</v>
      </c>
      <c r="F2164">
        <v>25</v>
      </c>
      <c r="G2164">
        <v>34.200000000000003</v>
      </c>
      <c r="H2164">
        <v>26</v>
      </c>
      <c r="I2164">
        <v>99</v>
      </c>
      <c r="J2164" t="s">
        <v>14</v>
      </c>
      <c r="K2164">
        <v>1.9803118159999999</v>
      </c>
      <c r="L2164" t="s">
        <v>14</v>
      </c>
      <c r="M2164" t="s">
        <v>13</v>
      </c>
      <c r="N2164">
        <v>-1.0200835939999999</v>
      </c>
      <c r="O2164">
        <v>2.0200835939999999</v>
      </c>
    </row>
    <row r="2165" spans="1:15" x14ac:dyDescent="0.25">
      <c r="A2165" s="1">
        <v>42707</v>
      </c>
      <c r="B2165">
        <v>3</v>
      </c>
      <c r="C2165">
        <v>12</v>
      </c>
      <c r="D2165">
        <v>2016</v>
      </c>
      <c r="E2165">
        <v>18.037800000000001</v>
      </c>
      <c r="F2165">
        <v>25</v>
      </c>
      <c r="G2165">
        <v>33.5</v>
      </c>
      <c r="H2165">
        <v>20</v>
      </c>
      <c r="I2165">
        <v>100</v>
      </c>
      <c r="J2165" t="s">
        <v>13</v>
      </c>
      <c r="K2165">
        <v>-28.68830488</v>
      </c>
      <c r="L2165" t="s">
        <v>13</v>
      </c>
      <c r="M2165" t="s">
        <v>14</v>
      </c>
      <c r="N2165">
        <v>3.3683297000000001E-2</v>
      </c>
      <c r="O2165">
        <v>0.96631670300000005</v>
      </c>
    </row>
    <row r="2166" spans="1:15" x14ac:dyDescent="0.25">
      <c r="A2166" s="1">
        <v>42708</v>
      </c>
      <c r="B2166">
        <v>4</v>
      </c>
      <c r="C2166">
        <v>12</v>
      </c>
      <c r="D2166">
        <v>2016</v>
      </c>
      <c r="E2166">
        <v>16.453800000000001</v>
      </c>
      <c r="F2166">
        <v>24</v>
      </c>
      <c r="G2166">
        <v>33.5</v>
      </c>
      <c r="H2166">
        <v>20</v>
      </c>
      <c r="I2166">
        <v>98</v>
      </c>
      <c r="J2166" t="s">
        <v>13</v>
      </c>
      <c r="K2166">
        <v>-45.244456720000002</v>
      </c>
      <c r="L2166" t="s">
        <v>13</v>
      </c>
      <c r="M2166" t="s">
        <v>14</v>
      </c>
      <c r="N2166">
        <v>2.1624213E-2</v>
      </c>
      <c r="O2166">
        <v>0.97837578700000005</v>
      </c>
    </row>
    <row r="2167" spans="1:15" x14ac:dyDescent="0.25">
      <c r="A2167" s="1">
        <v>42709</v>
      </c>
      <c r="B2167">
        <v>5</v>
      </c>
      <c r="C2167">
        <v>12</v>
      </c>
      <c r="D2167">
        <v>2016</v>
      </c>
      <c r="E2167">
        <v>11.0214</v>
      </c>
      <c r="F2167">
        <v>23.5</v>
      </c>
      <c r="G2167">
        <v>30.5</v>
      </c>
      <c r="H2167">
        <v>32</v>
      </c>
      <c r="I2167">
        <v>97</v>
      </c>
      <c r="J2167" t="s">
        <v>13</v>
      </c>
      <c r="K2167">
        <v>-11.06179041</v>
      </c>
      <c r="L2167" t="s">
        <v>13</v>
      </c>
      <c r="M2167" t="s">
        <v>14</v>
      </c>
      <c r="N2167">
        <v>8.2906431000000003E-2</v>
      </c>
      <c r="O2167">
        <v>0.91709356900000005</v>
      </c>
    </row>
    <row r="2168" spans="1:15" x14ac:dyDescent="0.25">
      <c r="A2168" s="1">
        <v>42710</v>
      </c>
      <c r="B2168">
        <v>6</v>
      </c>
      <c r="C2168">
        <v>12</v>
      </c>
      <c r="D2168">
        <v>2016</v>
      </c>
      <c r="E2168">
        <v>16.423200000000001</v>
      </c>
      <c r="F2168">
        <v>22.5</v>
      </c>
      <c r="G2168">
        <v>34</v>
      </c>
      <c r="H2168">
        <v>10</v>
      </c>
      <c r="I2168">
        <v>96</v>
      </c>
      <c r="J2168" t="s">
        <v>13</v>
      </c>
      <c r="K2168">
        <v>-112.7737334</v>
      </c>
      <c r="L2168" t="s">
        <v>14</v>
      </c>
      <c r="M2168" t="s">
        <v>13</v>
      </c>
      <c r="N2168">
        <v>8.7893750000000003E-3</v>
      </c>
      <c r="O2168">
        <v>0.99121062500000001</v>
      </c>
    </row>
    <row r="2169" spans="1:15" x14ac:dyDescent="0.25">
      <c r="A2169" s="1">
        <v>42711</v>
      </c>
      <c r="B2169">
        <v>7</v>
      </c>
      <c r="C2169">
        <v>12</v>
      </c>
      <c r="D2169">
        <v>2016</v>
      </c>
      <c r="E2169">
        <v>14.6142</v>
      </c>
      <c r="F2169">
        <v>23</v>
      </c>
      <c r="G2169">
        <v>33.5</v>
      </c>
      <c r="H2169">
        <v>21</v>
      </c>
      <c r="I2169">
        <v>96</v>
      </c>
      <c r="J2169" t="s">
        <v>13</v>
      </c>
      <c r="K2169">
        <v>-51.352913520000001</v>
      </c>
      <c r="L2169" t="s">
        <v>14</v>
      </c>
      <c r="M2169" t="s">
        <v>14</v>
      </c>
      <c r="N2169">
        <v>1.9101133999999999E-2</v>
      </c>
      <c r="O2169">
        <v>0.98089886599999998</v>
      </c>
    </row>
    <row r="2170" spans="1:15" x14ac:dyDescent="0.25">
      <c r="A2170" s="1">
        <v>42712</v>
      </c>
      <c r="B2170">
        <v>8</v>
      </c>
      <c r="C2170">
        <v>12</v>
      </c>
      <c r="D2170">
        <v>2016</v>
      </c>
      <c r="E2170">
        <v>15.1686</v>
      </c>
      <c r="F2170">
        <v>23.5</v>
      </c>
      <c r="G2170">
        <v>33</v>
      </c>
      <c r="H2170">
        <v>29</v>
      </c>
      <c r="I2170">
        <v>96</v>
      </c>
      <c r="J2170" t="s">
        <v>13</v>
      </c>
      <c r="K2170">
        <v>-18.568430800000002</v>
      </c>
      <c r="L2170" t="s">
        <v>13</v>
      </c>
      <c r="M2170" t="s">
        <v>14</v>
      </c>
      <c r="N2170">
        <v>5.1102717999999998E-2</v>
      </c>
      <c r="O2170">
        <v>0.94889728200000001</v>
      </c>
    </row>
    <row r="2171" spans="1:15" x14ac:dyDescent="0.25">
      <c r="A2171" s="1">
        <v>42713</v>
      </c>
      <c r="B2171">
        <v>9</v>
      </c>
      <c r="C2171">
        <v>12</v>
      </c>
      <c r="D2171">
        <v>2016</v>
      </c>
      <c r="E2171">
        <v>15.6456</v>
      </c>
      <c r="F2171">
        <v>24.5</v>
      </c>
      <c r="G2171">
        <v>34</v>
      </c>
      <c r="H2171">
        <v>27</v>
      </c>
      <c r="I2171">
        <v>94</v>
      </c>
      <c r="J2171" t="s">
        <v>13</v>
      </c>
      <c r="K2171">
        <v>-12.950563900000001</v>
      </c>
      <c r="L2171" t="s">
        <v>13</v>
      </c>
      <c r="M2171" t="s">
        <v>14</v>
      </c>
      <c r="N2171">
        <v>7.1681690000000006E-2</v>
      </c>
      <c r="O2171">
        <v>0.92831830999999998</v>
      </c>
    </row>
    <row r="2172" spans="1:15" x14ac:dyDescent="0.25">
      <c r="A2172" s="1">
        <v>42714</v>
      </c>
      <c r="B2172">
        <v>10</v>
      </c>
      <c r="C2172">
        <v>12</v>
      </c>
      <c r="D2172">
        <v>2016</v>
      </c>
      <c r="E2172">
        <v>16.201799999999999</v>
      </c>
      <c r="F2172">
        <v>23.1</v>
      </c>
      <c r="G2172">
        <v>34</v>
      </c>
      <c r="H2172">
        <v>48</v>
      </c>
      <c r="I2172">
        <v>100</v>
      </c>
      <c r="J2172" t="s">
        <v>14</v>
      </c>
      <c r="K2172">
        <v>73.875751679999993</v>
      </c>
      <c r="L2172" t="s">
        <v>14</v>
      </c>
      <c r="M2172" t="s">
        <v>13</v>
      </c>
      <c r="N2172">
        <v>-1.3721985000000001E-2</v>
      </c>
      <c r="O2172">
        <v>1.0137219850000001</v>
      </c>
    </row>
    <row r="2173" spans="1:15" x14ac:dyDescent="0.25">
      <c r="A2173" s="1">
        <v>42715</v>
      </c>
      <c r="B2173">
        <v>11</v>
      </c>
      <c r="C2173">
        <v>12</v>
      </c>
      <c r="D2173">
        <v>2016</v>
      </c>
      <c r="E2173">
        <v>14.677199999999999</v>
      </c>
      <c r="F2173">
        <v>22.5</v>
      </c>
      <c r="G2173">
        <v>33.5</v>
      </c>
      <c r="H2173">
        <v>47</v>
      </c>
      <c r="I2173">
        <v>97</v>
      </c>
      <c r="J2173" t="s">
        <v>14</v>
      </c>
      <c r="K2173">
        <v>45.111591269999998</v>
      </c>
      <c r="L2173" t="s">
        <v>14</v>
      </c>
      <c r="M2173" t="s">
        <v>13</v>
      </c>
      <c r="N2173">
        <v>-2.2669778000000002E-2</v>
      </c>
      <c r="O2173">
        <v>1.022669778</v>
      </c>
    </row>
    <row r="2174" spans="1:15" x14ac:dyDescent="0.25">
      <c r="A2174" s="1">
        <v>42716</v>
      </c>
      <c r="B2174">
        <v>12</v>
      </c>
      <c r="C2174">
        <v>12</v>
      </c>
      <c r="D2174">
        <v>2016</v>
      </c>
      <c r="E2174">
        <v>14.6502</v>
      </c>
      <c r="F2174">
        <v>22</v>
      </c>
      <c r="G2174">
        <v>33.5</v>
      </c>
      <c r="H2174">
        <v>35</v>
      </c>
      <c r="I2174">
        <v>96</v>
      </c>
      <c r="J2174" t="s">
        <v>13</v>
      </c>
      <c r="K2174">
        <v>-9.0597663070000003</v>
      </c>
      <c r="L2174" t="s">
        <v>13</v>
      </c>
      <c r="M2174" t="s">
        <v>14</v>
      </c>
      <c r="N2174">
        <v>9.9405887999999998E-2</v>
      </c>
      <c r="O2174">
        <v>0.90059411199999995</v>
      </c>
    </row>
    <row r="2175" spans="1:15" x14ac:dyDescent="0.25">
      <c r="A2175" s="1">
        <v>42717</v>
      </c>
      <c r="B2175">
        <v>13</v>
      </c>
      <c r="C2175">
        <v>12</v>
      </c>
      <c r="D2175">
        <v>2016</v>
      </c>
      <c r="E2175">
        <v>14.8644</v>
      </c>
      <c r="F2175">
        <v>24</v>
      </c>
      <c r="G2175">
        <v>33</v>
      </c>
      <c r="H2175">
        <v>20</v>
      </c>
      <c r="I2175">
        <v>98</v>
      </c>
      <c r="J2175" t="s">
        <v>13</v>
      </c>
      <c r="K2175">
        <v>-41.481423990000003</v>
      </c>
      <c r="L2175" t="s">
        <v>13</v>
      </c>
      <c r="M2175" t="s">
        <v>14</v>
      </c>
      <c r="N2175">
        <v>2.3539701E-2</v>
      </c>
      <c r="O2175">
        <v>0.97646029899999998</v>
      </c>
    </row>
    <row r="2176" spans="1:15" x14ac:dyDescent="0.25">
      <c r="A2176" s="1">
        <v>42718</v>
      </c>
      <c r="B2176">
        <v>14</v>
      </c>
      <c r="C2176">
        <v>12</v>
      </c>
      <c r="D2176">
        <v>2016</v>
      </c>
      <c r="E2176">
        <v>15.159599999999999</v>
      </c>
      <c r="F2176">
        <v>25</v>
      </c>
      <c r="G2176">
        <v>33</v>
      </c>
      <c r="H2176">
        <v>22</v>
      </c>
      <c r="I2176">
        <v>96</v>
      </c>
      <c r="J2176" t="s">
        <v>13</v>
      </c>
      <c r="K2176">
        <v>-25.963143389999999</v>
      </c>
      <c r="L2176" t="s">
        <v>13</v>
      </c>
      <c r="M2176" t="s">
        <v>14</v>
      </c>
      <c r="N2176">
        <v>3.7087663999999999E-2</v>
      </c>
      <c r="O2176">
        <v>0.96291233600000004</v>
      </c>
    </row>
    <row r="2177" spans="1:15" x14ac:dyDescent="0.25">
      <c r="A2177" s="1">
        <v>42719</v>
      </c>
      <c r="B2177">
        <v>15</v>
      </c>
      <c r="C2177">
        <v>12</v>
      </c>
      <c r="D2177">
        <v>2016</v>
      </c>
      <c r="E2177">
        <v>12.1716</v>
      </c>
      <c r="F2177">
        <v>24</v>
      </c>
      <c r="G2177">
        <v>32</v>
      </c>
      <c r="H2177">
        <v>32</v>
      </c>
      <c r="I2177">
        <v>96</v>
      </c>
      <c r="J2177" t="s">
        <v>13</v>
      </c>
      <c r="K2177">
        <v>-2.864727223</v>
      </c>
      <c r="L2177" t="s">
        <v>13</v>
      </c>
      <c r="M2177" t="s">
        <v>14</v>
      </c>
      <c r="N2177">
        <v>0.25875047400000001</v>
      </c>
      <c r="O2177">
        <v>0.74124952600000005</v>
      </c>
    </row>
    <row r="2178" spans="1:15" x14ac:dyDescent="0.25">
      <c r="A2178" s="1">
        <v>42720</v>
      </c>
      <c r="B2178">
        <v>16</v>
      </c>
      <c r="C2178">
        <v>12</v>
      </c>
      <c r="D2178">
        <v>2016</v>
      </c>
      <c r="E2178">
        <v>10.9368</v>
      </c>
      <c r="F2178">
        <v>24</v>
      </c>
      <c r="G2178">
        <v>32.5</v>
      </c>
      <c r="H2178">
        <v>29</v>
      </c>
      <c r="I2178">
        <v>94</v>
      </c>
      <c r="J2178" t="s">
        <v>13</v>
      </c>
      <c r="K2178">
        <v>-10.27598105</v>
      </c>
      <c r="L2178" t="s">
        <v>13</v>
      </c>
      <c r="M2178" t="s">
        <v>14</v>
      </c>
      <c r="N2178">
        <v>8.8684078999999999E-2</v>
      </c>
      <c r="O2178">
        <v>0.91131592100000003</v>
      </c>
    </row>
    <row r="2179" spans="1:15" x14ac:dyDescent="0.25">
      <c r="A2179" s="1">
        <v>42721</v>
      </c>
      <c r="B2179">
        <v>17</v>
      </c>
      <c r="C2179">
        <v>12</v>
      </c>
      <c r="D2179">
        <v>2016</v>
      </c>
      <c r="E2179">
        <v>15.4116</v>
      </c>
      <c r="F2179">
        <v>23.5</v>
      </c>
      <c r="G2179">
        <v>33</v>
      </c>
      <c r="H2179">
        <v>21</v>
      </c>
      <c r="I2179">
        <v>92</v>
      </c>
      <c r="J2179" t="s">
        <v>13</v>
      </c>
      <c r="K2179">
        <v>-59.876449639999997</v>
      </c>
      <c r="L2179" t="s">
        <v>14</v>
      </c>
      <c r="M2179" t="s">
        <v>14</v>
      </c>
      <c r="N2179">
        <v>1.6426713999999999E-2</v>
      </c>
      <c r="O2179">
        <v>0.98357328600000005</v>
      </c>
    </row>
    <row r="2180" spans="1:15" x14ac:dyDescent="0.25">
      <c r="A2180" s="1">
        <v>42722</v>
      </c>
      <c r="B2180">
        <v>18</v>
      </c>
      <c r="C2180">
        <v>12</v>
      </c>
      <c r="D2180">
        <v>2016</v>
      </c>
      <c r="E2180">
        <v>14.1858</v>
      </c>
      <c r="F2180">
        <v>24.1</v>
      </c>
      <c r="G2180">
        <v>33.5</v>
      </c>
      <c r="H2180">
        <v>19</v>
      </c>
      <c r="I2180">
        <v>96</v>
      </c>
      <c r="J2180" t="s">
        <v>13</v>
      </c>
      <c r="K2180">
        <v>-43.943150299999999</v>
      </c>
      <c r="L2180" t="s">
        <v>13</v>
      </c>
      <c r="M2180" t="s">
        <v>14</v>
      </c>
      <c r="N2180">
        <v>2.2250332000000001E-2</v>
      </c>
      <c r="O2180">
        <v>0.97774966799999996</v>
      </c>
    </row>
    <row r="2181" spans="1:15" x14ac:dyDescent="0.25">
      <c r="A2181" s="1">
        <v>42723</v>
      </c>
      <c r="B2181">
        <v>19</v>
      </c>
      <c r="C2181">
        <v>12</v>
      </c>
      <c r="D2181">
        <v>2016</v>
      </c>
      <c r="E2181">
        <v>14.4702</v>
      </c>
      <c r="F2181">
        <v>25</v>
      </c>
      <c r="G2181">
        <v>34</v>
      </c>
      <c r="H2181">
        <v>23</v>
      </c>
      <c r="I2181">
        <v>98</v>
      </c>
      <c r="J2181" t="s">
        <v>13</v>
      </c>
      <c r="K2181">
        <v>-10.86660556</v>
      </c>
      <c r="L2181" t="s">
        <v>13</v>
      </c>
      <c r="M2181" t="s">
        <v>14</v>
      </c>
      <c r="N2181">
        <v>8.4270097000000002E-2</v>
      </c>
      <c r="O2181">
        <v>0.91572990300000001</v>
      </c>
    </row>
    <row r="2182" spans="1:15" x14ac:dyDescent="0.25">
      <c r="A2182" s="1">
        <v>42724</v>
      </c>
      <c r="B2182">
        <v>20</v>
      </c>
      <c r="C2182">
        <v>12</v>
      </c>
      <c r="D2182">
        <v>2016</v>
      </c>
      <c r="E2182">
        <v>17.568000000000001</v>
      </c>
      <c r="F2182">
        <v>25</v>
      </c>
      <c r="G2182">
        <v>35</v>
      </c>
      <c r="H2182">
        <v>14</v>
      </c>
      <c r="I2182">
        <v>94</v>
      </c>
      <c r="J2182" t="s">
        <v>13</v>
      </c>
      <c r="K2182">
        <v>-68.207429140000002</v>
      </c>
      <c r="L2182" t="s">
        <v>14</v>
      </c>
      <c r="M2182" t="s">
        <v>14</v>
      </c>
      <c r="N2182">
        <v>1.4449316E-2</v>
      </c>
      <c r="O2182">
        <v>0.98555068400000001</v>
      </c>
    </row>
    <row r="2183" spans="1:15" x14ac:dyDescent="0.25">
      <c r="A2183" s="1">
        <v>42725</v>
      </c>
      <c r="B2183">
        <v>21</v>
      </c>
      <c r="C2183">
        <v>12</v>
      </c>
      <c r="D2183">
        <v>2016</v>
      </c>
      <c r="E2183">
        <v>17.301600000000001</v>
      </c>
      <c r="F2183">
        <v>23</v>
      </c>
      <c r="G2183">
        <v>34.5</v>
      </c>
      <c r="H2183">
        <v>13</v>
      </c>
      <c r="I2183">
        <v>92</v>
      </c>
      <c r="J2183" t="s">
        <v>13</v>
      </c>
      <c r="K2183">
        <v>-107.3754557</v>
      </c>
      <c r="L2183" t="s">
        <v>14</v>
      </c>
      <c r="M2183" t="s">
        <v>13</v>
      </c>
      <c r="N2183">
        <v>9.2271820000000004E-3</v>
      </c>
      <c r="O2183">
        <v>0.99077281800000006</v>
      </c>
    </row>
    <row r="2184" spans="1:15" x14ac:dyDescent="0.25">
      <c r="A2184" s="1">
        <v>42726</v>
      </c>
      <c r="B2184">
        <v>22</v>
      </c>
      <c r="C2184">
        <v>12</v>
      </c>
      <c r="D2184">
        <v>2016</v>
      </c>
      <c r="E2184">
        <v>15.759</v>
      </c>
      <c r="F2184">
        <v>21</v>
      </c>
      <c r="G2184">
        <v>34.5</v>
      </c>
      <c r="H2184">
        <v>32</v>
      </c>
      <c r="I2184">
        <v>97</v>
      </c>
      <c r="J2184" t="s">
        <v>13</v>
      </c>
      <c r="K2184">
        <v>-25.740613249999999</v>
      </c>
      <c r="L2184" t="s">
        <v>13</v>
      </c>
      <c r="M2184" t="s">
        <v>14</v>
      </c>
      <c r="N2184">
        <v>3.73963E-2</v>
      </c>
      <c r="O2184">
        <v>0.96260369999999995</v>
      </c>
    </row>
    <row r="2185" spans="1:15" x14ac:dyDescent="0.25">
      <c r="A2185" s="1">
        <v>42727</v>
      </c>
      <c r="B2185">
        <v>23</v>
      </c>
      <c r="C2185">
        <v>12</v>
      </c>
      <c r="D2185">
        <v>2016</v>
      </c>
      <c r="E2185">
        <v>16.599599999999999</v>
      </c>
      <c r="F2185">
        <v>21</v>
      </c>
      <c r="G2185">
        <v>35.1</v>
      </c>
      <c r="H2185">
        <v>19</v>
      </c>
      <c r="I2185">
        <v>97</v>
      </c>
      <c r="J2185" t="s">
        <v>13</v>
      </c>
      <c r="K2185">
        <v>-85.297837630000004</v>
      </c>
      <c r="L2185" t="s">
        <v>14</v>
      </c>
      <c r="M2185" t="s">
        <v>14</v>
      </c>
      <c r="N2185">
        <v>1.1587775999999999E-2</v>
      </c>
      <c r="O2185">
        <v>0.98841222399999995</v>
      </c>
    </row>
    <row r="2186" spans="1:15" x14ac:dyDescent="0.25">
      <c r="A2186" s="1">
        <v>42728</v>
      </c>
      <c r="B2186">
        <v>24</v>
      </c>
      <c r="C2186">
        <v>12</v>
      </c>
      <c r="D2186">
        <v>2016</v>
      </c>
      <c r="E2186">
        <v>14.499000000000001</v>
      </c>
      <c r="F2186">
        <v>21</v>
      </c>
      <c r="G2186">
        <v>33</v>
      </c>
      <c r="H2186">
        <v>34</v>
      </c>
      <c r="I2186">
        <v>93</v>
      </c>
      <c r="J2186" t="s">
        <v>13</v>
      </c>
      <c r="K2186">
        <v>-32.320083429999997</v>
      </c>
      <c r="L2186" t="s">
        <v>13</v>
      </c>
      <c r="M2186" t="s">
        <v>14</v>
      </c>
      <c r="N2186">
        <v>3.0011929999999999E-2</v>
      </c>
      <c r="O2186">
        <v>0.96998806999999998</v>
      </c>
    </row>
    <row r="2187" spans="1:15" x14ac:dyDescent="0.25">
      <c r="A2187" s="1">
        <v>42729</v>
      </c>
      <c r="B2187">
        <v>25</v>
      </c>
      <c r="C2187">
        <v>12</v>
      </c>
      <c r="D2187">
        <v>2016</v>
      </c>
      <c r="E2187">
        <v>16.6248</v>
      </c>
      <c r="F2187">
        <v>23</v>
      </c>
      <c r="G2187">
        <v>34</v>
      </c>
      <c r="H2187">
        <v>19</v>
      </c>
      <c r="I2187">
        <v>99</v>
      </c>
      <c r="J2187" t="s">
        <v>13</v>
      </c>
      <c r="K2187">
        <v>-59.90446128</v>
      </c>
      <c r="L2187" t="s">
        <v>14</v>
      </c>
      <c r="M2187" t="s">
        <v>14</v>
      </c>
      <c r="N2187">
        <v>1.6419158E-2</v>
      </c>
      <c r="O2187">
        <v>0.98358084199999996</v>
      </c>
    </row>
    <row r="2188" spans="1:15" x14ac:dyDescent="0.25">
      <c r="A2188" s="1">
        <v>42730</v>
      </c>
      <c r="B2188">
        <v>26</v>
      </c>
      <c r="C2188">
        <v>12</v>
      </c>
      <c r="D2188">
        <v>2016</v>
      </c>
      <c r="E2188">
        <v>14.4666</v>
      </c>
      <c r="F2188">
        <v>19</v>
      </c>
      <c r="G2188">
        <v>31</v>
      </c>
      <c r="H2188">
        <v>19</v>
      </c>
      <c r="I2188">
        <v>75</v>
      </c>
      <c r="J2188" t="s">
        <v>13</v>
      </c>
      <c r="K2188">
        <v>-138.71470289999999</v>
      </c>
      <c r="L2188" t="s">
        <v>14</v>
      </c>
      <c r="M2188" t="s">
        <v>13</v>
      </c>
      <c r="N2188">
        <v>7.1574430000000003E-3</v>
      </c>
      <c r="O2188">
        <v>0.99284255700000001</v>
      </c>
    </row>
    <row r="2189" spans="1:15" x14ac:dyDescent="0.25">
      <c r="A2189" s="1">
        <v>42731</v>
      </c>
      <c r="B2189">
        <v>27</v>
      </c>
      <c r="C2189">
        <v>12</v>
      </c>
      <c r="D2189">
        <v>2016</v>
      </c>
      <c r="E2189">
        <v>12.429</v>
      </c>
      <c r="F2189">
        <v>18</v>
      </c>
      <c r="G2189">
        <v>31</v>
      </c>
      <c r="H2189">
        <v>24</v>
      </c>
      <c r="I2189">
        <v>67</v>
      </c>
      <c r="J2189" t="s">
        <v>13</v>
      </c>
      <c r="K2189">
        <v>-118.9005544</v>
      </c>
      <c r="L2189" t="s">
        <v>14</v>
      </c>
      <c r="M2189" t="s">
        <v>13</v>
      </c>
      <c r="N2189">
        <v>8.3402449999999996E-3</v>
      </c>
      <c r="O2189">
        <v>0.99165975500000003</v>
      </c>
    </row>
    <row r="2190" spans="1:15" x14ac:dyDescent="0.25">
      <c r="A2190" s="1">
        <v>42732</v>
      </c>
      <c r="B2190">
        <v>28</v>
      </c>
      <c r="C2190">
        <v>12</v>
      </c>
      <c r="D2190">
        <v>2016</v>
      </c>
      <c r="E2190">
        <v>15.384600000000001</v>
      </c>
      <c r="F2190">
        <v>18</v>
      </c>
      <c r="G2190">
        <v>32</v>
      </c>
      <c r="H2190">
        <v>19</v>
      </c>
      <c r="I2190">
        <v>70</v>
      </c>
      <c r="J2190" t="s">
        <v>13</v>
      </c>
      <c r="K2190">
        <v>-160.08642760000001</v>
      </c>
      <c r="L2190" t="s">
        <v>14</v>
      </c>
      <c r="M2190" t="s">
        <v>13</v>
      </c>
      <c r="N2190">
        <v>6.2078480000000002E-3</v>
      </c>
      <c r="O2190">
        <v>0.99379215200000004</v>
      </c>
    </row>
    <row r="2191" spans="1:15" x14ac:dyDescent="0.25">
      <c r="A2191" s="1">
        <v>42733</v>
      </c>
      <c r="B2191">
        <v>29</v>
      </c>
      <c r="C2191">
        <v>12</v>
      </c>
      <c r="D2191">
        <v>2016</v>
      </c>
      <c r="E2191">
        <v>15.071400000000001</v>
      </c>
      <c r="F2191">
        <v>19</v>
      </c>
      <c r="G2191">
        <v>32.5</v>
      </c>
      <c r="H2191">
        <v>19</v>
      </c>
      <c r="I2191">
        <v>71</v>
      </c>
      <c r="J2191" t="s">
        <v>13</v>
      </c>
      <c r="K2191">
        <v>-147.7140234</v>
      </c>
      <c r="L2191" t="s">
        <v>14</v>
      </c>
      <c r="M2191" t="s">
        <v>13</v>
      </c>
      <c r="N2191">
        <v>6.7243149999999998E-3</v>
      </c>
      <c r="O2191">
        <v>0.99327568499999996</v>
      </c>
    </row>
    <row r="2192" spans="1:15" x14ac:dyDescent="0.25">
      <c r="A2192" s="1">
        <v>42734</v>
      </c>
      <c r="B2192">
        <v>30</v>
      </c>
      <c r="C2192">
        <v>12</v>
      </c>
      <c r="D2192">
        <v>2016</v>
      </c>
      <c r="E2192">
        <v>15.2712</v>
      </c>
      <c r="F2192">
        <v>18</v>
      </c>
      <c r="G2192">
        <v>33</v>
      </c>
      <c r="H2192">
        <v>16</v>
      </c>
      <c r="I2192">
        <v>82</v>
      </c>
      <c r="J2192" t="s">
        <v>13</v>
      </c>
      <c r="K2192">
        <v>-148.8264594</v>
      </c>
      <c r="L2192" t="s">
        <v>14</v>
      </c>
      <c r="M2192" t="s">
        <v>13</v>
      </c>
      <c r="N2192">
        <v>6.6743890000000002E-3</v>
      </c>
      <c r="O2192">
        <v>0.99332561100000005</v>
      </c>
    </row>
    <row r="2193" spans="1:15" x14ac:dyDescent="0.25">
      <c r="A2193" s="1">
        <v>42735</v>
      </c>
      <c r="B2193">
        <v>31</v>
      </c>
      <c r="C2193">
        <v>12</v>
      </c>
      <c r="D2193">
        <v>2016</v>
      </c>
      <c r="E2193">
        <v>16.554600000000001</v>
      </c>
      <c r="F2193">
        <v>18.5</v>
      </c>
      <c r="G2193">
        <v>34</v>
      </c>
      <c r="H2193">
        <v>16</v>
      </c>
      <c r="I2193">
        <v>84</v>
      </c>
      <c r="J2193" t="s">
        <v>13</v>
      </c>
      <c r="K2193">
        <v>-152.54965480000001</v>
      </c>
      <c r="L2193" t="s">
        <v>14</v>
      </c>
      <c r="M2193" t="s">
        <v>13</v>
      </c>
      <c r="N2193">
        <v>6.5125510000000001E-3</v>
      </c>
      <c r="O2193">
        <v>0.99348744899999997</v>
      </c>
    </row>
    <row r="2194" spans="1:15" x14ac:dyDescent="0.25">
      <c r="A2194" s="1">
        <v>42736</v>
      </c>
      <c r="B2194">
        <v>1</v>
      </c>
      <c r="C2194">
        <v>1</v>
      </c>
      <c r="D2194">
        <v>2017</v>
      </c>
      <c r="E2194">
        <v>16.082999999999998</v>
      </c>
      <c r="F2194">
        <v>18.5</v>
      </c>
      <c r="G2194">
        <v>33</v>
      </c>
      <c r="H2194">
        <v>19</v>
      </c>
      <c r="I2194">
        <v>93.2</v>
      </c>
      <c r="J2194" t="s">
        <v>13</v>
      </c>
      <c r="K2194">
        <v>-122.7124427</v>
      </c>
      <c r="L2194" t="s">
        <v>14</v>
      </c>
      <c r="M2194" t="s">
        <v>13</v>
      </c>
      <c r="N2194">
        <v>8.0832609999999996E-3</v>
      </c>
      <c r="O2194">
        <v>0.99191673899999999</v>
      </c>
    </row>
    <row r="2195" spans="1:15" x14ac:dyDescent="0.25">
      <c r="A2195" s="1">
        <v>42737</v>
      </c>
      <c r="B2195">
        <v>2</v>
      </c>
      <c r="C2195">
        <v>1</v>
      </c>
      <c r="D2195">
        <v>2017</v>
      </c>
      <c r="E2195">
        <v>16.038</v>
      </c>
      <c r="F2195">
        <v>19</v>
      </c>
      <c r="G2195">
        <v>34</v>
      </c>
      <c r="H2195">
        <v>19</v>
      </c>
      <c r="I2195">
        <v>93.3</v>
      </c>
      <c r="J2195" t="s">
        <v>13</v>
      </c>
      <c r="K2195">
        <v>-114.12172870000001</v>
      </c>
      <c r="L2195" t="s">
        <v>14</v>
      </c>
      <c r="M2195" t="s">
        <v>13</v>
      </c>
      <c r="N2195">
        <v>8.6864569999999999E-3</v>
      </c>
      <c r="O2195">
        <v>0.99131354299999996</v>
      </c>
    </row>
    <row r="2196" spans="1:15" x14ac:dyDescent="0.25">
      <c r="A2196" s="1">
        <v>42738</v>
      </c>
      <c r="B2196">
        <v>3</v>
      </c>
      <c r="C2196">
        <v>1</v>
      </c>
      <c r="D2196">
        <v>2017</v>
      </c>
      <c r="E2196">
        <v>16.900200000000002</v>
      </c>
      <c r="F2196">
        <v>18</v>
      </c>
      <c r="G2196">
        <v>34</v>
      </c>
      <c r="H2196">
        <v>19</v>
      </c>
      <c r="I2196">
        <v>91.4</v>
      </c>
      <c r="J2196" t="s">
        <v>13</v>
      </c>
      <c r="K2196">
        <v>-133.90480980000001</v>
      </c>
      <c r="L2196" t="s">
        <v>14</v>
      </c>
      <c r="M2196" t="s">
        <v>13</v>
      </c>
      <c r="N2196">
        <v>7.4126340000000004E-3</v>
      </c>
      <c r="O2196">
        <v>0.99258736599999997</v>
      </c>
    </row>
    <row r="2197" spans="1:15" x14ac:dyDescent="0.25">
      <c r="A2197" s="1">
        <v>42739</v>
      </c>
      <c r="B2197">
        <v>4</v>
      </c>
      <c r="C2197">
        <v>1</v>
      </c>
      <c r="D2197">
        <v>2017</v>
      </c>
      <c r="E2197">
        <v>16.7346</v>
      </c>
      <c r="F2197">
        <v>18</v>
      </c>
      <c r="G2197">
        <v>34</v>
      </c>
      <c r="H2197">
        <v>19</v>
      </c>
      <c r="I2197">
        <v>86.9</v>
      </c>
      <c r="J2197" t="s">
        <v>13</v>
      </c>
      <c r="K2197">
        <v>-140.18144129999999</v>
      </c>
      <c r="L2197" t="s">
        <v>14</v>
      </c>
      <c r="M2197" t="s">
        <v>13</v>
      </c>
      <c r="N2197">
        <v>7.0830839999999999E-3</v>
      </c>
      <c r="O2197">
        <v>0.99291691599999998</v>
      </c>
    </row>
    <row r="2198" spans="1:15" x14ac:dyDescent="0.25">
      <c r="A2198" s="1">
        <v>42740</v>
      </c>
      <c r="B2198">
        <v>5</v>
      </c>
      <c r="C2198">
        <v>1</v>
      </c>
      <c r="D2198">
        <v>2017</v>
      </c>
      <c r="E2198">
        <v>14.8104</v>
      </c>
      <c r="F2198">
        <v>17</v>
      </c>
      <c r="G2198">
        <v>33.5</v>
      </c>
      <c r="H2198">
        <v>19</v>
      </c>
      <c r="I2198">
        <v>89</v>
      </c>
      <c r="J2198" t="s">
        <v>13</v>
      </c>
      <c r="K2198">
        <v>-128.20132390000001</v>
      </c>
      <c r="L2198" t="s">
        <v>14</v>
      </c>
      <c r="M2198" t="s">
        <v>13</v>
      </c>
      <c r="N2198">
        <v>7.739859E-3</v>
      </c>
      <c r="O2198">
        <v>0.99226014100000004</v>
      </c>
    </row>
    <row r="2199" spans="1:15" x14ac:dyDescent="0.25">
      <c r="A2199" s="1">
        <v>42741</v>
      </c>
      <c r="B2199">
        <v>6</v>
      </c>
      <c r="C2199">
        <v>1</v>
      </c>
      <c r="D2199">
        <v>2017</v>
      </c>
      <c r="E2199">
        <v>15.618600000000001</v>
      </c>
      <c r="F2199">
        <v>19</v>
      </c>
      <c r="G2199">
        <v>34.5</v>
      </c>
      <c r="H2199">
        <v>17.3</v>
      </c>
      <c r="I2199">
        <v>93.9</v>
      </c>
      <c r="J2199" t="s">
        <v>13</v>
      </c>
      <c r="K2199">
        <v>-115.2494774</v>
      </c>
      <c r="L2199" t="s">
        <v>14</v>
      </c>
      <c r="M2199" t="s">
        <v>13</v>
      </c>
      <c r="N2199">
        <v>8.6021889999999997E-3</v>
      </c>
      <c r="O2199">
        <v>0.99139781100000002</v>
      </c>
    </row>
    <row r="2200" spans="1:15" x14ac:dyDescent="0.25">
      <c r="A2200" s="1">
        <v>42742</v>
      </c>
      <c r="B2200">
        <v>7</v>
      </c>
      <c r="C2200">
        <v>1</v>
      </c>
      <c r="D2200">
        <v>2017</v>
      </c>
      <c r="E2200">
        <v>13.3002</v>
      </c>
      <c r="F2200">
        <v>20</v>
      </c>
      <c r="G2200">
        <v>33.5</v>
      </c>
      <c r="H2200">
        <v>10</v>
      </c>
      <c r="I2200">
        <v>79</v>
      </c>
      <c r="J2200" t="s">
        <v>13</v>
      </c>
      <c r="K2200">
        <v>-138.97235459999999</v>
      </c>
      <c r="L2200" t="s">
        <v>14</v>
      </c>
      <c r="M2200" t="s">
        <v>13</v>
      </c>
      <c r="N2200">
        <v>7.1442679999999996E-3</v>
      </c>
      <c r="O2200">
        <v>0.99285573199999999</v>
      </c>
    </row>
    <row r="2201" spans="1:15" x14ac:dyDescent="0.25">
      <c r="A2201" s="1">
        <v>42743</v>
      </c>
      <c r="B2201">
        <v>8</v>
      </c>
      <c r="C2201">
        <v>1</v>
      </c>
      <c r="D2201">
        <v>2017</v>
      </c>
      <c r="E2201">
        <v>14.49</v>
      </c>
      <c r="F2201">
        <v>22</v>
      </c>
      <c r="G2201">
        <v>29</v>
      </c>
      <c r="H2201">
        <v>26</v>
      </c>
      <c r="I2201">
        <v>98</v>
      </c>
      <c r="J2201" t="s">
        <v>13</v>
      </c>
      <c r="K2201">
        <v>-59.135745149999998</v>
      </c>
      <c r="L2201" t="s">
        <v>14</v>
      </c>
      <c r="M2201" t="s">
        <v>14</v>
      </c>
      <c r="N2201">
        <v>1.6629044999999999E-2</v>
      </c>
      <c r="O2201">
        <v>0.98337095500000005</v>
      </c>
    </row>
    <row r="2202" spans="1:15" x14ac:dyDescent="0.25">
      <c r="A2202" s="1">
        <v>42744</v>
      </c>
      <c r="B2202">
        <v>9</v>
      </c>
      <c r="C2202">
        <v>1</v>
      </c>
      <c r="D2202">
        <v>2017</v>
      </c>
      <c r="E2202">
        <v>16.106400000000001</v>
      </c>
      <c r="F2202">
        <v>18</v>
      </c>
      <c r="G2202">
        <v>35</v>
      </c>
      <c r="H2202">
        <v>11.2</v>
      </c>
      <c r="I2202">
        <v>97</v>
      </c>
      <c r="J2202" t="s">
        <v>13</v>
      </c>
      <c r="K2202">
        <v>-149.39400169999999</v>
      </c>
      <c r="L2202" t="s">
        <v>14</v>
      </c>
      <c r="M2202" t="s">
        <v>13</v>
      </c>
      <c r="N2202">
        <v>6.6492010000000004E-3</v>
      </c>
      <c r="O2202">
        <v>0.99335079900000001</v>
      </c>
    </row>
    <row r="2203" spans="1:15" x14ac:dyDescent="0.25">
      <c r="A2203" s="1">
        <v>42745</v>
      </c>
      <c r="B2203">
        <v>10</v>
      </c>
      <c r="C2203">
        <v>1</v>
      </c>
      <c r="D2203">
        <v>2017</v>
      </c>
      <c r="E2203">
        <v>17.055</v>
      </c>
      <c r="F2203">
        <v>18</v>
      </c>
      <c r="G2203">
        <v>34</v>
      </c>
      <c r="H2203">
        <v>5</v>
      </c>
      <c r="I2203">
        <v>90</v>
      </c>
      <c r="J2203" t="s">
        <v>13</v>
      </c>
      <c r="K2203">
        <v>-200.82246409999999</v>
      </c>
      <c r="L2203" t="s">
        <v>14</v>
      </c>
      <c r="M2203" t="s">
        <v>13</v>
      </c>
      <c r="N2203">
        <v>4.9548500000000002E-3</v>
      </c>
      <c r="O2203">
        <v>0.99504515000000004</v>
      </c>
    </row>
    <row r="2204" spans="1:15" x14ac:dyDescent="0.25">
      <c r="A2204" s="1">
        <v>43040</v>
      </c>
      <c r="B2204">
        <v>1</v>
      </c>
      <c r="C2204">
        <v>11</v>
      </c>
      <c r="D2204">
        <v>2017</v>
      </c>
      <c r="E2204">
        <v>13.208399999999999</v>
      </c>
      <c r="F2204">
        <v>20</v>
      </c>
      <c r="G2204">
        <v>35</v>
      </c>
      <c r="H2204">
        <v>15</v>
      </c>
      <c r="I2204">
        <v>96</v>
      </c>
      <c r="J2204" t="s">
        <v>13</v>
      </c>
      <c r="K2204">
        <v>-91.110433689999994</v>
      </c>
      <c r="L2204" t="s">
        <v>14</v>
      </c>
      <c r="M2204" t="s">
        <v>14</v>
      </c>
      <c r="N2204">
        <v>1.0856533E-2</v>
      </c>
      <c r="O2204">
        <v>0.989143467</v>
      </c>
    </row>
    <row r="2205" spans="1:15" x14ac:dyDescent="0.25">
      <c r="A2205" s="1">
        <v>43041</v>
      </c>
      <c r="B2205">
        <v>2</v>
      </c>
      <c r="C2205">
        <v>11</v>
      </c>
      <c r="D2205">
        <v>2017</v>
      </c>
      <c r="E2205">
        <v>13.129200000000001</v>
      </c>
      <c r="F2205">
        <v>23</v>
      </c>
      <c r="G2205">
        <v>33.5</v>
      </c>
      <c r="H2205">
        <v>36</v>
      </c>
      <c r="I2205">
        <v>91</v>
      </c>
      <c r="J2205" t="s">
        <v>13</v>
      </c>
      <c r="K2205">
        <v>-2.0755859710000002</v>
      </c>
      <c r="L2205" t="s">
        <v>13</v>
      </c>
      <c r="M2205" t="s">
        <v>14</v>
      </c>
      <c r="N2205">
        <v>0.325141293</v>
      </c>
      <c r="O2205">
        <v>0.67485870699999995</v>
      </c>
    </row>
    <row r="2206" spans="1:15" x14ac:dyDescent="0.25">
      <c r="A2206" s="1">
        <v>43042</v>
      </c>
      <c r="B2206">
        <v>3</v>
      </c>
      <c r="C2206">
        <v>11</v>
      </c>
      <c r="D2206">
        <v>2017</v>
      </c>
      <c r="E2206">
        <v>11.0214</v>
      </c>
      <c r="F2206">
        <v>24</v>
      </c>
      <c r="G2206">
        <v>33.5</v>
      </c>
      <c r="H2206">
        <v>39</v>
      </c>
      <c r="I2206">
        <v>90</v>
      </c>
      <c r="J2206" t="s">
        <v>14</v>
      </c>
      <c r="K2206">
        <v>16.565974319999999</v>
      </c>
      <c r="L2206" t="s">
        <v>14</v>
      </c>
      <c r="M2206" t="s">
        <v>13</v>
      </c>
      <c r="N2206">
        <v>-6.4242685999999993E-2</v>
      </c>
      <c r="O2206">
        <v>1.064242686</v>
      </c>
    </row>
    <row r="2207" spans="1:15" x14ac:dyDescent="0.25">
      <c r="A2207" s="1">
        <v>43043</v>
      </c>
      <c r="B2207">
        <v>4</v>
      </c>
      <c r="C2207">
        <v>11</v>
      </c>
      <c r="D2207">
        <v>2017</v>
      </c>
      <c r="E2207">
        <v>13.8546</v>
      </c>
      <c r="F2207">
        <v>21.5</v>
      </c>
      <c r="G2207">
        <v>33</v>
      </c>
      <c r="H2207">
        <v>38</v>
      </c>
      <c r="I2207">
        <v>92</v>
      </c>
      <c r="J2207" t="s">
        <v>13</v>
      </c>
      <c r="K2207">
        <v>-13.10672192</v>
      </c>
      <c r="L2207" t="s">
        <v>13</v>
      </c>
      <c r="M2207" t="s">
        <v>14</v>
      </c>
      <c r="N2207">
        <v>7.0888191000000003E-2</v>
      </c>
      <c r="O2207">
        <v>0.92911180900000001</v>
      </c>
    </row>
    <row r="2208" spans="1:15" x14ac:dyDescent="0.25">
      <c r="A2208" s="1">
        <v>43044</v>
      </c>
      <c r="B2208">
        <v>5</v>
      </c>
      <c r="C2208">
        <v>11</v>
      </c>
      <c r="D2208">
        <v>2017</v>
      </c>
      <c r="E2208">
        <v>12.277799999999999</v>
      </c>
      <c r="F2208">
        <v>20</v>
      </c>
      <c r="G2208">
        <v>33</v>
      </c>
      <c r="H2208">
        <v>5</v>
      </c>
      <c r="I2208">
        <v>70</v>
      </c>
      <c r="J2208" t="s">
        <v>13</v>
      </c>
      <c r="K2208">
        <v>-155.93309669999999</v>
      </c>
      <c r="L2208" t="s">
        <v>14</v>
      </c>
      <c r="M2208" t="s">
        <v>13</v>
      </c>
      <c r="N2208">
        <v>6.3721419999999999E-3</v>
      </c>
      <c r="O2208">
        <v>0.99362785799999997</v>
      </c>
    </row>
    <row r="2209" spans="1:15" x14ac:dyDescent="0.25">
      <c r="A2209" s="1">
        <v>43045</v>
      </c>
      <c r="B2209">
        <v>6</v>
      </c>
      <c r="C2209">
        <v>11</v>
      </c>
      <c r="D2209">
        <v>2017</v>
      </c>
      <c r="E2209">
        <v>15.069599999999999</v>
      </c>
      <c r="F2209">
        <v>20</v>
      </c>
      <c r="G2209">
        <v>34</v>
      </c>
      <c r="H2209">
        <v>10</v>
      </c>
      <c r="I2209">
        <v>86</v>
      </c>
      <c r="J2209" t="s">
        <v>13</v>
      </c>
      <c r="K2209">
        <v>-146.41566889999999</v>
      </c>
      <c r="L2209" t="s">
        <v>14</v>
      </c>
      <c r="M2209" t="s">
        <v>13</v>
      </c>
      <c r="N2209">
        <v>6.7835389999999999E-3</v>
      </c>
      <c r="O2209">
        <v>0.99321646100000005</v>
      </c>
    </row>
    <row r="2210" spans="1:15" x14ac:dyDescent="0.25">
      <c r="A2210" s="1">
        <v>43046</v>
      </c>
      <c r="B2210">
        <v>7</v>
      </c>
      <c r="C2210">
        <v>11</v>
      </c>
      <c r="D2210">
        <v>2017</v>
      </c>
      <c r="E2210">
        <v>14.482799999999999</v>
      </c>
      <c r="F2210">
        <v>19</v>
      </c>
      <c r="G2210">
        <v>33.5</v>
      </c>
      <c r="H2210">
        <v>31</v>
      </c>
      <c r="I2210">
        <v>90</v>
      </c>
      <c r="J2210" t="s">
        <v>13</v>
      </c>
      <c r="K2210">
        <v>-63.740302059999998</v>
      </c>
      <c r="L2210" t="s">
        <v>14</v>
      </c>
      <c r="M2210" t="s">
        <v>14</v>
      </c>
      <c r="N2210">
        <v>1.5446329E-2</v>
      </c>
      <c r="O2210">
        <v>0.98455367100000002</v>
      </c>
    </row>
    <row r="2211" spans="1:15" x14ac:dyDescent="0.25">
      <c r="A2211" s="1">
        <v>43047</v>
      </c>
      <c r="B2211">
        <v>8</v>
      </c>
      <c r="C2211">
        <v>11</v>
      </c>
      <c r="D2211">
        <v>2017</v>
      </c>
      <c r="E2211">
        <v>15.786</v>
      </c>
      <c r="F2211">
        <v>23</v>
      </c>
      <c r="G2211">
        <v>35</v>
      </c>
      <c r="H2211">
        <v>32</v>
      </c>
      <c r="I2211">
        <v>91</v>
      </c>
      <c r="J2211" t="s">
        <v>13</v>
      </c>
      <c r="K2211">
        <v>-10.723741990000001</v>
      </c>
      <c r="L2211" t="s">
        <v>13</v>
      </c>
      <c r="M2211" t="s">
        <v>14</v>
      </c>
      <c r="N2211">
        <v>8.5296997999999999E-2</v>
      </c>
      <c r="O2211">
        <v>0.91470300199999999</v>
      </c>
    </row>
    <row r="2212" spans="1:15" x14ac:dyDescent="0.25">
      <c r="A2212" s="1">
        <v>43048</v>
      </c>
      <c r="B2212">
        <v>9</v>
      </c>
      <c r="C2212">
        <v>11</v>
      </c>
      <c r="D2212">
        <v>2017</v>
      </c>
      <c r="E2212">
        <v>13.159800000000001</v>
      </c>
      <c r="F2212">
        <v>23</v>
      </c>
      <c r="G2212">
        <v>26</v>
      </c>
      <c r="H2212">
        <v>34</v>
      </c>
      <c r="I2212">
        <v>89</v>
      </c>
      <c r="J2212" t="s">
        <v>13</v>
      </c>
      <c r="K2212">
        <v>-50.847949829999997</v>
      </c>
      <c r="L2212" t="s">
        <v>14</v>
      </c>
      <c r="M2212" t="s">
        <v>14</v>
      </c>
      <c r="N2212">
        <v>1.9287166000000001E-2</v>
      </c>
      <c r="O2212">
        <v>0.98071283399999998</v>
      </c>
    </row>
    <row r="2213" spans="1:15" x14ac:dyDescent="0.25">
      <c r="A2213" s="1">
        <v>42755</v>
      </c>
      <c r="B2213">
        <v>20</v>
      </c>
      <c r="C2213">
        <v>1</v>
      </c>
      <c r="D2213">
        <v>2017</v>
      </c>
      <c r="E2213">
        <v>10.402200000000001</v>
      </c>
      <c r="F2213">
        <v>25</v>
      </c>
      <c r="G2213">
        <v>33</v>
      </c>
      <c r="H2213">
        <v>42</v>
      </c>
      <c r="I2213">
        <v>87</v>
      </c>
      <c r="J2213" t="s">
        <v>14</v>
      </c>
      <c r="K2213">
        <v>25.337830879999999</v>
      </c>
      <c r="L2213" t="s">
        <v>14</v>
      </c>
      <c r="M2213" t="s">
        <v>13</v>
      </c>
      <c r="N2213">
        <v>-4.1088296000000003E-2</v>
      </c>
      <c r="O2213">
        <v>1.0410882960000001</v>
      </c>
    </row>
    <row r="2214" spans="1:15" x14ac:dyDescent="0.25">
      <c r="A2214" s="1">
        <v>43070</v>
      </c>
      <c r="B2214">
        <v>1</v>
      </c>
      <c r="C2214">
        <v>12</v>
      </c>
      <c r="D2214">
        <v>2017</v>
      </c>
      <c r="E2214">
        <v>13.57611429</v>
      </c>
      <c r="F2214">
        <v>25</v>
      </c>
      <c r="G2214">
        <v>33</v>
      </c>
      <c r="H2214">
        <v>56</v>
      </c>
      <c r="I2214">
        <v>90</v>
      </c>
      <c r="J2214" t="s">
        <v>14</v>
      </c>
      <c r="K2214">
        <v>84.63640298</v>
      </c>
      <c r="L2214" t="s">
        <v>14</v>
      </c>
      <c r="M2214" t="s">
        <v>13</v>
      </c>
      <c r="N2214">
        <v>-1.1956516E-2</v>
      </c>
      <c r="O2214">
        <v>1.0119565159999999</v>
      </c>
    </row>
    <row r="2215" spans="1:15" x14ac:dyDescent="0.25">
      <c r="A2215" s="1">
        <v>43071</v>
      </c>
      <c r="B2215">
        <v>2</v>
      </c>
      <c r="C2215">
        <v>12</v>
      </c>
      <c r="D2215">
        <v>2017</v>
      </c>
      <c r="E2215">
        <v>12.8628</v>
      </c>
      <c r="F2215">
        <v>25</v>
      </c>
      <c r="G2215">
        <v>34</v>
      </c>
      <c r="H2215">
        <v>48</v>
      </c>
      <c r="I2215">
        <v>94</v>
      </c>
      <c r="J2215" t="s">
        <v>14</v>
      </c>
      <c r="K2215">
        <v>72.270161250000001</v>
      </c>
      <c r="L2215" t="s">
        <v>14</v>
      </c>
      <c r="M2215" t="s">
        <v>13</v>
      </c>
      <c r="N2215">
        <v>-1.4031116999999999E-2</v>
      </c>
      <c r="O2215">
        <v>1.014031117</v>
      </c>
    </row>
    <row r="2216" spans="1:15" x14ac:dyDescent="0.25">
      <c r="A2216" s="1">
        <v>43072</v>
      </c>
      <c r="B2216">
        <v>3</v>
      </c>
      <c r="C2216">
        <v>12</v>
      </c>
      <c r="D2216">
        <v>2017</v>
      </c>
      <c r="E2216">
        <v>15.940799999999999</v>
      </c>
      <c r="F2216">
        <v>22</v>
      </c>
      <c r="G2216">
        <v>36</v>
      </c>
      <c r="H2216">
        <v>26</v>
      </c>
      <c r="I2216">
        <v>90</v>
      </c>
      <c r="J2216" t="s">
        <v>13</v>
      </c>
      <c r="K2216">
        <v>-46.540619620000001</v>
      </c>
      <c r="L2216" t="s">
        <v>13</v>
      </c>
      <c r="M2216" t="s">
        <v>14</v>
      </c>
      <c r="N2216">
        <v>2.1034644000000002E-2</v>
      </c>
      <c r="O2216">
        <v>0.97896535600000001</v>
      </c>
    </row>
    <row r="2217" spans="1:15" x14ac:dyDescent="0.25">
      <c r="A2217" s="1">
        <v>43073</v>
      </c>
      <c r="B2217">
        <v>4</v>
      </c>
      <c r="C2217">
        <v>12</v>
      </c>
      <c r="D2217">
        <v>2017</v>
      </c>
      <c r="E2217">
        <v>14.911199999999999</v>
      </c>
      <c r="F2217">
        <v>22</v>
      </c>
      <c r="G2217">
        <v>34.5</v>
      </c>
      <c r="H2217">
        <v>30</v>
      </c>
      <c r="I2217">
        <v>89</v>
      </c>
      <c r="J2217" t="s">
        <v>13</v>
      </c>
      <c r="K2217">
        <v>-36.693741039999999</v>
      </c>
      <c r="L2217" t="s">
        <v>13</v>
      </c>
      <c r="M2217" t="s">
        <v>14</v>
      </c>
      <c r="N2217">
        <v>2.6529602999999999E-2</v>
      </c>
      <c r="O2217">
        <v>0.97347039700000004</v>
      </c>
    </row>
    <row r="2218" spans="1:15" x14ac:dyDescent="0.25">
      <c r="A2218" s="1">
        <v>43074</v>
      </c>
      <c r="B2218">
        <v>5</v>
      </c>
      <c r="C2218">
        <v>12</v>
      </c>
      <c r="D2218">
        <v>2017</v>
      </c>
      <c r="E2218">
        <v>16.407</v>
      </c>
      <c r="F2218">
        <v>22.5</v>
      </c>
      <c r="G2218">
        <v>34</v>
      </c>
      <c r="H2218">
        <v>16</v>
      </c>
      <c r="I2218">
        <v>90</v>
      </c>
      <c r="J2218" t="s">
        <v>13</v>
      </c>
      <c r="K2218">
        <v>-99.60163129</v>
      </c>
      <c r="L2218" t="s">
        <v>14</v>
      </c>
      <c r="M2218" t="s">
        <v>13</v>
      </c>
      <c r="N2218">
        <v>9.9401969999999996E-3</v>
      </c>
      <c r="O2218">
        <v>0.99005980299999996</v>
      </c>
    </row>
    <row r="2219" spans="1:15" x14ac:dyDescent="0.25">
      <c r="A2219" s="1">
        <v>43075</v>
      </c>
      <c r="B2219">
        <v>6</v>
      </c>
      <c r="C2219">
        <v>12</v>
      </c>
      <c r="D2219">
        <v>2017</v>
      </c>
      <c r="E2219">
        <v>16.284600000000001</v>
      </c>
      <c r="F2219">
        <v>22</v>
      </c>
      <c r="G2219">
        <v>35</v>
      </c>
      <c r="H2219">
        <v>16</v>
      </c>
      <c r="I2219">
        <v>89</v>
      </c>
      <c r="J2219" t="s">
        <v>13</v>
      </c>
      <c r="K2219">
        <v>-103.4966422</v>
      </c>
      <c r="L2219" t="s">
        <v>14</v>
      </c>
      <c r="M2219" t="s">
        <v>13</v>
      </c>
      <c r="N2219">
        <v>9.5696849999999996E-3</v>
      </c>
      <c r="O2219">
        <v>0.99043031500000001</v>
      </c>
    </row>
    <row r="2220" spans="1:15" x14ac:dyDescent="0.25">
      <c r="A2220" s="1">
        <v>43076</v>
      </c>
      <c r="B2220">
        <v>7</v>
      </c>
      <c r="C2220">
        <v>12</v>
      </c>
      <c r="D2220">
        <v>2017</v>
      </c>
      <c r="E2220">
        <v>14.452199999999999</v>
      </c>
      <c r="F2220">
        <v>23</v>
      </c>
      <c r="G2220">
        <v>34</v>
      </c>
      <c r="H2220">
        <v>28</v>
      </c>
      <c r="I2220">
        <v>98</v>
      </c>
      <c r="J2220" t="s">
        <v>13</v>
      </c>
      <c r="K2220">
        <v>-16.83165966</v>
      </c>
      <c r="L2220" t="s">
        <v>13</v>
      </c>
      <c r="M2220" t="s">
        <v>14</v>
      </c>
      <c r="N2220">
        <v>5.6080030000000003E-2</v>
      </c>
      <c r="O2220">
        <v>0.94391997000000005</v>
      </c>
    </row>
    <row r="2221" spans="1:15" x14ac:dyDescent="0.25">
      <c r="A2221" s="1">
        <v>43077</v>
      </c>
      <c r="B2221">
        <v>8</v>
      </c>
      <c r="C2221">
        <v>12</v>
      </c>
      <c r="D2221">
        <v>2017</v>
      </c>
      <c r="E2221">
        <v>16.084800000000001</v>
      </c>
      <c r="F2221">
        <v>23.5</v>
      </c>
      <c r="G2221">
        <v>34.5</v>
      </c>
      <c r="H2221">
        <v>17</v>
      </c>
      <c r="I2221">
        <v>90</v>
      </c>
      <c r="J2221" t="s">
        <v>13</v>
      </c>
      <c r="K2221">
        <v>-79.254212199999998</v>
      </c>
      <c r="L2221" t="s">
        <v>14</v>
      </c>
      <c r="M2221" t="s">
        <v>14</v>
      </c>
      <c r="N2221">
        <v>1.2460405000000001E-2</v>
      </c>
      <c r="O2221">
        <v>0.98753959499999999</v>
      </c>
    </row>
    <row r="2222" spans="1:15" x14ac:dyDescent="0.25">
      <c r="A2222" s="1">
        <v>43078</v>
      </c>
      <c r="B2222">
        <v>9</v>
      </c>
      <c r="C2222">
        <v>12</v>
      </c>
      <c r="D2222">
        <v>2017</v>
      </c>
      <c r="E2222">
        <v>15.218999999999999</v>
      </c>
      <c r="F2222">
        <v>23.5</v>
      </c>
      <c r="G2222">
        <v>35</v>
      </c>
      <c r="H2222">
        <v>26</v>
      </c>
      <c r="I2222">
        <v>88</v>
      </c>
      <c r="J2222" t="s">
        <v>13</v>
      </c>
      <c r="K2222">
        <v>-37.158245639999997</v>
      </c>
      <c r="L2222" t="s">
        <v>13</v>
      </c>
      <c r="M2222" t="s">
        <v>14</v>
      </c>
      <c r="N2222">
        <v>2.6206655999999998E-2</v>
      </c>
      <c r="O2222">
        <v>0.97379334399999995</v>
      </c>
    </row>
    <row r="2223" spans="1:15" x14ac:dyDescent="0.25">
      <c r="A2223" s="1">
        <v>42765</v>
      </c>
      <c r="B2223">
        <v>30</v>
      </c>
      <c r="C2223">
        <v>1</v>
      </c>
      <c r="D2223">
        <v>2017</v>
      </c>
      <c r="E2223">
        <v>13.878</v>
      </c>
      <c r="F2223">
        <v>25</v>
      </c>
      <c r="G2223">
        <v>35</v>
      </c>
      <c r="H2223">
        <v>35</v>
      </c>
      <c r="I2223">
        <v>84</v>
      </c>
      <c r="J2223" t="s">
        <v>14</v>
      </c>
      <c r="K2223">
        <v>11.83869967</v>
      </c>
      <c r="L2223" t="s">
        <v>14</v>
      </c>
      <c r="M2223" t="s">
        <v>13</v>
      </c>
      <c r="N2223">
        <v>-9.2261990000000002E-2</v>
      </c>
      <c r="O2223">
        <v>1.0922619899999999</v>
      </c>
    </row>
    <row r="2224" spans="1:15" x14ac:dyDescent="0.25">
      <c r="A2224" s="1">
        <v>42766</v>
      </c>
      <c r="B2224">
        <v>31</v>
      </c>
      <c r="C2224">
        <v>1</v>
      </c>
      <c r="D2224">
        <v>2017</v>
      </c>
      <c r="E2224">
        <v>12.2562</v>
      </c>
      <c r="F2224">
        <v>24</v>
      </c>
      <c r="G2224">
        <v>32</v>
      </c>
      <c r="H2224">
        <v>51</v>
      </c>
      <c r="I2224">
        <v>89</v>
      </c>
      <c r="J2224" t="s">
        <v>14</v>
      </c>
      <c r="K2224">
        <v>40.321322649999999</v>
      </c>
      <c r="L2224" t="s">
        <v>14</v>
      </c>
      <c r="M2224" t="s">
        <v>13</v>
      </c>
      <c r="N2224">
        <v>-2.5431493999999999E-2</v>
      </c>
      <c r="O2224">
        <v>1.025431494</v>
      </c>
    </row>
    <row r="2225" spans="1:15" x14ac:dyDescent="0.25">
      <c r="A2225" s="1">
        <v>42767</v>
      </c>
      <c r="B2225">
        <v>1</v>
      </c>
      <c r="C2225">
        <v>2</v>
      </c>
      <c r="D2225">
        <v>2017</v>
      </c>
      <c r="E2225">
        <v>11.527200000000001</v>
      </c>
      <c r="F2225">
        <v>23</v>
      </c>
      <c r="G2225">
        <v>33.5</v>
      </c>
      <c r="H2225">
        <v>49</v>
      </c>
      <c r="I2225">
        <v>89</v>
      </c>
      <c r="J2225" t="s">
        <v>14</v>
      </c>
      <c r="K2225">
        <v>36.197178370000003</v>
      </c>
      <c r="L2225" t="s">
        <v>14</v>
      </c>
      <c r="M2225" t="s">
        <v>13</v>
      </c>
      <c r="N2225">
        <v>-2.8411367999999999E-2</v>
      </c>
      <c r="O2225">
        <v>1.028411368</v>
      </c>
    </row>
    <row r="2226" spans="1:15" x14ac:dyDescent="0.25">
      <c r="A2226" s="1">
        <v>42768</v>
      </c>
      <c r="B2226">
        <v>2</v>
      </c>
      <c r="C2226">
        <v>2</v>
      </c>
      <c r="D2226">
        <v>2017</v>
      </c>
      <c r="E2226">
        <v>16.218</v>
      </c>
      <c r="F2226">
        <v>23</v>
      </c>
      <c r="G2226">
        <v>34.5</v>
      </c>
      <c r="H2226">
        <v>37</v>
      </c>
      <c r="I2226">
        <v>87</v>
      </c>
      <c r="J2226" t="s">
        <v>13</v>
      </c>
      <c r="K2226">
        <v>-1.9740328009999999</v>
      </c>
      <c r="L2226" t="s">
        <v>13</v>
      </c>
      <c r="M2226" t="s">
        <v>14</v>
      </c>
      <c r="N2226">
        <v>0.33624377</v>
      </c>
      <c r="O2226">
        <v>0.66375622999999995</v>
      </c>
    </row>
    <row r="2227" spans="1:15" x14ac:dyDescent="0.25">
      <c r="A2227" s="1">
        <v>42769</v>
      </c>
      <c r="B2227">
        <v>3</v>
      </c>
      <c r="C2227">
        <v>2</v>
      </c>
      <c r="D2227">
        <v>2017</v>
      </c>
      <c r="E2227">
        <v>12.2418</v>
      </c>
      <c r="F2227">
        <v>23</v>
      </c>
      <c r="G2227">
        <v>34.5</v>
      </c>
      <c r="H2227">
        <v>38</v>
      </c>
      <c r="I2227">
        <v>90</v>
      </c>
      <c r="J2227" t="s">
        <v>14</v>
      </c>
      <c r="K2227">
        <v>10.76425942</v>
      </c>
      <c r="L2227" t="s">
        <v>14</v>
      </c>
      <c r="M2227" t="s">
        <v>13</v>
      </c>
      <c r="N2227">
        <v>-0.102414321</v>
      </c>
      <c r="O2227">
        <v>1.1024143209999999</v>
      </c>
    </row>
    <row r="2228" spans="1:15" x14ac:dyDescent="0.25">
      <c r="A2228" s="1">
        <v>42770</v>
      </c>
      <c r="B2228">
        <v>4</v>
      </c>
      <c r="C2228">
        <v>2</v>
      </c>
      <c r="D2228">
        <v>2017</v>
      </c>
      <c r="E2228">
        <v>13.7196</v>
      </c>
      <c r="F2228">
        <v>23</v>
      </c>
      <c r="G2228">
        <v>34</v>
      </c>
      <c r="H2228">
        <v>34</v>
      </c>
      <c r="I2228">
        <v>89</v>
      </c>
      <c r="J2228" t="s">
        <v>13</v>
      </c>
      <c r="K2228">
        <v>-10.59368102</v>
      </c>
      <c r="L2228" t="s">
        <v>13</v>
      </c>
      <c r="M2228" t="s">
        <v>14</v>
      </c>
      <c r="N2228">
        <v>8.6253882000000004E-2</v>
      </c>
      <c r="O2228">
        <v>0.91374611800000005</v>
      </c>
    </row>
    <row r="2229" spans="1:15" x14ac:dyDescent="0.25">
      <c r="A2229" s="1">
        <v>42771</v>
      </c>
      <c r="B2229">
        <v>5</v>
      </c>
      <c r="C2229">
        <v>2</v>
      </c>
      <c r="D2229">
        <v>2017</v>
      </c>
      <c r="E2229">
        <v>14.995799999999999</v>
      </c>
      <c r="F2229">
        <v>25</v>
      </c>
      <c r="G2229">
        <v>34.5</v>
      </c>
      <c r="H2229">
        <v>27</v>
      </c>
      <c r="I2229">
        <v>98</v>
      </c>
      <c r="J2229" t="s">
        <v>14</v>
      </c>
      <c r="K2229">
        <v>7.9024591270000002</v>
      </c>
      <c r="L2229" t="s">
        <v>14</v>
      </c>
      <c r="M2229" t="s">
        <v>13</v>
      </c>
      <c r="N2229">
        <v>-0.144875903</v>
      </c>
      <c r="O2229">
        <v>1.144875903</v>
      </c>
    </row>
    <row r="2230" spans="1:15" x14ac:dyDescent="0.25">
      <c r="A2230" s="1">
        <v>42772</v>
      </c>
      <c r="B2230">
        <v>6</v>
      </c>
      <c r="C2230">
        <v>2</v>
      </c>
      <c r="D2230">
        <v>2017</v>
      </c>
      <c r="E2230">
        <v>14.990399999999999</v>
      </c>
      <c r="F2230">
        <v>24</v>
      </c>
      <c r="G2230">
        <v>35</v>
      </c>
      <c r="H2230">
        <v>18</v>
      </c>
      <c r="I2230">
        <v>88</v>
      </c>
      <c r="J2230" t="s">
        <v>13</v>
      </c>
      <c r="K2230">
        <v>-65.511812030000002</v>
      </c>
      <c r="L2230" t="s">
        <v>14</v>
      </c>
      <c r="M2230" t="s">
        <v>14</v>
      </c>
      <c r="N2230">
        <v>1.5034923E-2</v>
      </c>
      <c r="O2230">
        <v>0.98496507700000002</v>
      </c>
    </row>
    <row r="2231" spans="1:15" x14ac:dyDescent="0.25">
      <c r="A2231" s="1">
        <v>42773</v>
      </c>
      <c r="B2231">
        <v>7</v>
      </c>
      <c r="C2231">
        <v>2</v>
      </c>
      <c r="D2231">
        <v>2017</v>
      </c>
      <c r="E2231">
        <v>14.189399999999999</v>
      </c>
      <c r="F2231">
        <v>24</v>
      </c>
      <c r="G2231">
        <v>35</v>
      </c>
      <c r="H2231">
        <v>9</v>
      </c>
      <c r="I2231">
        <v>90</v>
      </c>
      <c r="J2231" t="s">
        <v>13</v>
      </c>
      <c r="K2231">
        <v>-94.137901940000006</v>
      </c>
      <c r="L2231" t="s">
        <v>14</v>
      </c>
      <c r="M2231" t="s">
        <v>14</v>
      </c>
      <c r="N2231">
        <v>1.0511058E-2</v>
      </c>
      <c r="O2231">
        <v>0.98948894200000004</v>
      </c>
    </row>
    <row r="2232" spans="1:15" x14ac:dyDescent="0.25">
      <c r="A2232" s="1">
        <v>42774</v>
      </c>
      <c r="B2232">
        <v>8</v>
      </c>
      <c r="C2232">
        <v>2</v>
      </c>
      <c r="D2232">
        <v>2017</v>
      </c>
      <c r="E2232">
        <v>11.772</v>
      </c>
      <c r="F2232">
        <v>24</v>
      </c>
      <c r="G2232">
        <v>34</v>
      </c>
      <c r="H2232">
        <v>41</v>
      </c>
      <c r="I2232">
        <v>90</v>
      </c>
      <c r="J2232" t="s">
        <v>14</v>
      </c>
      <c r="K2232">
        <v>26.663641999999999</v>
      </c>
      <c r="L2232" t="s">
        <v>14</v>
      </c>
      <c r="M2232" t="s">
        <v>13</v>
      </c>
      <c r="N2232">
        <v>-3.8965631000000001E-2</v>
      </c>
      <c r="O2232">
        <v>1.0389656309999999</v>
      </c>
    </row>
    <row r="2233" spans="1:15" x14ac:dyDescent="0.25">
      <c r="A2233" s="1">
        <v>42775</v>
      </c>
      <c r="B2233">
        <v>9</v>
      </c>
      <c r="C2233">
        <v>2</v>
      </c>
      <c r="D2233">
        <v>2017</v>
      </c>
      <c r="E2233">
        <v>10.8522</v>
      </c>
      <c r="F2233">
        <v>23.5</v>
      </c>
      <c r="G2233">
        <v>35</v>
      </c>
      <c r="H2233">
        <v>38</v>
      </c>
      <c r="I2233">
        <v>90</v>
      </c>
      <c r="J2233" t="s">
        <v>14</v>
      </c>
      <c r="K2233">
        <v>18.79879725</v>
      </c>
      <c r="L2233" t="s">
        <v>14</v>
      </c>
      <c r="M2233" t="s">
        <v>13</v>
      </c>
      <c r="N2233">
        <v>-5.6183572000000001E-2</v>
      </c>
      <c r="O2233">
        <v>1.0561835719999999</v>
      </c>
    </row>
    <row r="2234" spans="1:15" x14ac:dyDescent="0.25">
      <c r="A2234" s="1">
        <v>42776</v>
      </c>
      <c r="B2234">
        <v>10</v>
      </c>
      <c r="C2234">
        <v>2</v>
      </c>
      <c r="D2234">
        <v>2017</v>
      </c>
      <c r="E2234">
        <v>13.800599999999999</v>
      </c>
      <c r="F2234">
        <v>24</v>
      </c>
      <c r="G2234">
        <v>35</v>
      </c>
      <c r="H2234">
        <v>30</v>
      </c>
      <c r="I2234">
        <v>88</v>
      </c>
      <c r="J2234" t="s">
        <v>13</v>
      </c>
      <c r="K2234">
        <v>-10.80150042</v>
      </c>
      <c r="L2234" t="s">
        <v>13</v>
      </c>
      <c r="M2234" t="s">
        <v>14</v>
      </c>
      <c r="N2234">
        <v>8.4734987999999997E-2</v>
      </c>
      <c r="O2234">
        <v>0.91526501199999999</v>
      </c>
    </row>
    <row r="2235" spans="1:15" x14ac:dyDescent="0.25">
      <c r="A2235" s="1">
        <v>42777</v>
      </c>
      <c r="B2235">
        <v>11</v>
      </c>
      <c r="C2235">
        <v>2</v>
      </c>
      <c r="D2235">
        <v>2017</v>
      </c>
      <c r="E2235">
        <v>13.433400000000001</v>
      </c>
      <c r="F2235">
        <v>24</v>
      </c>
      <c r="G2235">
        <v>34.5</v>
      </c>
      <c r="H2235">
        <v>34</v>
      </c>
      <c r="I2235">
        <v>88</v>
      </c>
      <c r="J2235" t="s">
        <v>14</v>
      </c>
      <c r="K2235">
        <v>1.960234346</v>
      </c>
      <c r="L2235" t="s">
        <v>14</v>
      </c>
      <c r="M2235" t="s">
        <v>13</v>
      </c>
      <c r="N2235">
        <v>-1.0414124469999999</v>
      </c>
      <c r="O2235">
        <v>2.0414124469999999</v>
      </c>
    </row>
    <row r="2236" spans="1:15" x14ac:dyDescent="0.25">
      <c r="A2236" s="1">
        <v>42778</v>
      </c>
      <c r="B2236">
        <v>12</v>
      </c>
      <c r="C2236">
        <v>2</v>
      </c>
      <c r="D2236">
        <v>2017</v>
      </c>
      <c r="E2236">
        <v>10.134</v>
      </c>
      <c r="F2236">
        <v>24</v>
      </c>
      <c r="G2236">
        <v>34.5</v>
      </c>
      <c r="H2236">
        <v>42</v>
      </c>
      <c r="I2236">
        <v>96</v>
      </c>
      <c r="J2236" t="s">
        <v>14</v>
      </c>
      <c r="K2236">
        <v>40.482273980000002</v>
      </c>
      <c r="L2236" t="s">
        <v>14</v>
      </c>
      <c r="M2236" t="s">
        <v>13</v>
      </c>
      <c r="N2236">
        <v>-2.5327822E-2</v>
      </c>
      <c r="O2236">
        <v>1.0253278219999999</v>
      </c>
    </row>
    <row r="2237" spans="1:15" x14ac:dyDescent="0.25">
      <c r="A2237" s="1">
        <v>42779</v>
      </c>
      <c r="B2237">
        <v>13</v>
      </c>
      <c r="C2237">
        <v>2</v>
      </c>
      <c r="D2237">
        <v>2017</v>
      </c>
      <c r="E2237">
        <v>16.3962</v>
      </c>
      <c r="F2237">
        <v>25</v>
      </c>
      <c r="G2237">
        <v>36.5</v>
      </c>
      <c r="H2237">
        <v>0</v>
      </c>
      <c r="I2237">
        <v>90</v>
      </c>
      <c r="J2237" t="s">
        <v>13</v>
      </c>
      <c r="K2237">
        <v>-142.65320500000001</v>
      </c>
      <c r="L2237" t="s">
        <v>14</v>
      </c>
      <c r="M2237" t="s">
        <v>13</v>
      </c>
      <c r="N2237">
        <v>6.9612090000000003E-3</v>
      </c>
      <c r="O2237">
        <v>0.99303879100000003</v>
      </c>
    </row>
    <row r="2238" spans="1:15" x14ac:dyDescent="0.25">
      <c r="A2238" s="1">
        <v>42780</v>
      </c>
      <c r="B2238">
        <v>14</v>
      </c>
      <c r="C2238">
        <v>2</v>
      </c>
      <c r="D2238">
        <v>2017</v>
      </c>
      <c r="E2238">
        <v>15.426</v>
      </c>
      <c r="F2238">
        <v>24</v>
      </c>
      <c r="G2238">
        <v>36</v>
      </c>
      <c r="H2238">
        <v>5</v>
      </c>
      <c r="I2238">
        <v>87</v>
      </c>
      <c r="J2238" t="s">
        <v>13</v>
      </c>
      <c r="K2238">
        <v>-128.51717579999999</v>
      </c>
      <c r="L2238" t="s">
        <v>14</v>
      </c>
      <c r="M2238" t="s">
        <v>13</v>
      </c>
      <c r="N2238">
        <v>7.7209840000000002E-3</v>
      </c>
      <c r="O2238">
        <v>0.99227901600000001</v>
      </c>
    </row>
    <row r="2239" spans="1:15" x14ac:dyDescent="0.25">
      <c r="A2239" s="1">
        <v>42781</v>
      </c>
      <c r="B2239">
        <v>15</v>
      </c>
      <c r="C2239">
        <v>2</v>
      </c>
      <c r="D2239">
        <v>2017</v>
      </c>
      <c r="E2239">
        <v>14.911199999999999</v>
      </c>
      <c r="F2239">
        <v>23</v>
      </c>
      <c r="G2239">
        <v>35</v>
      </c>
      <c r="H2239">
        <v>5</v>
      </c>
      <c r="I2239">
        <v>92</v>
      </c>
      <c r="J2239" t="s">
        <v>13</v>
      </c>
      <c r="K2239">
        <v>-124.0218672</v>
      </c>
      <c r="L2239" t="s">
        <v>14</v>
      </c>
      <c r="M2239" t="s">
        <v>13</v>
      </c>
      <c r="N2239">
        <v>7.9986009999999993E-3</v>
      </c>
      <c r="O2239">
        <v>0.99200139899999995</v>
      </c>
    </row>
    <row r="2240" spans="1:15" x14ac:dyDescent="0.25">
      <c r="A2240" s="1">
        <v>42782</v>
      </c>
      <c r="B2240">
        <v>16</v>
      </c>
      <c r="C2240">
        <v>2</v>
      </c>
      <c r="D2240">
        <v>2017</v>
      </c>
      <c r="E2240">
        <v>13.730399999999999</v>
      </c>
      <c r="F2240">
        <v>22</v>
      </c>
      <c r="G2240">
        <v>35</v>
      </c>
      <c r="H2240">
        <v>0</v>
      </c>
      <c r="I2240">
        <v>49</v>
      </c>
      <c r="J2240" t="s">
        <v>13</v>
      </c>
      <c r="K2240">
        <v>-222.88587100000001</v>
      </c>
      <c r="L2240" t="s">
        <v>14</v>
      </c>
      <c r="M2240" t="s">
        <v>13</v>
      </c>
      <c r="N2240">
        <v>4.466561E-3</v>
      </c>
      <c r="O2240">
        <v>0.99553343900000002</v>
      </c>
    </row>
    <row r="2241" spans="1:15" x14ac:dyDescent="0.25">
      <c r="A2241" s="1">
        <v>42783</v>
      </c>
      <c r="B2241">
        <v>17</v>
      </c>
      <c r="C2241">
        <v>2</v>
      </c>
      <c r="D2241">
        <v>2017</v>
      </c>
      <c r="E2241">
        <v>14.787000000000001</v>
      </c>
      <c r="F2241">
        <v>20</v>
      </c>
      <c r="G2241">
        <v>35</v>
      </c>
      <c r="H2241">
        <v>0</v>
      </c>
      <c r="I2241">
        <v>21</v>
      </c>
      <c r="J2241" t="s">
        <v>13</v>
      </c>
      <c r="K2241">
        <v>-298.27349659999999</v>
      </c>
      <c r="L2241" t="s">
        <v>14</v>
      </c>
      <c r="M2241" t="s">
        <v>13</v>
      </c>
      <c r="N2241">
        <v>3.3414249999999999E-3</v>
      </c>
      <c r="O2241">
        <v>0.99665857499999999</v>
      </c>
    </row>
    <row r="2242" spans="1:15" x14ac:dyDescent="0.25">
      <c r="A2242" s="1">
        <v>42784</v>
      </c>
      <c r="B2242">
        <v>18</v>
      </c>
      <c r="C2242">
        <v>2</v>
      </c>
      <c r="D2242">
        <v>2017</v>
      </c>
      <c r="E2242">
        <v>14.1426</v>
      </c>
      <c r="F2242">
        <v>20</v>
      </c>
      <c r="G2242">
        <v>34</v>
      </c>
      <c r="H2242">
        <v>0</v>
      </c>
      <c r="I2242">
        <v>51</v>
      </c>
      <c r="J2242" t="s">
        <v>13</v>
      </c>
      <c r="K2242">
        <v>-232.6277724</v>
      </c>
      <c r="L2242" t="s">
        <v>14</v>
      </c>
      <c r="M2242" t="s">
        <v>13</v>
      </c>
      <c r="N2242">
        <v>4.280313E-3</v>
      </c>
      <c r="O2242">
        <v>0.99571968700000002</v>
      </c>
    </row>
    <row r="2243" spans="1:15" x14ac:dyDescent="0.25">
      <c r="A2243" s="1">
        <v>42785</v>
      </c>
      <c r="B2243">
        <v>19</v>
      </c>
      <c r="C2243">
        <v>2</v>
      </c>
      <c r="D2243">
        <v>2017</v>
      </c>
      <c r="E2243">
        <v>14.1714</v>
      </c>
      <c r="F2243">
        <v>20</v>
      </c>
      <c r="G2243">
        <v>35</v>
      </c>
      <c r="H2243">
        <v>14</v>
      </c>
      <c r="I2243">
        <v>93</v>
      </c>
      <c r="J2243" t="s">
        <v>13</v>
      </c>
      <c r="K2243">
        <v>-107.85393550000001</v>
      </c>
      <c r="L2243" t="s">
        <v>14</v>
      </c>
      <c r="M2243" t="s">
        <v>13</v>
      </c>
      <c r="N2243">
        <v>9.1866220000000002E-3</v>
      </c>
      <c r="O2243">
        <v>0.99081337800000002</v>
      </c>
    </row>
    <row r="2244" spans="1:15" x14ac:dyDescent="0.25">
      <c r="A2244" s="1">
        <v>42786</v>
      </c>
      <c r="B2244">
        <v>20</v>
      </c>
      <c r="C2244">
        <v>2</v>
      </c>
      <c r="D2244">
        <v>2017</v>
      </c>
      <c r="E2244">
        <v>12.3246</v>
      </c>
      <c r="F2244">
        <v>20</v>
      </c>
      <c r="G2244">
        <v>35</v>
      </c>
      <c r="H2244">
        <v>14</v>
      </c>
      <c r="I2244">
        <v>85</v>
      </c>
      <c r="J2244" t="s">
        <v>13</v>
      </c>
      <c r="K2244">
        <v>-103.6461832</v>
      </c>
      <c r="L2244" t="s">
        <v>14</v>
      </c>
      <c r="M2244" t="s">
        <v>13</v>
      </c>
      <c r="N2244">
        <v>9.5560100000000002E-3</v>
      </c>
      <c r="O2244">
        <v>0.99044399000000005</v>
      </c>
    </row>
    <row r="2245" spans="1:15" x14ac:dyDescent="0.25">
      <c r="A2245" s="1">
        <v>42787</v>
      </c>
      <c r="B2245">
        <v>21</v>
      </c>
      <c r="C2245">
        <v>2</v>
      </c>
      <c r="D2245">
        <v>2017</v>
      </c>
      <c r="E2245">
        <v>14.079599999999999</v>
      </c>
      <c r="F2245">
        <v>20</v>
      </c>
      <c r="G2245">
        <v>36</v>
      </c>
      <c r="H2245">
        <v>15</v>
      </c>
      <c r="I2245">
        <v>90</v>
      </c>
      <c r="J2245" t="s">
        <v>13</v>
      </c>
      <c r="K2245">
        <v>-105.5022633</v>
      </c>
      <c r="L2245" t="s">
        <v>14</v>
      </c>
      <c r="M2245" t="s">
        <v>13</v>
      </c>
      <c r="N2245">
        <v>9.3894719999999994E-3</v>
      </c>
      <c r="O2245">
        <v>0.99061052800000005</v>
      </c>
    </row>
    <row r="2246" spans="1:15" x14ac:dyDescent="0.25">
      <c r="A2246" s="1">
        <v>42788</v>
      </c>
      <c r="B2246">
        <v>22</v>
      </c>
      <c r="C2246">
        <v>2</v>
      </c>
      <c r="D2246">
        <v>2017</v>
      </c>
      <c r="E2246">
        <v>14.324400000000001</v>
      </c>
      <c r="F2246">
        <v>22</v>
      </c>
      <c r="G2246">
        <v>36</v>
      </c>
      <c r="H2246">
        <v>18</v>
      </c>
      <c r="I2246">
        <v>91</v>
      </c>
      <c r="J2246" t="s">
        <v>13</v>
      </c>
      <c r="K2246">
        <v>-73.582059740000005</v>
      </c>
      <c r="L2246" t="s">
        <v>14</v>
      </c>
      <c r="M2246" t="s">
        <v>14</v>
      </c>
      <c r="N2246">
        <v>1.3408049999999999E-2</v>
      </c>
      <c r="O2246">
        <v>0.98659195</v>
      </c>
    </row>
    <row r="2247" spans="1:15" x14ac:dyDescent="0.25">
      <c r="A2247" s="1">
        <v>42789</v>
      </c>
      <c r="B2247">
        <v>23</v>
      </c>
      <c r="C2247">
        <v>2</v>
      </c>
      <c r="D2247">
        <v>2017</v>
      </c>
      <c r="E2247">
        <v>13.3866</v>
      </c>
      <c r="F2247">
        <v>23</v>
      </c>
      <c r="G2247">
        <v>36</v>
      </c>
      <c r="H2247">
        <v>31</v>
      </c>
      <c r="I2247">
        <v>94</v>
      </c>
      <c r="J2247" t="s">
        <v>14</v>
      </c>
      <c r="K2247">
        <v>1.76167889</v>
      </c>
      <c r="L2247" t="s">
        <v>14</v>
      </c>
      <c r="M2247" t="s">
        <v>13</v>
      </c>
      <c r="N2247">
        <v>-1.3128892139999999</v>
      </c>
      <c r="O2247">
        <v>2.3128892140000001</v>
      </c>
    </row>
    <row r="2248" spans="1:15" x14ac:dyDescent="0.25">
      <c r="A2248" s="1">
        <v>42790</v>
      </c>
      <c r="B2248">
        <v>24</v>
      </c>
      <c r="C2248">
        <v>2</v>
      </c>
      <c r="D2248">
        <v>2017</v>
      </c>
      <c r="E2248">
        <v>13.9716</v>
      </c>
      <c r="F2248">
        <v>24</v>
      </c>
      <c r="G2248">
        <v>37</v>
      </c>
      <c r="H2248">
        <v>25</v>
      </c>
      <c r="I2248">
        <v>93</v>
      </c>
      <c r="J2248" t="s">
        <v>13</v>
      </c>
      <c r="K2248">
        <v>-9.1784652970000007</v>
      </c>
      <c r="L2248" t="s">
        <v>13</v>
      </c>
      <c r="M2248" t="s">
        <v>14</v>
      </c>
      <c r="N2248">
        <v>9.8246637999999997E-2</v>
      </c>
      <c r="O2248">
        <v>0.901753362</v>
      </c>
    </row>
    <row r="2249" spans="1:15" x14ac:dyDescent="0.25">
      <c r="A2249" s="1">
        <v>42791</v>
      </c>
      <c r="B2249">
        <v>25</v>
      </c>
      <c r="C2249">
        <v>2</v>
      </c>
      <c r="D2249">
        <v>2017</v>
      </c>
      <c r="E2249">
        <v>13.8222</v>
      </c>
      <c r="F2249">
        <v>25</v>
      </c>
      <c r="G2249">
        <v>36.5</v>
      </c>
      <c r="H2249">
        <v>25</v>
      </c>
      <c r="I2249">
        <v>94</v>
      </c>
      <c r="J2249" t="s">
        <v>14</v>
      </c>
      <c r="K2249">
        <v>2.7273827370000001</v>
      </c>
      <c r="L2249" t="s">
        <v>14</v>
      </c>
      <c r="M2249" t="s">
        <v>13</v>
      </c>
      <c r="N2249">
        <v>-0.57891049800000005</v>
      </c>
      <c r="O2249">
        <v>1.5789104979999999</v>
      </c>
    </row>
    <row r="2250" spans="1:15" x14ac:dyDescent="0.25">
      <c r="A2250" s="1">
        <v>42792</v>
      </c>
      <c r="B2250">
        <v>26</v>
      </c>
      <c r="C2250">
        <v>2</v>
      </c>
      <c r="D2250">
        <v>2017</v>
      </c>
      <c r="E2250">
        <v>13.347</v>
      </c>
      <c r="F2250">
        <v>24.5</v>
      </c>
      <c r="G2250">
        <v>36</v>
      </c>
      <c r="H2250">
        <v>29</v>
      </c>
      <c r="I2250">
        <v>88</v>
      </c>
      <c r="J2250" t="s">
        <v>13</v>
      </c>
      <c r="K2250">
        <v>-2.090095834</v>
      </c>
      <c r="L2250" t="s">
        <v>13</v>
      </c>
      <c r="M2250" t="s">
        <v>14</v>
      </c>
      <c r="N2250">
        <v>0.32361455900000002</v>
      </c>
      <c r="O2250">
        <v>0.67638544099999998</v>
      </c>
    </row>
    <row r="2251" spans="1:15" x14ac:dyDescent="0.25">
      <c r="A2251" s="1">
        <v>42793</v>
      </c>
      <c r="B2251">
        <v>27</v>
      </c>
      <c r="C2251">
        <v>2</v>
      </c>
      <c r="D2251">
        <v>2017</v>
      </c>
      <c r="E2251">
        <v>15.9444</v>
      </c>
      <c r="F2251">
        <v>23</v>
      </c>
      <c r="G2251">
        <v>35</v>
      </c>
      <c r="H2251">
        <v>40</v>
      </c>
      <c r="I2251">
        <v>90</v>
      </c>
      <c r="J2251" t="s">
        <v>14</v>
      </c>
      <c r="K2251">
        <v>23.733541710000001</v>
      </c>
      <c r="L2251" t="s">
        <v>14</v>
      </c>
      <c r="M2251" t="s">
        <v>13</v>
      </c>
      <c r="N2251">
        <v>-4.3987867E-2</v>
      </c>
      <c r="O2251">
        <v>1.043987867</v>
      </c>
    </row>
    <row r="2252" spans="1:15" x14ac:dyDescent="0.25">
      <c r="A2252" s="1">
        <v>42794</v>
      </c>
      <c r="B2252">
        <v>28</v>
      </c>
      <c r="C2252">
        <v>2</v>
      </c>
      <c r="D2252">
        <v>2017</v>
      </c>
      <c r="E2252">
        <v>14.115600000000001</v>
      </c>
      <c r="F2252">
        <v>23</v>
      </c>
      <c r="G2252">
        <v>36.5</v>
      </c>
      <c r="H2252">
        <v>25</v>
      </c>
      <c r="I2252">
        <v>89</v>
      </c>
      <c r="J2252" t="s">
        <v>13</v>
      </c>
      <c r="K2252">
        <v>-32.529549199999998</v>
      </c>
      <c r="L2252" t="s">
        <v>13</v>
      </c>
      <c r="M2252" t="s">
        <v>14</v>
      </c>
      <c r="N2252">
        <v>2.9824439000000001E-2</v>
      </c>
      <c r="O2252">
        <v>0.97017556100000002</v>
      </c>
    </row>
    <row r="2253" spans="1:15" x14ac:dyDescent="0.25">
      <c r="A2253" s="1">
        <v>42795</v>
      </c>
      <c r="B2253">
        <v>1</v>
      </c>
      <c r="C2253">
        <v>3</v>
      </c>
      <c r="D2253">
        <v>2017</v>
      </c>
      <c r="E2253">
        <v>14.930999999999999</v>
      </c>
      <c r="F2253">
        <v>24</v>
      </c>
      <c r="G2253">
        <v>36.5</v>
      </c>
      <c r="H2253">
        <v>30</v>
      </c>
      <c r="I2253">
        <v>89</v>
      </c>
      <c r="J2253" t="s">
        <v>13</v>
      </c>
      <c r="K2253">
        <v>0.53957695999999999</v>
      </c>
      <c r="L2253" t="s">
        <v>13</v>
      </c>
      <c r="M2253" t="s">
        <v>14</v>
      </c>
      <c r="N2253">
        <v>2.171915636</v>
      </c>
      <c r="O2253">
        <v>-1.171915636</v>
      </c>
    </row>
    <row r="2254" spans="1:15" x14ac:dyDescent="0.25">
      <c r="A2254" s="1">
        <v>42796</v>
      </c>
      <c r="B2254">
        <v>2</v>
      </c>
      <c r="C2254">
        <v>3</v>
      </c>
      <c r="D2254">
        <v>2017</v>
      </c>
      <c r="E2254">
        <v>14.248799999999999</v>
      </c>
      <c r="F2254">
        <v>25</v>
      </c>
      <c r="G2254">
        <v>36</v>
      </c>
      <c r="H2254">
        <v>36</v>
      </c>
      <c r="I2254">
        <v>94</v>
      </c>
      <c r="J2254" t="s">
        <v>14</v>
      </c>
      <c r="K2254">
        <v>48.31584788</v>
      </c>
      <c r="L2254" t="s">
        <v>14</v>
      </c>
      <c r="M2254" t="s">
        <v>13</v>
      </c>
      <c r="N2254">
        <v>-2.1134567999999999E-2</v>
      </c>
      <c r="O2254">
        <v>1.0211345679999999</v>
      </c>
    </row>
    <row r="2255" spans="1:15" x14ac:dyDescent="0.25">
      <c r="A2255" s="1">
        <v>42797</v>
      </c>
      <c r="B2255">
        <v>3</v>
      </c>
      <c r="C2255">
        <v>3</v>
      </c>
      <c r="D2255">
        <v>2017</v>
      </c>
      <c r="E2255">
        <v>18.6858</v>
      </c>
      <c r="F2255">
        <v>23</v>
      </c>
      <c r="G2255">
        <v>36.1</v>
      </c>
      <c r="H2255">
        <v>30</v>
      </c>
      <c r="I2255">
        <v>88</v>
      </c>
      <c r="J2255" t="s">
        <v>13</v>
      </c>
      <c r="K2255">
        <v>-24.479018180000001</v>
      </c>
      <c r="L2255" t="s">
        <v>13</v>
      </c>
      <c r="M2255" t="s">
        <v>14</v>
      </c>
      <c r="N2255">
        <v>3.9247980000000002E-2</v>
      </c>
      <c r="O2255">
        <v>0.96075202000000004</v>
      </c>
    </row>
    <row r="2256" spans="1:15" x14ac:dyDescent="0.25">
      <c r="A2256" s="1">
        <v>42798</v>
      </c>
      <c r="B2256">
        <v>4</v>
      </c>
      <c r="C2256">
        <v>3</v>
      </c>
      <c r="D2256">
        <v>2017</v>
      </c>
      <c r="E2256">
        <v>18.9864</v>
      </c>
      <c r="F2256">
        <v>22.5</v>
      </c>
      <c r="G2256">
        <v>35</v>
      </c>
      <c r="H2256">
        <v>37</v>
      </c>
      <c r="I2256">
        <v>89</v>
      </c>
      <c r="J2256" t="s">
        <v>13</v>
      </c>
      <c r="K2256">
        <v>-1.010546146</v>
      </c>
      <c r="L2256" t="s">
        <v>13</v>
      </c>
      <c r="M2256" t="s">
        <v>14</v>
      </c>
      <c r="N2256">
        <v>0.497377293</v>
      </c>
      <c r="O2256">
        <v>0.502622707</v>
      </c>
    </row>
    <row r="2257" spans="1:15" x14ac:dyDescent="0.25">
      <c r="A2257" s="1">
        <v>42799</v>
      </c>
      <c r="B2257">
        <v>5</v>
      </c>
      <c r="C2257">
        <v>3</v>
      </c>
      <c r="D2257">
        <v>2017</v>
      </c>
      <c r="E2257">
        <v>17.4024</v>
      </c>
      <c r="F2257">
        <v>23.5</v>
      </c>
      <c r="G2257">
        <v>35.5</v>
      </c>
      <c r="H2257">
        <v>34</v>
      </c>
      <c r="I2257">
        <v>86</v>
      </c>
      <c r="J2257" t="s">
        <v>13</v>
      </c>
      <c r="K2257">
        <v>-4.4971052289999998</v>
      </c>
      <c r="L2257" t="s">
        <v>13</v>
      </c>
      <c r="M2257" t="s">
        <v>14</v>
      </c>
      <c r="N2257">
        <v>0.181913927</v>
      </c>
      <c r="O2257">
        <v>0.81808607300000002</v>
      </c>
    </row>
    <row r="2258" spans="1:15" x14ac:dyDescent="0.25">
      <c r="A2258" s="1">
        <v>42800</v>
      </c>
      <c r="B2258">
        <v>6</v>
      </c>
      <c r="C2258">
        <v>3</v>
      </c>
      <c r="D2258">
        <v>2017</v>
      </c>
      <c r="E2258">
        <v>14.835599999999999</v>
      </c>
      <c r="F2258">
        <v>24.5</v>
      </c>
      <c r="G2258">
        <v>35</v>
      </c>
      <c r="H2258">
        <v>36</v>
      </c>
      <c r="I2258">
        <v>86</v>
      </c>
      <c r="J2258" t="s">
        <v>14</v>
      </c>
      <c r="K2258">
        <v>14.71639549</v>
      </c>
      <c r="L2258" t="s">
        <v>14</v>
      </c>
      <c r="M2258" t="s">
        <v>13</v>
      </c>
      <c r="N2258">
        <v>-7.2905450999999996E-2</v>
      </c>
      <c r="O2258">
        <v>1.072905451</v>
      </c>
    </row>
    <row r="2259" spans="1:15" x14ac:dyDescent="0.25">
      <c r="A2259" s="1">
        <v>42801</v>
      </c>
      <c r="B2259">
        <v>7</v>
      </c>
      <c r="C2259">
        <v>3</v>
      </c>
      <c r="D2259">
        <v>2017</v>
      </c>
      <c r="E2259">
        <v>16.172228570000001</v>
      </c>
      <c r="F2259">
        <v>24</v>
      </c>
      <c r="G2259">
        <v>36.5</v>
      </c>
      <c r="H2259">
        <v>11</v>
      </c>
      <c r="I2259">
        <v>88</v>
      </c>
      <c r="J2259" t="s">
        <v>13</v>
      </c>
      <c r="K2259">
        <v>-101.6367669</v>
      </c>
      <c r="L2259" t="s">
        <v>14</v>
      </c>
      <c r="M2259" t="s">
        <v>13</v>
      </c>
      <c r="N2259">
        <v>9.7430969999999992E-3</v>
      </c>
      <c r="O2259">
        <v>0.99025690300000002</v>
      </c>
    </row>
    <row r="2260" spans="1:15" x14ac:dyDescent="0.25">
      <c r="A2260" s="1">
        <v>42802</v>
      </c>
      <c r="B2260">
        <v>8</v>
      </c>
      <c r="C2260">
        <v>3</v>
      </c>
      <c r="D2260">
        <v>2017</v>
      </c>
      <c r="E2260">
        <v>19.081800000000001</v>
      </c>
      <c r="F2260">
        <v>23.5</v>
      </c>
      <c r="G2260">
        <v>36</v>
      </c>
      <c r="H2260">
        <v>22</v>
      </c>
      <c r="I2260">
        <v>86</v>
      </c>
      <c r="J2260" t="s">
        <v>13</v>
      </c>
      <c r="K2260">
        <v>-71.898628970000004</v>
      </c>
      <c r="L2260" t="s">
        <v>14</v>
      </c>
      <c r="M2260" t="s">
        <v>14</v>
      </c>
      <c r="N2260">
        <v>1.3717679E-2</v>
      </c>
      <c r="O2260">
        <v>0.98628232100000002</v>
      </c>
    </row>
    <row r="2261" spans="1:15" x14ac:dyDescent="0.25">
      <c r="A2261" s="1">
        <v>42803</v>
      </c>
      <c r="B2261">
        <v>9</v>
      </c>
      <c r="C2261">
        <v>3</v>
      </c>
      <c r="D2261">
        <v>2017</v>
      </c>
      <c r="E2261">
        <v>16.075800000000001</v>
      </c>
      <c r="F2261">
        <v>26</v>
      </c>
      <c r="G2261">
        <v>35</v>
      </c>
      <c r="H2261">
        <v>27</v>
      </c>
      <c r="I2261">
        <v>86</v>
      </c>
      <c r="J2261" t="s">
        <v>13</v>
      </c>
      <c r="K2261">
        <v>-7.2090018889999996</v>
      </c>
      <c r="L2261" t="s">
        <v>13</v>
      </c>
      <c r="M2261" t="s">
        <v>14</v>
      </c>
      <c r="N2261">
        <v>0.121817489</v>
      </c>
      <c r="O2261">
        <v>0.878182511</v>
      </c>
    </row>
    <row r="2262" spans="1:15" x14ac:dyDescent="0.25">
      <c r="A2262" s="1">
        <v>42804</v>
      </c>
      <c r="B2262">
        <v>10</v>
      </c>
      <c r="C2262">
        <v>3</v>
      </c>
      <c r="D2262">
        <v>2017</v>
      </c>
      <c r="E2262">
        <v>13.024800000000001</v>
      </c>
      <c r="F2262">
        <v>25</v>
      </c>
      <c r="G2262">
        <v>35.200000000000003</v>
      </c>
      <c r="H2262">
        <v>26</v>
      </c>
      <c r="I2262">
        <v>86</v>
      </c>
      <c r="J2262" t="s">
        <v>13</v>
      </c>
      <c r="K2262">
        <v>-17.069398060000001</v>
      </c>
      <c r="L2262" t="s">
        <v>13</v>
      </c>
      <c r="M2262" t="s">
        <v>14</v>
      </c>
      <c r="N2262">
        <v>5.5342187000000001E-2</v>
      </c>
      <c r="O2262">
        <v>0.94465781299999996</v>
      </c>
    </row>
    <row r="2263" spans="1:15" x14ac:dyDescent="0.25">
      <c r="A2263" s="1">
        <v>42805</v>
      </c>
      <c r="B2263">
        <v>11</v>
      </c>
      <c r="C2263">
        <v>3</v>
      </c>
      <c r="D2263">
        <v>2017</v>
      </c>
      <c r="E2263">
        <v>16.5112898</v>
      </c>
      <c r="F2263">
        <v>22</v>
      </c>
      <c r="G2263">
        <v>35.5</v>
      </c>
      <c r="H2263">
        <v>20</v>
      </c>
      <c r="I2263">
        <v>82</v>
      </c>
      <c r="J2263" t="s">
        <v>13</v>
      </c>
      <c r="K2263">
        <v>-99.506274540000007</v>
      </c>
      <c r="L2263" t="s">
        <v>14</v>
      </c>
      <c r="M2263" t="s">
        <v>13</v>
      </c>
      <c r="N2263">
        <v>9.9496280000000003E-3</v>
      </c>
      <c r="O2263">
        <v>0.99005037200000001</v>
      </c>
    </row>
    <row r="2264" spans="1:15" x14ac:dyDescent="0.25">
      <c r="A2264" s="1">
        <v>42806</v>
      </c>
      <c r="B2264">
        <v>12</v>
      </c>
      <c r="C2264">
        <v>3</v>
      </c>
      <c r="D2264">
        <v>2017</v>
      </c>
      <c r="E2264">
        <v>15.3162</v>
      </c>
      <c r="F2264">
        <v>23.5</v>
      </c>
      <c r="G2264">
        <v>34</v>
      </c>
      <c r="H2264">
        <v>24</v>
      </c>
      <c r="I2264">
        <v>89</v>
      </c>
      <c r="J2264" t="s">
        <v>13</v>
      </c>
      <c r="K2264">
        <v>-49.431504150000002</v>
      </c>
      <c r="L2264" t="s">
        <v>14</v>
      </c>
      <c r="M2264" t="s">
        <v>14</v>
      </c>
      <c r="N2264">
        <v>1.9828874999999999E-2</v>
      </c>
      <c r="O2264">
        <v>0.98017112500000003</v>
      </c>
    </row>
    <row r="2265" spans="1:15" x14ac:dyDescent="0.25">
      <c r="A2265" s="1">
        <v>42807</v>
      </c>
      <c r="B2265">
        <v>13</v>
      </c>
      <c r="C2265">
        <v>3</v>
      </c>
      <c r="D2265">
        <v>2017</v>
      </c>
      <c r="E2265">
        <v>18.714600000000001</v>
      </c>
      <c r="F2265">
        <v>23.5</v>
      </c>
      <c r="G2265">
        <v>35</v>
      </c>
      <c r="H2265">
        <v>26</v>
      </c>
      <c r="I2265">
        <v>85</v>
      </c>
      <c r="J2265" t="s">
        <v>13</v>
      </c>
      <c r="K2265">
        <v>-57.414221390000002</v>
      </c>
      <c r="L2265" t="s">
        <v>14</v>
      </c>
      <c r="M2265" t="s">
        <v>14</v>
      </c>
      <c r="N2265">
        <v>1.7119118999999999E-2</v>
      </c>
      <c r="O2265">
        <v>0.98288088100000004</v>
      </c>
    </row>
    <row r="2266" spans="1:15" x14ac:dyDescent="0.25">
      <c r="A2266" s="1">
        <v>42808</v>
      </c>
      <c r="B2266">
        <v>14</v>
      </c>
      <c r="C2266">
        <v>3</v>
      </c>
      <c r="D2266">
        <v>2017</v>
      </c>
      <c r="E2266">
        <v>18.739799999999999</v>
      </c>
      <c r="F2266">
        <v>24</v>
      </c>
      <c r="G2266">
        <v>36</v>
      </c>
      <c r="H2266">
        <v>31</v>
      </c>
      <c r="I2266">
        <v>86</v>
      </c>
      <c r="J2266" t="s">
        <v>13</v>
      </c>
      <c r="K2266">
        <v>-10.767034730000001</v>
      </c>
      <c r="L2266" t="s">
        <v>13</v>
      </c>
      <c r="M2266" t="s">
        <v>14</v>
      </c>
      <c r="N2266">
        <v>8.4983176999999993E-2</v>
      </c>
      <c r="O2266">
        <v>0.91501682299999998</v>
      </c>
    </row>
    <row r="2267" spans="1:15" x14ac:dyDescent="0.25">
      <c r="A2267" s="1">
        <v>42809</v>
      </c>
      <c r="B2267">
        <v>15</v>
      </c>
      <c r="C2267">
        <v>3</v>
      </c>
      <c r="D2267">
        <v>2017</v>
      </c>
      <c r="E2267">
        <v>17.317799999999998</v>
      </c>
      <c r="F2267">
        <v>23</v>
      </c>
      <c r="G2267">
        <v>35</v>
      </c>
      <c r="H2267">
        <v>31</v>
      </c>
      <c r="I2267">
        <v>87</v>
      </c>
      <c r="J2267" t="s">
        <v>13</v>
      </c>
      <c r="K2267">
        <v>-28.227568229999999</v>
      </c>
      <c r="L2267" t="s">
        <v>13</v>
      </c>
      <c r="M2267" t="s">
        <v>14</v>
      </c>
      <c r="N2267">
        <v>3.4214273000000003E-2</v>
      </c>
      <c r="O2267">
        <v>0.96578572699999998</v>
      </c>
    </row>
    <row r="2268" spans="1:15" x14ac:dyDescent="0.25">
      <c r="A2268" s="1">
        <v>42810</v>
      </c>
      <c r="B2268">
        <v>16</v>
      </c>
      <c r="C2268">
        <v>3</v>
      </c>
      <c r="D2268">
        <v>2017</v>
      </c>
      <c r="E2268">
        <v>16.52861283</v>
      </c>
      <c r="F2268">
        <v>24</v>
      </c>
      <c r="G2268">
        <v>36.5</v>
      </c>
      <c r="H2268">
        <v>13</v>
      </c>
      <c r="I2268">
        <v>87</v>
      </c>
      <c r="J2268" t="s">
        <v>13</v>
      </c>
      <c r="K2268">
        <v>-96.192140699999996</v>
      </c>
      <c r="L2268" t="s">
        <v>14</v>
      </c>
      <c r="M2268" t="s">
        <v>14</v>
      </c>
      <c r="N2268">
        <v>1.0288897999999999E-2</v>
      </c>
      <c r="O2268">
        <v>0.98971110200000001</v>
      </c>
    </row>
    <row r="2269" spans="1:15" x14ac:dyDescent="0.25">
      <c r="A2269" s="1">
        <v>42811</v>
      </c>
      <c r="B2269">
        <v>17</v>
      </c>
      <c r="C2269">
        <v>3</v>
      </c>
      <c r="D2269">
        <v>2017</v>
      </c>
      <c r="E2269">
        <v>16.593300370000001</v>
      </c>
      <c r="F2269">
        <v>24.5</v>
      </c>
      <c r="G2269">
        <v>35.5</v>
      </c>
      <c r="H2269">
        <v>16</v>
      </c>
      <c r="I2269">
        <v>87</v>
      </c>
      <c r="J2269" t="s">
        <v>13</v>
      </c>
      <c r="K2269">
        <v>-77.97331337</v>
      </c>
      <c r="L2269" t="s">
        <v>14</v>
      </c>
      <c r="M2269" t="s">
        <v>14</v>
      </c>
      <c r="N2269">
        <v>1.2662504999999999E-2</v>
      </c>
      <c r="O2269">
        <v>0.98733749500000001</v>
      </c>
    </row>
    <row r="2270" spans="1:15" x14ac:dyDescent="0.25">
      <c r="A2270" s="1">
        <v>42812</v>
      </c>
      <c r="B2270">
        <v>18</v>
      </c>
      <c r="C2270">
        <v>3</v>
      </c>
      <c r="D2270">
        <v>2017</v>
      </c>
      <c r="E2270">
        <v>16.867799999999999</v>
      </c>
      <c r="F2270">
        <v>24.5</v>
      </c>
      <c r="G2270">
        <v>35</v>
      </c>
      <c r="H2270">
        <v>30</v>
      </c>
      <c r="I2270">
        <v>86</v>
      </c>
      <c r="J2270" t="s">
        <v>13</v>
      </c>
      <c r="K2270">
        <v>-14.90012471</v>
      </c>
      <c r="L2270" t="s">
        <v>13</v>
      </c>
      <c r="M2270" t="s">
        <v>14</v>
      </c>
      <c r="N2270">
        <v>6.2892587999999999E-2</v>
      </c>
      <c r="O2270">
        <v>0.93710741200000003</v>
      </c>
    </row>
    <row r="2271" spans="1:15" x14ac:dyDescent="0.25">
      <c r="A2271" s="1">
        <v>42813</v>
      </c>
      <c r="B2271">
        <v>19</v>
      </c>
      <c r="C2271">
        <v>3</v>
      </c>
      <c r="D2271">
        <v>2017</v>
      </c>
      <c r="E2271">
        <v>16.034400000000002</v>
      </c>
      <c r="F2271">
        <v>26</v>
      </c>
      <c r="G2271">
        <v>35</v>
      </c>
      <c r="H2271">
        <v>41</v>
      </c>
      <c r="I2271">
        <v>87</v>
      </c>
      <c r="J2271" t="s">
        <v>14</v>
      </c>
      <c r="K2271">
        <v>62.068421950000001</v>
      </c>
      <c r="L2271" t="s">
        <v>14</v>
      </c>
      <c r="M2271" t="s">
        <v>13</v>
      </c>
      <c r="N2271">
        <v>-1.6375074999999999E-2</v>
      </c>
      <c r="O2271">
        <v>1.016375075</v>
      </c>
    </row>
    <row r="2272" spans="1:15" x14ac:dyDescent="0.25">
      <c r="A2272" s="1">
        <v>42814</v>
      </c>
      <c r="B2272">
        <v>20</v>
      </c>
      <c r="C2272">
        <v>3</v>
      </c>
      <c r="D2272">
        <v>2017</v>
      </c>
      <c r="E2272">
        <v>17.9298</v>
      </c>
      <c r="F2272">
        <v>25.5</v>
      </c>
      <c r="G2272">
        <v>35</v>
      </c>
      <c r="H2272">
        <v>38</v>
      </c>
      <c r="I2272">
        <v>84</v>
      </c>
      <c r="J2272" t="s">
        <v>14</v>
      </c>
      <c r="K2272">
        <v>34.439589220000002</v>
      </c>
      <c r="L2272" t="s">
        <v>14</v>
      </c>
      <c r="M2272" t="s">
        <v>13</v>
      </c>
      <c r="N2272">
        <v>-2.9904673999999999E-2</v>
      </c>
      <c r="O2272">
        <v>1.029904674</v>
      </c>
    </row>
    <row r="2273" spans="1:15" x14ac:dyDescent="0.25">
      <c r="A2273" s="1">
        <v>42815</v>
      </c>
      <c r="B2273">
        <v>21</v>
      </c>
      <c r="C2273">
        <v>3</v>
      </c>
      <c r="D2273">
        <v>2017</v>
      </c>
      <c r="E2273">
        <v>19.3338</v>
      </c>
      <c r="F2273">
        <v>23.1</v>
      </c>
      <c r="G2273">
        <v>35.5</v>
      </c>
      <c r="H2273">
        <v>23</v>
      </c>
      <c r="I2273">
        <v>86</v>
      </c>
      <c r="J2273" t="s">
        <v>13</v>
      </c>
      <c r="K2273">
        <v>-76.198603590000005</v>
      </c>
      <c r="L2273" t="s">
        <v>14</v>
      </c>
      <c r="M2273" t="s">
        <v>14</v>
      </c>
      <c r="N2273">
        <v>1.2953602E-2</v>
      </c>
      <c r="O2273">
        <v>0.98704639800000005</v>
      </c>
    </row>
    <row r="2274" spans="1:15" x14ac:dyDescent="0.25">
      <c r="A2274" s="1">
        <v>42816</v>
      </c>
      <c r="B2274">
        <v>22</v>
      </c>
      <c r="C2274">
        <v>3</v>
      </c>
      <c r="D2274">
        <v>2017</v>
      </c>
      <c r="E2274">
        <v>13.354200000000001</v>
      </c>
      <c r="F2274">
        <v>22.5</v>
      </c>
      <c r="G2274">
        <v>32.5</v>
      </c>
      <c r="H2274">
        <v>52</v>
      </c>
      <c r="I2274">
        <v>88</v>
      </c>
      <c r="J2274" t="s">
        <v>14</v>
      </c>
      <c r="K2274">
        <v>33.111525720000003</v>
      </c>
      <c r="L2274" t="s">
        <v>14</v>
      </c>
      <c r="M2274" t="s">
        <v>13</v>
      </c>
      <c r="N2274">
        <v>-3.1141466E-2</v>
      </c>
      <c r="O2274">
        <v>1.031141466</v>
      </c>
    </row>
    <row r="2275" spans="1:15" x14ac:dyDescent="0.25">
      <c r="A2275" s="1">
        <v>42817</v>
      </c>
      <c r="B2275">
        <v>23</v>
      </c>
      <c r="C2275">
        <v>3</v>
      </c>
      <c r="D2275">
        <v>2017</v>
      </c>
      <c r="E2275">
        <v>12.816000000000001</v>
      </c>
      <c r="F2275">
        <v>25</v>
      </c>
      <c r="G2275">
        <v>29.5</v>
      </c>
      <c r="H2275">
        <v>44</v>
      </c>
      <c r="I2275">
        <v>86</v>
      </c>
      <c r="J2275" t="s">
        <v>14</v>
      </c>
      <c r="K2275">
        <v>6.2338880400000001</v>
      </c>
      <c r="L2275" t="s">
        <v>14</v>
      </c>
      <c r="M2275" t="s">
        <v>13</v>
      </c>
      <c r="N2275">
        <v>-0.191062551</v>
      </c>
      <c r="O2275">
        <v>1.1910625509999999</v>
      </c>
    </row>
    <row r="2276" spans="1:15" x14ac:dyDescent="0.25">
      <c r="A2276" s="1">
        <v>42818</v>
      </c>
      <c r="B2276">
        <v>24</v>
      </c>
      <c r="C2276">
        <v>3</v>
      </c>
      <c r="D2276">
        <v>2017</v>
      </c>
      <c r="E2276">
        <v>18.972000000000001</v>
      </c>
      <c r="F2276">
        <v>24</v>
      </c>
      <c r="G2276">
        <v>34</v>
      </c>
      <c r="H2276">
        <v>39</v>
      </c>
      <c r="I2276">
        <v>90</v>
      </c>
      <c r="J2276" t="s">
        <v>14</v>
      </c>
      <c r="K2276">
        <v>23.797387400000002</v>
      </c>
      <c r="L2276" t="s">
        <v>14</v>
      </c>
      <c r="M2276" t="s">
        <v>13</v>
      </c>
      <c r="N2276">
        <v>-4.3864674999999999E-2</v>
      </c>
      <c r="O2276">
        <v>1.043864675</v>
      </c>
    </row>
    <row r="2277" spans="1:15" x14ac:dyDescent="0.25">
      <c r="A2277" s="1">
        <v>42819</v>
      </c>
      <c r="B2277">
        <v>25</v>
      </c>
      <c r="C2277">
        <v>3</v>
      </c>
      <c r="D2277">
        <v>2017</v>
      </c>
      <c r="E2277">
        <v>16.472571429999999</v>
      </c>
      <c r="F2277">
        <v>22</v>
      </c>
      <c r="G2277">
        <v>33.5</v>
      </c>
      <c r="H2277">
        <v>43</v>
      </c>
      <c r="I2277">
        <v>87</v>
      </c>
      <c r="J2277" t="s">
        <v>14</v>
      </c>
      <c r="K2277">
        <v>2.7659295880000001</v>
      </c>
      <c r="L2277" t="s">
        <v>14</v>
      </c>
      <c r="M2277" t="s">
        <v>13</v>
      </c>
      <c r="N2277">
        <v>-0.56627399300000003</v>
      </c>
      <c r="O2277">
        <v>1.566273993</v>
      </c>
    </row>
    <row r="2278" spans="1:15" x14ac:dyDescent="0.25">
      <c r="A2278" s="1">
        <v>42820</v>
      </c>
      <c r="B2278">
        <v>26</v>
      </c>
      <c r="C2278">
        <v>3</v>
      </c>
      <c r="D2278">
        <v>2017</v>
      </c>
      <c r="E2278">
        <v>16.291799999999999</v>
      </c>
      <c r="F2278">
        <v>23.5</v>
      </c>
      <c r="G2278">
        <v>32.5</v>
      </c>
      <c r="H2278">
        <v>50</v>
      </c>
      <c r="I2278">
        <v>85</v>
      </c>
      <c r="J2278" t="s">
        <v>14</v>
      </c>
      <c r="K2278">
        <v>34.5263384</v>
      </c>
      <c r="L2278" t="s">
        <v>14</v>
      </c>
      <c r="M2278" t="s">
        <v>13</v>
      </c>
      <c r="N2278">
        <v>-2.9827295E-2</v>
      </c>
      <c r="O2278">
        <v>1.029827295</v>
      </c>
    </row>
    <row r="2279" spans="1:15" x14ac:dyDescent="0.25">
      <c r="A2279" s="1">
        <v>42821</v>
      </c>
      <c r="B2279">
        <v>27</v>
      </c>
      <c r="C2279">
        <v>3</v>
      </c>
      <c r="D2279">
        <v>2017</v>
      </c>
      <c r="E2279">
        <v>15.8742</v>
      </c>
      <c r="F2279">
        <v>23.5</v>
      </c>
      <c r="G2279">
        <v>33.200000000000003</v>
      </c>
      <c r="H2279">
        <v>48</v>
      </c>
      <c r="I2279">
        <v>87</v>
      </c>
      <c r="J2279" t="s">
        <v>14</v>
      </c>
      <c r="K2279">
        <v>38.492332640000001</v>
      </c>
      <c r="L2279" t="s">
        <v>14</v>
      </c>
      <c r="M2279" t="s">
        <v>13</v>
      </c>
      <c r="N2279">
        <v>-2.6672120000000001E-2</v>
      </c>
      <c r="O2279">
        <v>1.02667212</v>
      </c>
    </row>
    <row r="2280" spans="1:15" x14ac:dyDescent="0.25">
      <c r="A2280" s="1">
        <v>42822</v>
      </c>
      <c r="B2280">
        <v>28</v>
      </c>
      <c r="C2280">
        <v>3</v>
      </c>
      <c r="D2280">
        <v>2017</v>
      </c>
      <c r="E2280">
        <v>17.856000000000002</v>
      </c>
      <c r="F2280">
        <v>24</v>
      </c>
      <c r="G2280">
        <v>34.5</v>
      </c>
      <c r="H2280">
        <v>34</v>
      </c>
      <c r="I2280">
        <v>86</v>
      </c>
      <c r="J2280" t="s">
        <v>13</v>
      </c>
      <c r="K2280">
        <v>-7.6437282939999998</v>
      </c>
      <c r="L2280" t="s">
        <v>13</v>
      </c>
      <c r="M2280" t="s">
        <v>14</v>
      </c>
      <c r="N2280">
        <v>0.115690818</v>
      </c>
      <c r="O2280">
        <v>0.88430918199999997</v>
      </c>
    </row>
    <row r="2281" spans="1:15" x14ac:dyDescent="0.25">
      <c r="A2281" s="1">
        <v>42823</v>
      </c>
      <c r="B2281">
        <v>29</v>
      </c>
      <c r="C2281">
        <v>3</v>
      </c>
      <c r="D2281">
        <v>2017</v>
      </c>
      <c r="E2281">
        <v>19.431000000000001</v>
      </c>
      <c r="F2281">
        <v>25.5</v>
      </c>
      <c r="G2281">
        <v>35.200000000000003</v>
      </c>
      <c r="H2281">
        <v>32</v>
      </c>
      <c r="I2281">
        <v>84</v>
      </c>
      <c r="J2281" t="s">
        <v>14</v>
      </c>
      <c r="K2281">
        <v>3.7480559859999998</v>
      </c>
      <c r="L2281" t="s">
        <v>14</v>
      </c>
      <c r="M2281" t="s">
        <v>13</v>
      </c>
      <c r="N2281">
        <v>-0.36389360500000001</v>
      </c>
      <c r="O2281">
        <v>1.3638936049999999</v>
      </c>
    </row>
    <row r="2282" spans="1:15" x14ac:dyDescent="0.25">
      <c r="A2282" s="1">
        <v>42824</v>
      </c>
      <c r="B2282">
        <v>30</v>
      </c>
      <c r="C2282">
        <v>3</v>
      </c>
      <c r="D2282">
        <v>2017</v>
      </c>
      <c r="E2282">
        <v>16.689599999999999</v>
      </c>
      <c r="F2282">
        <v>25</v>
      </c>
      <c r="G2282">
        <v>33.5</v>
      </c>
      <c r="H2282">
        <v>44</v>
      </c>
      <c r="I2282">
        <v>86</v>
      </c>
      <c r="J2282" t="s">
        <v>14</v>
      </c>
      <c r="K2282">
        <v>43.425427429999999</v>
      </c>
      <c r="L2282" t="s">
        <v>14</v>
      </c>
      <c r="M2282" t="s">
        <v>13</v>
      </c>
      <c r="N2282">
        <v>-2.3570770000000001E-2</v>
      </c>
      <c r="O2282">
        <v>1.0235707700000001</v>
      </c>
    </row>
    <row r="2283" spans="1:15" x14ac:dyDescent="0.25">
      <c r="A2283" s="1">
        <v>42825</v>
      </c>
      <c r="B2283">
        <v>31</v>
      </c>
      <c r="C2283">
        <v>3</v>
      </c>
      <c r="D2283">
        <v>2017</v>
      </c>
      <c r="E2283">
        <v>16.642800000000001</v>
      </c>
      <c r="F2283">
        <v>24</v>
      </c>
      <c r="G2283">
        <v>34.5</v>
      </c>
      <c r="H2283">
        <v>46</v>
      </c>
      <c r="I2283">
        <v>89</v>
      </c>
      <c r="J2283" t="s">
        <v>14</v>
      </c>
      <c r="K2283">
        <v>58.100451909999997</v>
      </c>
      <c r="L2283" t="s">
        <v>14</v>
      </c>
      <c r="M2283" t="s">
        <v>13</v>
      </c>
      <c r="N2283">
        <v>-1.7512995999999999E-2</v>
      </c>
      <c r="O2283">
        <v>1.017512996</v>
      </c>
    </row>
    <row r="2284" spans="1:15" x14ac:dyDescent="0.25">
      <c r="A2284" s="1">
        <v>42826</v>
      </c>
      <c r="B2284">
        <v>1</v>
      </c>
      <c r="C2284">
        <v>4</v>
      </c>
      <c r="D2284">
        <v>2017</v>
      </c>
      <c r="E2284">
        <v>17.036853059999999</v>
      </c>
      <c r="F2284">
        <v>22</v>
      </c>
      <c r="G2284">
        <v>34</v>
      </c>
      <c r="H2284">
        <v>41</v>
      </c>
      <c r="I2284">
        <v>87</v>
      </c>
      <c r="J2284" t="s">
        <v>13</v>
      </c>
      <c r="K2284">
        <v>-1.446661121</v>
      </c>
      <c r="L2284" t="s">
        <v>13</v>
      </c>
      <c r="M2284" t="s">
        <v>14</v>
      </c>
      <c r="N2284">
        <v>0.40872027300000002</v>
      </c>
      <c r="O2284">
        <v>0.59127972699999998</v>
      </c>
    </row>
    <row r="2285" spans="1:15" x14ac:dyDescent="0.25">
      <c r="A2285" s="1">
        <v>42827</v>
      </c>
      <c r="B2285">
        <v>2</v>
      </c>
      <c r="C2285">
        <v>4</v>
      </c>
      <c r="D2285">
        <v>2017</v>
      </c>
      <c r="E2285">
        <v>14.4306</v>
      </c>
      <c r="F2285">
        <v>22.5</v>
      </c>
      <c r="G2285">
        <v>32.5</v>
      </c>
      <c r="H2285">
        <v>52</v>
      </c>
      <c r="I2285">
        <v>87</v>
      </c>
      <c r="J2285" t="s">
        <v>14</v>
      </c>
      <c r="K2285">
        <v>32.659441469999997</v>
      </c>
      <c r="L2285" t="s">
        <v>14</v>
      </c>
      <c r="M2285" t="s">
        <v>13</v>
      </c>
      <c r="N2285">
        <v>-3.1586153999999998E-2</v>
      </c>
      <c r="O2285">
        <v>1.031586154</v>
      </c>
    </row>
    <row r="2286" spans="1:15" x14ac:dyDescent="0.25">
      <c r="A2286" s="1">
        <v>42828</v>
      </c>
      <c r="B2286">
        <v>3</v>
      </c>
      <c r="C2286">
        <v>4</v>
      </c>
      <c r="D2286">
        <v>2017</v>
      </c>
      <c r="E2286">
        <v>18.9252</v>
      </c>
      <c r="F2286">
        <v>23.5</v>
      </c>
      <c r="G2286">
        <v>33</v>
      </c>
      <c r="H2286">
        <v>44</v>
      </c>
      <c r="I2286">
        <v>87</v>
      </c>
      <c r="J2286" t="s">
        <v>14</v>
      </c>
      <c r="K2286">
        <v>21.052272869999999</v>
      </c>
      <c r="L2286" t="s">
        <v>14</v>
      </c>
      <c r="M2286" t="s">
        <v>13</v>
      </c>
      <c r="N2286">
        <v>-4.9869658999999997E-2</v>
      </c>
      <c r="O2286">
        <v>1.0498696590000001</v>
      </c>
    </row>
    <row r="2287" spans="1:15" x14ac:dyDescent="0.25">
      <c r="A2287" s="1">
        <v>42829</v>
      </c>
      <c r="B2287">
        <v>4</v>
      </c>
      <c r="C2287">
        <v>4</v>
      </c>
      <c r="D2287">
        <v>2017</v>
      </c>
      <c r="E2287">
        <v>17.898171430000001</v>
      </c>
      <c r="F2287">
        <v>22.5</v>
      </c>
      <c r="G2287">
        <v>34</v>
      </c>
      <c r="H2287">
        <v>47</v>
      </c>
      <c r="I2287">
        <v>87</v>
      </c>
      <c r="J2287" t="s">
        <v>14</v>
      </c>
      <c r="K2287">
        <v>33.388285410000002</v>
      </c>
      <c r="L2287" t="s">
        <v>14</v>
      </c>
      <c r="M2287" t="s">
        <v>13</v>
      </c>
      <c r="N2287">
        <v>-3.0875361E-2</v>
      </c>
      <c r="O2287">
        <v>1.0308753610000001</v>
      </c>
    </row>
    <row r="2288" spans="1:15" x14ac:dyDescent="0.25">
      <c r="A2288" s="1">
        <v>42830</v>
      </c>
      <c r="B2288">
        <v>5</v>
      </c>
      <c r="C2288">
        <v>4</v>
      </c>
      <c r="D2288">
        <v>2017</v>
      </c>
      <c r="E2288">
        <v>18.214200000000002</v>
      </c>
      <c r="F2288">
        <v>22.2</v>
      </c>
      <c r="G2288">
        <v>33</v>
      </c>
      <c r="H2288">
        <v>47</v>
      </c>
      <c r="I2288">
        <v>88</v>
      </c>
      <c r="J2288" t="s">
        <v>14</v>
      </c>
      <c r="K2288">
        <v>19.5708512</v>
      </c>
      <c r="L2288" t="s">
        <v>14</v>
      </c>
      <c r="M2288" t="s">
        <v>13</v>
      </c>
      <c r="N2288">
        <v>-5.3847828E-2</v>
      </c>
      <c r="O2288">
        <v>1.0538478280000001</v>
      </c>
    </row>
    <row r="2289" spans="1:15" x14ac:dyDescent="0.25">
      <c r="A2289" s="1">
        <v>42831</v>
      </c>
      <c r="B2289">
        <v>6</v>
      </c>
      <c r="C2289">
        <v>4</v>
      </c>
      <c r="D2289">
        <v>2017</v>
      </c>
      <c r="E2289">
        <v>10.380599999999999</v>
      </c>
      <c r="F2289">
        <v>22.5</v>
      </c>
      <c r="G2289">
        <v>32</v>
      </c>
      <c r="H2289">
        <v>55</v>
      </c>
      <c r="I2289">
        <v>86</v>
      </c>
      <c r="J2289" t="s">
        <v>14</v>
      </c>
      <c r="K2289">
        <v>29.71249435</v>
      </c>
      <c r="L2289" t="s">
        <v>14</v>
      </c>
      <c r="M2289" t="s">
        <v>13</v>
      </c>
      <c r="N2289">
        <v>-3.4828043000000003E-2</v>
      </c>
      <c r="O2289">
        <v>1.0348280430000001</v>
      </c>
    </row>
    <row r="2290" spans="1:15" x14ac:dyDescent="0.25">
      <c r="A2290" s="1">
        <v>42832</v>
      </c>
      <c r="B2290">
        <v>7</v>
      </c>
      <c r="C2290">
        <v>4</v>
      </c>
      <c r="D2290">
        <v>2017</v>
      </c>
      <c r="E2290">
        <v>16.72054636</v>
      </c>
      <c r="F2290">
        <v>22</v>
      </c>
      <c r="G2290">
        <v>33.5</v>
      </c>
      <c r="H2290">
        <v>40</v>
      </c>
      <c r="I2290">
        <v>89</v>
      </c>
      <c r="J2290" t="s">
        <v>13</v>
      </c>
      <c r="K2290">
        <v>-6.08825124</v>
      </c>
      <c r="L2290" t="s">
        <v>13</v>
      </c>
      <c r="M2290" t="s">
        <v>14</v>
      </c>
      <c r="N2290">
        <v>0.14107852100000001</v>
      </c>
      <c r="O2290">
        <v>0.85892147900000004</v>
      </c>
    </row>
    <row r="2291" spans="1:15" x14ac:dyDescent="0.25">
      <c r="A2291" s="1">
        <v>42833</v>
      </c>
      <c r="B2291">
        <v>8</v>
      </c>
      <c r="C2291">
        <v>4</v>
      </c>
      <c r="D2291">
        <v>2017</v>
      </c>
      <c r="E2291">
        <v>17.339400000000001</v>
      </c>
      <c r="F2291">
        <v>22.1</v>
      </c>
      <c r="G2291">
        <v>33.5</v>
      </c>
      <c r="H2291">
        <v>45</v>
      </c>
      <c r="I2291">
        <v>86</v>
      </c>
      <c r="J2291" t="s">
        <v>14</v>
      </c>
      <c r="K2291">
        <v>10.167072060000001</v>
      </c>
      <c r="L2291" t="s">
        <v>14</v>
      </c>
      <c r="M2291" t="s">
        <v>13</v>
      </c>
      <c r="N2291">
        <v>-0.109086085</v>
      </c>
      <c r="O2291">
        <v>1.1090860849999999</v>
      </c>
    </row>
    <row r="2292" spans="1:15" x14ac:dyDescent="0.25">
      <c r="A2292" s="1">
        <v>42834</v>
      </c>
      <c r="B2292">
        <v>9</v>
      </c>
      <c r="C2292">
        <v>4</v>
      </c>
      <c r="D2292">
        <v>2017</v>
      </c>
      <c r="E2292">
        <v>12.999599999999999</v>
      </c>
      <c r="F2292">
        <v>24.1</v>
      </c>
      <c r="G2292">
        <v>30.2</v>
      </c>
      <c r="H2292">
        <v>65</v>
      </c>
      <c r="I2292">
        <v>89</v>
      </c>
      <c r="J2292" t="s">
        <v>14</v>
      </c>
      <c r="K2292">
        <v>66.463621000000003</v>
      </c>
      <c r="L2292" t="s">
        <v>14</v>
      </c>
      <c r="M2292" t="s">
        <v>13</v>
      </c>
      <c r="N2292">
        <v>-1.527566E-2</v>
      </c>
      <c r="O2292">
        <v>1.0152756599999999</v>
      </c>
    </row>
    <row r="2293" spans="1:15" x14ac:dyDescent="0.25">
      <c r="A2293" s="1">
        <v>42835</v>
      </c>
      <c r="B2293">
        <v>10</v>
      </c>
      <c r="C2293">
        <v>4</v>
      </c>
      <c r="D2293">
        <v>2017</v>
      </c>
      <c r="E2293">
        <v>16.5258</v>
      </c>
      <c r="F2293">
        <v>22</v>
      </c>
      <c r="G2293">
        <v>34</v>
      </c>
      <c r="H2293">
        <v>45</v>
      </c>
      <c r="I2293">
        <v>90</v>
      </c>
      <c r="J2293" t="s">
        <v>14</v>
      </c>
      <c r="K2293">
        <v>23.609652929999999</v>
      </c>
      <c r="L2293" t="s">
        <v>14</v>
      </c>
      <c r="M2293" t="s">
        <v>13</v>
      </c>
      <c r="N2293">
        <v>-4.4228897000000003E-2</v>
      </c>
      <c r="O2293">
        <v>1.044228897</v>
      </c>
    </row>
    <row r="2294" spans="1:15" x14ac:dyDescent="0.25">
      <c r="A2294" s="1">
        <v>42836</v>
      </c>
      <c r="B2294">
        <v>11</v>
      </c>
      <c r="C2294">
        <v>4</v>
      </c>
      <c r="D2294">
        <v>2017</v>
      </c>
      <c r="E2294">
        <v>15.3558</v>
      </c>
      <c r="F2294">
        <v>22.5</v>
      </c>
      <c r="G2294">
        <v>33.5</v>
      </c>
      <c r="H2294">
        <v>51</v>
      </c>
      <c r="I2294">
        <v>89</v>
      </c>
      <c r="J2294" t="s">
        <v>14</v>
      </c>
      <c r="K2294">
        <v>45.673159290000001</v>
      </c>
      <c r="L2294" t="s">
        <v>14</v>
      </c>
      <c r="M2294" t="s">
        <v>13</v>
      </c>
      <c r="N2294">
        <v>-2.2384806E-2</v>
      </c>
      <c r="O2294">
        <v>1.022384806</v>
      </c>
    </row>
    <row r="2295" spans="1:15" x14ac:dyDescent="0.25">
      <c r="A2295" s="1">
        <v>42837</v>
      </c>
      <c r="B2295">
        <v>12</v>
      </c>
      <c r="C2295">
        <v>4</v>
      </c>
      <c r="D2295">
        <v>2017</v>
      </c>
      <c r="E2295">
        <v>15.960599999999999</v>
      </c>
      <c r="F2295">
        <v>26</v>
      </c>
      <c r="G2295">
        <v>34</v>
      </c>
      <c r="H2295">
        <v>45</v>
      </c>
      <c r="I2295">
        <v>87</v>
      </c>
      <c r="J2295" t="s">
        <v>14</v>
      </c>
      <c r="K2295">
        <v>68.903499389999993</v>
      </c>
      <c r="L2295" t="s">
        <v>14</v>
      </c>
      <c r="M2295" t="s">
        <v>13</v>
      </c>
      <c r="N2295">
        <v>-1.4726782000000001E-2</v>
      </c>
      <c r="O2295">
        <v>1.0147267820000001</v>
      </c>
    </row>
    <row r="2296" spans="1:15" x14ac:dyDescent="0.25">
      <c r="A2296" s="1">
        <v>42838</v>
      </c>
      <c r="B2296">
        <v>13</v>
      </c>
      <c r="C2296">
        <v>4</v>
      </c>
      <c r="D2296">
        <v>2017</v>
      </c>
      <c r="E2296">
        <v>12.9582</v>
      </c>
      <c r="F2296">
        <v>27</v>
      </c>
      <c r="G2296">
        <v>33</v>
      </c>
      <c r="H2296">
        <v>55</v>
      </c>
      <c r="I2296">
        <v>83</v>
      </c>
      <c r="J2296" t="s">
        <v>14</v>
      </c>
      <c r="K2296">
        <v>86.234310059999999</v>
      </c>
      <c r="L2296" t="s">
        <v>14</v>
      </c>
      <c r="M2296" t="s">
        <v>13</v>
      </c>
      <c r="N2296">
        <v>-1.1732365E-2</v>
      </c>
      <c r="O2296">
        <v>1.0117323650000001</v>
      </c>
    </row>
    <row r="2297" spans="1:15" x14ac:dyDescent="0.25">
      <c r="A2297" s="1">
        <v>42839</v>
      </c>
      <c r="B2297">
        <v>14</v>
      </c>
      <c r="C2297">
        <v>4</v>
      </c>
      <c r="D2297">
        <v>2017</v>
      </c>
      <c r="E2297">
        <v>15.5754</v>
      </c>
      <c r="F2297">
        <v>23</v>
      </c>
      <c r="G2297">
        <v>32.1</v>
      </c>
      <c r="H2297">
        <v>47</v>
      </c>
      <c r="I2297">
        <v>88</v>
      </c>
      <c r="J2297" t="s">
        <v>14</v>
      </c>
      <c r="K2297">
        <v>18.798606960000001</v>
      </c>
      <c r="L2297" t="s">
        <v>14</v>
      </c>
      <c r="M2297" t="s">
        <v>13</v>
      </c>
      <c r="N2297">
        <v>-5.6184171999999998E-2</v>
      </c>
      <c r="O2297">
        <v>1.056184172</v>
      </c>
    </row>
    <row r="2298" spans="1:15" x14ac:dyDescent="0.25">
      <c r="A2298" s="1">
        <v>42840</v>
      </c>
      <c r="B2298">
        <v>15</v>
      </c>
      <c r="C2298">
        <v>4</v>
      </c>
      <c r="D2298">
        <v>2017</v>
      </c>
      <c r="E2298">
        <v>18.558</v>
      </c>
      <c r="F2298">
        <v>22</v>
      </c>
      <c r="G2298">
        <v>35</v>
      </c>
      <c r="H2298">
        <v>37</v>
      </c>
      <c r="I2298">
        <v>90</v>
      </c>
      <c r="J2298" t="s">
        <v>13</v>
      </c>
      <c r="K2298">
        <v>-5.0073472460000001</v>
      </c>
      <c r="L2298" t="s">
        <v>13</v>
      </c>
      <c r="M2298" t="s">
        <v>14</v>
      </c>
      <c r="N2298">
        <v>0.16646282600000001</v>
      </c>
      <c r="O2298">
        <v>0.83353717400000005</v>
      </c>
    </row>
    <row r="2299" spans="1:15" x14ac:dyDescent="0.25">
      <c r="A2299" s="1">
        <v>42841</v>
      </c>
      <c r="B2299">
        <v>16</v>
      </c>
      <c r="C2299">
        <v>4</v>
      </c>
      <c r="D2299">
        <v>2017</v>
      </c>
      <c r="E2299">
        <v>19.629000000000001</v>
      </c>
      <c r="F2299">
        <v>21</v>
      </c>
      <c r="G2299">
        <v>32.5</v>
      </c>
      <c r="H2299">
        <v>86</v>
      </c>
      <c r="I2299">
        <v>88</v>
      </c>
      <c r="J2299" t="s">
        <v>14</v>
      </c>
      <c r="K2299">
        <v>184.7124053</v>
      </c>
      <c r="L2299" t="s">
        <v>14</v>
      </c>
      <c r="M2299" t="s">
        <v>13</v>
      </c>
      <c r="N2299">
        <v>-5.4432910000000003E-3</v>
      </c>
      <c r="O2299">
        <v>1.005443291</v>
      </c>
    </row>
    <row r="2300" spans="1:15" x14ac:dyDescent="0.25">
      <c r="A2300" s="1">
        <v>42842</v>
      </c>
      <c r="B2300">
        <v>17</v>
      </c>
      <c r="C2300">
        <v>4</v>
      </c>
      <c r="D2300">
        <v>2017</v>
      </c>
      <c r="E2300">
        <v>19.137599999999999</v>
      </c>
      <c r="F2300">
        <v>21</v>
      </c>
      <c r="G2300">
        <v>33.5</v>
      </c>
      <c r="H2300">
        <v>40</v>
      </c>
      <c r="I2300">
        <v>88</v>
      </c>
      <c r="J2300" t="s">
        <v>13</v>
      </c>
      <c r="K2300">
        <v>-24.715348580000001</v>
      </c>
      <c r="L2300" t="s">
        <v>13</v>
      </c>
      <c r="M2300" t="s">
        <v>14</v>
      </c>
      <c r="N2300">
        <v>3.8887282000000002E-2</v>
      </c>
      <c r="O2300">
        <v>0.96111271799999998</v>
      </c>
    </row>
    <row r="2301" spans="1:15" x14ac:dyDescent="0.25">
      <c r="A2301" s="1">
        <v>42843</v>
      </c>
      <c r="B2301">
        <v>18</v>
      </c>
      <c r="C2301">
        <v>4</v>
      </c>
      <c r="D2301">
        <v>2017</v>
      </c>
      <c r="E2301">
        <v>16.9254</v>
      </c>
      <c r="F2301">
        <v>21.5</v>
      </c>
      <c r="G2301">
        <v>34</v>
      </c>
      <c r="H2301">
        <v>47</v>
      </c>
      <c r="I2301">
        <v>87</v>
      </c>
      <c r="J2301" t="s">
        <v>14</v>
      </c>
      <c r="K2301">
        <v>20.197776390000001</v>
      </c>
      <c r="L2301" t="s">
        <v>14</v>
      </c>
      <c r="M2301" t="s">
        <v>13</v>
      </c>
      <c r="N2301">
        <v>-5.2089365999999998E-2</v>
      </c>
      <c r="O2301">
        <v>1.0520893659999999</v>
      </c>
    </row>
    <row r="2302" spans="1:15" x14ac:dyDescent="0.25">
      <c r="A2302" s="1">
        <v>42844</v>
      </c>
      <c r="B2302">
        <v>19</v>
      </c>
      <c r="C2302">
        <v>4</v>
      </c>
      <c r="D2302">
        <v>2017</v>
      </c>
      <c r="E2302">
        <v>15.7842</v>
      </c>
      <c r="F2302">
        <v>24.5</v>
      </c>
      <c r="G2302">
        <v>33</v>
      </c>
      <c r="H2302">
        <v>47</v>
      </c>
      <c r="I2302">
        <v>88</v>
      </c>
      <c r="J2302" t="s">
        <v>14</v>
      </c>
      <c r="K2302">
        <v>47.312342950000001</v>
      </c>
      <c r="L2302" t="s">
        <v>14</v>
      </c>
      <c r="M2302" t="s">
        <v>13</v>
      </c>
      <c r="N2302">
        <v>-2.1592515999999999E-2</v>
      </c>
      <c r="O2302">
        <v>1.0215925159999999</v>
      </c>
    </row>
    <row r="2303" spans="1:15" x14ac:dyDescent="0.25">
      <c r="A2303" s="1">
        <v>42845</v>
      </c>
      <c r="B2303">
        <v>20</v>
      </c>
      <c r="C2303">
        <v>4</v>
      </c>
      <c r="D2303">
        <v>2017</v>
      </c>
      <c r="E2303">
        <v>13.3164</v>
      </c>
      <c r="F2303">
        <v>23</v>
      </c>
      <c r="G2303">
        <v>31.5</v>
      </c>
      <c r="H2303">
        <v>67</v>
      </c>
      <c r="I2303">
        <v>87</v>
      </c>
      <c r="J2303" t="s">
        <v>14</v>
      </c>
      <c r="K2303">
        <v>73.182788819999999</v>
      </c>
      <c r="L2303" t="s">
        <v>14</v>
      </c>
      <c r="M2303" t="s">
        <v>13</v>
      </c>
      <c r="N2303">
        <v>-1.3853717999999999E-2</v>
      </c>
      <c r="O2303">
        <v>1.013853718</v>
      </c>
    </row>
    <row r="2304" spans="1:15" x14ac:dyDescent="0.25">
      <c r="A2304" s="1">
        <v>42846</v>
      </c>
      <c r="B2304">
        <v>21</v>
      </c>
      <c r="C2304">
        <v>4</v>
      </c>
      <c r="D2304">
        <v>2017</v>
      </c>
      <c r="E2304">
        <v>17.445599999999999</v>
      </c>
      <c r="F2304">
        <v>23</v>
      </c>
      <c r="G2304">
        <v>32</v>
      </c>
      <c r="H2304">
        <v>54</v>
      </c>
      <c r="I2304">
        <v>88</v>
      </c>
      <c r="J2304" t="s">
        <v>14</v>
      </c>
      <c r="K2304">
        <v>47.60254578</v>
      </c>
      <c r="L2304" t="s">
        <v>14</v>
      </c>
      <c r="M2304" t="s">
        <v>13</v>
      </c>
      <c r="N2304">
        <v>-2.1458055E-2</v>
      </c>
      <c r="O2304">
        <v>1.0214580550000001</v>
      </c>
    </row>
    <row r="2305" spans="1:15" x14ac:dyDescent="0.25">
      <c r="A2305" s="1">
        <v>42847</v>
      </c>
      <c r="B2305">
        <v>22</v>
      </c>
      <c r="C2305">
        <v>4</v>
      </c>
      <c r="D2305">
        <v>2017</v>
      </c>
      <c r="E2305">
        <v>15.1776</v>
      </c>
      <c r="F2305">
        <v>23</v>
      </c>
      <c r="G2305">
        <v>32.5</v>
      </c>
      <c r="H2305">
        <v>56</v>
      </c>
      <c r="I2305">
        <v>87</v>
      </c>
      <c r="J2305" t="s">
        <v>14</v>
      </c>
      <c r="K2305">
        <v>54.359218740000003</v>
      </c>
      <c r="L2305" t="s">
        <v>14</v>
      </c>
      <c r="M2305" t="s">
        <v>13</v>
      </c>
      <c r="N2305">
        <v>-1.8740903999999999E-2</v>
      </c>
      <c r="O2305">
        <v>1.0187409039999999</v>
      </c>
    </row>
    <row r="2306" spans="1:15" x14ac:dyDescent="0.25">
      <c r="A2306" s="1">
        <v>42848</v>
      </c>
      <c r="B2306">
        <v>23</v>
      </c>
      <c r="C2306">
        <v>4</v>
      </c>
      <c r="D2306">
        <v>2017</v>
      </c>
      <c r="E2306">
        <v>15.4764</v>
      </c>
      <c r="F2306">
        <v>24</v>
      </c>
      <c r="G2306">
        <v>32.5</v>
      </c>
      <c r="H2306">
        <v>47</v>
      </c>
      <c r="I2306">
        <v>88</v>
      </c>
      <c r="J2306" t="s">
        <v>14</v>
      </c>
      <c r="K2306">
        <v>34.979038930000002</v>
      </c>
      <c r="L2306" t="s">
        <v>14</v>
      </c>
      <c r="M2306" t="s">
        <v>13</v>
      </c>
      <c r="N2306">
        <v>-2.9429908000000001E-2</v>
      </c>
      <c r="O2306">
        <v>1.029429908</v>
      </c>
    </row>
    <row r="2307" spans="1:15" x14ac:dyDescent="0.25">
      <c r="A2307" s="1">
        <v>42849</v>
      </c>
      <c r="B2307">
        <v>24</v>
      </c>
      <c r="C2307">
        <v>4</v>
      </c>
      <c r="D2307">
        <v>2017</v>
      </c>
      <c r="E2307">
        <v>18.453600000000002</v>
      </c>
      <c r="F2307">
        <v>23.5</v>
      </c>
      <c r="G2307">
        <v>33</v>
      </c>
      <c r="H2307">
        <v>46</v>
      </c>
      <c r="I2307">
        <v>87</v>
      </c>
      <c r="J2307" t="s">
        <v>14</v>
      </c>
      <c r="K2307">
        <v>30.360981389999999</v>
      </c>
      <c r="L2307" t="s">
        <v>14</v>
      </c>
      <c r="M2307" t="s">
        <v>13</v>
      </c>
      <c r="N2307">
        <v>-3.4058807000000003E-2</v>
      </c>
      <c r="O2307">
        <v>1.0340588070000001</v>
      </c>
    </row>
    <row r="2308" spans="1:15" x14ac:dyDescent="0.25">
      <c r="A2308" s="1">
        <v>42850</v>
      </c>
      <c r="B2308">
        <v>25</v>
      </c>
      <c r="C2308">
        <v>4</v>
      </c>
      <c r="D2308">
        <v>2017</v>
      </c>
      <c r="E2308">
        <v>12.9222</v>
      </c>
      <c r="F2308">
        <v>23.5</v>
      </c>
      <c r="G2308">
        <v>31.5</v>
      </c>
      <c r="H2308">
        <v>59</v>
      </c>
      <c r="I2308">
        <v>87</v>
      </c>
      <c r="J2308" t="s">
        <v>14</v>
      </c>
      <c r="K2308">
        <v>52.361970100000001</v>
      </c>
      <c r="L2308" t="s">
        <v>14</v>
      </c>
      <c r="M2308" t="s">
        <v>13</v>
      </c>
      <c r="N2308">
        <v>-1.9469658000000001E-2</v>
      </c>
      <c r="O2308">
        <v>1.019469658</v>
      </c>
    </row>
    <row r="2309" spans="1:15" x14ac:dyDescent="0.25">
      <c r="A2309" s="1">
        <v>42851</v>
      </c>
      <c r="B2309">
        <v>26</v>
      </c>
      <c r="C2309">
        <v>4</v>
      </c>
      <c r="D2309">
        <v>2017</v>
      </c>
      <c r="E2309">
        <v>16.673400000000001</v>
      </c>
      <c r="F2309">
        <v>24.5</v>
      </c>
      <c r="G2309">
        <v>32.5</v>
      </c>
      <c r="H2309">
        <v>44</v>
      </c>
      <c r="I2309">
        <v>87</v>
      </c>
      <c r="J2309" t="s">
        <v>14</v>
      </c>
      <c r="K2309">
        <v>28.315228139999999</v>
      </c>
      <c r="L2309" t="s">
        <v>14</v>
      </c>
      <c r="M2309" t="s">
        <v>13</v>
      </c>
      <c r="N2309">
        <v>-3.6609615999999998E-2</v>
      </c>
      <c r="O2309">
        <v>1.036609616</v>
      </c>
    </row>
    <row r="2310" spans="1:15" x14ac:dyDescent="0.25">
      <c r="A2310" s="1">
        <v>42852</v>
      </c>
      <c r="B2310">
        <v>27</v>
      </c>
      <c r="C2310">
        <v>4</v>
      </c>
      <c r="D2310">
        <v>2017</v>
      </c>
      <c r="E2310">
        <v>19.3428</v>
      </c>
      <c r="F2310">
        <v>24</v>
      </c>
      <c r="G2310">
        <v>33</v>
      </c>
      <c r="H2310">
        <v>43</v>
      </c>
      <c r="I2310">
        <v>85</v>
      </c>
      <c r="J2310" t="s">
        <v>14</v>
      </c>
      <c r="K2310">
        <v>17.931688999999999</v>
      </c>
      <c r="L2310" t="s">
        <v>14</v>
      </c>
      <c r="M2310" t="s">
        <v>13</v>
      </c>
      <c r="N2310">
        <v>-5.9060853000000003E-2</v>
      </c>
      <c r="O2310">
        <v>1.0590608530000001</v>
      </c>
    </row>
    <row r="2311" spans="1:15" x14ac:dyDescent="0.25">
      <c r="A2311" s="1">
        <v>42853</v>
      </c>
      <c r="B2311">
        <v>28</v>
      </c>
      <c r="C2311">
        <v>4</v>
      </c>
      <c r="D2311">
        <v>2017</v>
      </c>
      <c r="E2311">
        <v>17.564399999999999</v>
      </c>
      <c r="F2311">
        <v>23.5</v>
      </c>
      <c r="G2311">
        <v>33.5</v>
      </c>
      <c r="H2311">
        <v>58</v>
      </c>
      <c r="I2311">
        <v>88</v>
      </c>
      <c r="J2311" t="s">
        <v>14</v>
      </c>
      <c r="K2311">
        <v>94.01064633</v>
      </c>
      <c r="L2311" t="s">
        <v>14</v>
      </c>
      <c r="M2311" t="s">
        <v>13</v>
      </c>
      <c r="N2311">
        <v>-1.0751457000000001E-2</v>
      </c>
      <c r="O2311">
        <v>1.010751457</v>
      </c>
    </row>
    <row r="2312" spans="1:15" x14ac:dyDescent="0.25">
      <c r="A2312" s="1">
        <v>42854</v>
      </c>
      <c r="B2312">
        <v>29</v>
      </c>
      <c r="C2312">
        <v>4</v>
      </c>
      <c r="D2312">
        <v>2017</v>
      </c>
      <c r="E2312">
        <v>16.770600000000002</v>
      </c>
      <c r="F2312">
        <v>25</v>
      </c>
      <c r="G2312">
        <v>34</v>
      </c>
      <c r="H2312">
        <v>47</v>
      </c>
      <c r="I2312">
        <v>86</v>
      </c>
      <c r="J2312" t="s">
        <v>14</v>
      </c>
      <c r="K2312">
        <v>63.154490090000003</v>
      </c>
      <c r="L2312" t="s">
        <v>14</v>
      </c>
      <c r="M2312" t="s">
        <v>13</v>
      </c>
      <c r="N2312">
        <v>-1.6088941999999998E-2</v>
      </c>
      <c r="O2312">
        <v>1.0160889420000001</v>
      </c>
    </row>
    <row r="2313" spans="1:15" x14ac:dyDescent="0.25">
      <c r="A2313" s="1">
        <v>42855</v>
      </c>
      <c r="B2313">
        <v>30</v>
      </c>
      <c r="C2313">
        <v>4</v>
      </c>
      <c r="D2313">
        <v>2017</v>
      </c>
      <c r="E2313">
        <v>17.528400000000001</v>
      </c>
      <c r="F2313">
        <v>25</v>
      </c>
      <c r="G2313">
        <v>34</v>
      </c>
      <c r="H2313">
        <v>38</v>
      </c>
      <c r="I2313">
        <v>86</v>
      </c>
      <c r="J2313" t="s">
        <v>14</v>
      </c>
      <c r="K2313">
        <v>21.799046220000001</v>
      </c>
      <c r="L2313" t="s">
        <v>14</v>
      </c>
      <c r="M2313" t="s">
        <v>13</v>
      </c>
      <c r="N2313">
        <v>-4.8079127999999999E-2</v>
      </c>
      <c r="O2313">
        <v>1.0480791279999999</v>
      </c>
    </row>
    <row r="2314" spans="1:15" x14ac:dyDescent="0.25">
      <c r="A2314" s="1">
        <v>42856</v>
      </c>
      <c r="B2314">
        <v>1</v>
      </c>
      <c r="C2314">
        <v>5</v>
      </c>
      <c r="D2314">
        <v>2017</v>
      </c>
      <c r="E2314">
        <v>17.036485710000001</v>
      </c>
      <c r="F2314">
        <v>22.5</v>
      </c>
      <c r="G2314">
        <v>25</v>
      </c>
      <c r="H2314">
        <v>80</v>
      </c>
      <c r="I2314">
        <v>88</v>
      </c>
      <c r="J2314" t="s">
        <v>14</v>
      </c>
      <c r="K2314">
        <v>36.557868399999997</v>
      </c>
      <c r="L2314" t="s">
        <v>14</v>
      </c>
      <c r="M2314" t="s">
        <v>13</v>
      </c>
      <c r="N2314">
        <v>-2.8123170999999999E-2</v>
      </c>
      <c r="O2314">
        <v>1.0281231710000001</v>
      </c>
    </row>
    <row r="2315" spans="1:15" x14ac:dyDescent="0.25">
      <c r="A2315" s="1">
        <v>42857</v>
      </c>
      <c r="B2315">
        <v>2</v>
      </c>
      <c r="C2315">
        <v>5</v>
      </c>
      <c r="D2315">
        <v>2017</v>
      </c>
      <c r="E2315">
        <v>16.8858</v>
      </c>
      <c r="F2315">
        <v>22</v>
      </c>
      <c r="G2315">
        <v>25</v>
      </c>
      <c r="H2315">
        <v>51</v>
      </c>
      <c r="I2315">
        <v>87</v>
      </c>
      <c r="J2315" t="s">
        <v>13</v>
      </c>
      <c r="K2315">
        <v>-45.890414939999999</v>
      </c>
      <c r="L2315" t="s">
        <v>13</v>
      </c>
      <c r="M2315" t="s">
        <v>14</v>
      </c>
      <c r="N2315">
        <v>2.1326319999999999E-2</v>
      </c>
      <c r="O2315">
        <v>0.97867367999999999</v>
      </c>
    </row>
    <row r="2316" spans="1:15" x14ac:dyDescent="0.25">
      <c r="A2316" s="1">
        <v>42858</v>
      </c>
      <c r="B2316">
        <v>3</v>
      </c>
      <c r="C2316">
        <v>5</v>
      </c>
      <c r="D2316">
        <v>2017</v>
      </c>
      <c r="E2316">
        <v>17.271000000000001</v>
      </c>
      <c r="F2316">
        <v>24</v>
      </c>
      <c r="G2316">
        <v>26</v>
      </c>
      <c r="H2316">
        <v>44</v>
      </c>
      <c r="I2316">
        <v>87</v>
      </c>
      <c r="J2316" t="s">
        <v>13</v>
      </c>
      <c r="K2316">
        <v>-35.11974446</v>
      </c>
      <c r="L2316" t="s">
        <v>13</v>
      </c>
      <c r="M2316" t="s">
        <v>14</v>
      </c>
      <c r="N2316">
        <v>2.7685688999999999E-2</v>
      </c>
      <c r="O2316">
        <v>0.97231431099999999</v>
      </c>
    </row>
    <row r="2317" spans="1:15" x14ac:dyDescent="0.25">
      <c r="A2317" s="1">
        <v>42859</v>
      </c>
      <c r="B2317">
        <v>4</v>
      </c>
      <c r="C2317">
        <v>5</v>
      </c>
      <c r="D2317">
        <v>2017</v>
      </c>
      <c r="E2317">
        <v>16.2468</v>
      </c>
      <c r="F2317">
        <v>22</v>
      </c>
      <c r="G2317">
        <v>27.5</v>
      </c>
      <c r="H2317">
        <v>58</v>
      </c>
      <c r="I2317">
        <v>88</v>
      </c>
      <c r="J2317" t="s">
        <v>13</v>
      </c>
      <c r="K2317">
        <v>-1.9592895400000001</v>
      </c>
      <c r="L2317" t="s">
        <v>13</v>
      </c>
      <c r="M2317" t="s">
        <v>14</v>
      </c>
      <c r="N2317">
        <v>0.33791894500000003</v>
      </c>
      <c r="O2317">
        <v>0.66208105500000003</v>
      </c>
    </row>
    <row r="2318" spans="1:15" x14ac:dyDescent="0.25">
      <c r="A2318" s="1">
        <v>42860</v>
      </c>
      <c r="B2318">
        <v>5</v>
      </c>
      <c r="C2318">
        <v>5</v>
      </c>
      <c r="D2318">
        <v>2017</v>
      </c>
      <c r="E2318">
        <v>16.563600000000001</v>
      </c>
      <c r="F2318">
        <v>22.5</v>
      </c>
      <c r="G2318">
        <v>31</v>
      </c>
      <c r="H2318">
        <v>50</v>
      </c>
      <c r="I2318">
        <v>87</v>
      </c>
      <c r="J2318" t="s">
        <v>14</v>
      </c>
      <c r="K2318">
        <v>10.605707199999999</v>
      </c>
      <c r="L2318" t="s">
        <v>14</v>
      </c>
      <c r="M2318" t="s">
        <v>13</v>
      </c>
      <c r="N2318">
        <v>-0.104104776</v>
      </c>
      <c r="O2318">
        <v>1.104104776</v>
      </c>
    </row>
    <row r="2319" spans="1:15" x14ac:dyDescent="0.25">
      <c r="A2319" s="1">
        <v>42861</v>
      </c>
      <c r="B2319">
        <v>6</v>
      </c>
      <c r="C2319">
        <v>5</v>
      </c>
      <c r="D2319">
        <v>2017</v>
      </c>
      <c r="E2319">
        <v>16.309799999999999</v>
      </c>
      <c r="F2319">
        <v>20.5</v>
      </c>
      <c r="G2319">
        <v>33</v>
      </c>
      <c r="H2319">
        <v>53</v>
      </c>
      <c r="I2319">
        <v>87</v>
      </c>
      <c r="J2319" t="s">
        <v>14</v>
      </c>
      <c r="K2319">
        <v>22.625540669999999</v>
      </c>
      <c r="L2319" t="s">
        <v>14</v>
      </c>
      <c r="M2319" t="s">
        <v>13</v>
      </c>
      <c r="N2319">
        <v>-4.6241617999999998E-2</v>
      </c>
      <c r="O2319">
        <v>1.046241618</v>
      </c>
    </row>
    <row r="2320" spans="1:15" x14ac:dyDescent="0.25">
      <c r="A2320" s="1">
        <v>42862</v>
      </c>
      <c r="B2320">
        <v>7</v>
      </c>
      <c r="C2320">
        <v>5</v>
      </c>
      <c r="D2320">
        <v>2017</v>
      </c>
      <c r="E2320">
        <v>16.834555099999999</v>
      </c>
      <c r="F2320">
        <v>21.5</v>
      </c>
      <c r="G2320">
        <v>28</v>
      </c>
      <c r="H2320">
        <v>52</v>
      </c>
      <c r="I2320">
        <v>88</v>
      </c>
      <c r="J2320" t="s">
        <v>13</v>
      </c>
      <c r="K2320">
        <v>-21.684549239999999</v>
      </c>
      <c r="L2320" t="s">
        <v>13</v>
      </c>
      <c r="M2320" t="s">
        <v>14</v>
      </c>
      <c r="N2320">
        <v>4.4082867999999997E-2</v>
      </c>
      <c r="O2320">
        <v>0.95591713199999995</v>
      </c>
    </row>
    <row r="2321" spans="1:15" x14ac:dyDescent="0.25">
      <c r="A2321" s="1">
        <v>42863</v>
      </c>
      <c r="B2321">
        <v>8</v>
      </c>
      <c r="C2321">
        <v>5</v>
      </c>
      <c r="D2321">
        <v>2017</v>
      </c>
      <c r="E2321">
        <v>17.607600000000001</v>
      </c>
      <c r="F2321">
        <v>21</v>
      </c>
      <c r="G2321">
        <v>31.5</v>
      </c>
      <c r="H2321">
        <v>45</v>
      </c>
      <c r="I2321">
        <v>84</v>
      </c>
      <c r="J2321" t="s">
        <v>13</v>
      </c>
      <c r="K2321">
        <v>-28.84124267</v>
      </c>
      <c r="L2321" t="s">
        <v>13</v>
      </c>
      <c r="M2321" t="s">
        <v>14</v>
      </c>
      <c r="N2321">
        <v>3.3510669E-2</v>
      </c>
      <c r="O2321">
        <v>0.96648933100000001</v>
      </c>
    </row>
    <row r="2322" spans="1:15" x14ac:dyDescent="0.25">
      <c r="A2322" s="1">
        <v>42864</v>
      </c>
      <c r="B2322">
        <v>9</v>
      </c>
      <c r="C2322">
        <v>5</v>
      </c>
      <c r="D2322">
        <v>2017</v>
      </c>
      <c r="E2322">
        <v>12.834</v>
      </c>
      <c r="F2322">
        <v>22</v>
      </c>
      <c r="G2322">
        <v>31</v>
      </c>
      <c r="H2322">
        <v>60</v>
      </c>
      <c r="I2322">
        <v>86</v>
      </c>
      <c r="J2322" t="s">
        <v>14</v>
      </c>
      <c r="K2322">
        <v>33.872126539999996</v>
      </c>
      <c r="L2322" t="s">
        <v>14</v>
      </c>
      <c r="M2322" t="s">
        <v>13</v>
      </c>
      <c r="N2322">
        <v>-3.0420909999999999E-2</v>
      </c>
      <c r="O2322">
        <v>1.0304209099999999</v>
      </c>
    </row>
    <row r="2323" spans="1:15" x14ac:dyDescent="0.25">
      <c r="A2323" s="1">
        <v>42865</v>
      </c>
      <c r="B2323">
        <v>10</v>
      </c>
      <c r="C2323">
        <v>5</v>
      </c>
      <c r="D2323">
        <v>2017</v>
      </c>
      <c r="E2323">
        <v>19.224</v>
      </c>
      <c r="F2323">
        <v>21.5</v>
      </c>
      <c r="G2323">
        <v>32.5</v>
      </c>
      <c r="H2323">
        <v>50</v>
      </c>
      <c r="I2323">
        <v>85</v>
      </c>
      <c r="J2323" t="s">
        <v>14</v>
      </c>
      <c r="K2323">
        <v>10.77167586</v>
      </c>
      <c r="L2323" t="s">
        <v>14</v>
      </c>
      <c r="M2323" t="s">
        <v>13</v>
      </c>
      <c r="N2323">
        <v>-0.102336591</v>
      </c>
      <c r="O2323">
        <v>1.102336591</v>
      </c>
    </row>
    <row r="2324" spans="1:15" x14ac:dyDescent="0.25">
      <c r="A2324" s="1">
        <v>42866</v>
      </c>
      <c r="B2324">
        <v>11</v>
      </c>
      <c r="C2324">
        <v>5</v>
      </c>
      <c r="D2324">
        <v>2017</v>
      </c>
      <c r="E2324">
        <v>10.656000000000001</v>
      </c>
      <c r="F2324">
        <v>24</v>
      </c>
      <c r="G2324">
        <v>31</v>
      </c>
      <c r="H2324">
        <v>60</v>
      </c>
      <c r="I2324">
        <v>86</v>
      </c>
      <c r="J2324" t="s">
        <v>14</v>
      </c>
      <c r="K2324">
        <v>46.47165665</v>
      </c>
      <c r="L2324" t="s">
        <v>14</v>
      </c>
      <c r="M2324" t="s">
        <v>13</v>
      </c>
      <c r="N2324">
        <v>-2.1991720999999999E-2</v>
      </c>
      <c r="O2324">
        <v>1.021991721</v>
      </c>
    </row>
    <row r="2325" spans="1:15" x14ac:dyDescent="0.25">
      <c r="A2325" s="1">
        <v>42867</v>
      </c>
      <c r="B2325">
        <v>12</v>
      </c>
      <c r="C2325">
        <v>5</v>
      </c>
      <c r="D2325">
        <v>2017</v>
      </c>
      <c r="E2325">
        <v>18.950399999999998</v>
      </c>
      <c r="F2325">
        <v>22.5</v>
      </c>
      <c r="G2325">
        <v>32.5</v>
      </c>
      <c r="H2325">
        <v>59</v>
      </c>
      <c r="I2325">
        <v>86</v>
      </c>
      <c r="J2325" t="s">
        <v>14</v>
      </c>
      <c r="K2325">
        <v>68.683306020000003</v>
      </c>
      <c r="L2325" t="s">
        <v>14</v>
      </c>
      <c r="M2325" t="s">
        <v>13</v>
      </c>
      <c r="N2325">
        <v>-1.4774692000000001E-2</v>
      </c>
      <c r="O2325">
        <v>1.014774692</v>
      </c>
    </row>
    <row r="2326" spans="1:15" x14ac:dyDescent="0.25">
      <c r="A2326" s="1">
        <v>42868</v>
      </c>
      <c r="B2326">
        <v>13</v>
      </c>
      <c r="C2326">
        <v>5</v>
      </c>
      <c r="D2326">
        <v>2017</v>
      </c>
      <c r="E2326">
        <v>16.0594793</v>
      </c>
      <c r="F2326">
        <v>23</v>
      </c>
      <c r="G2326">
        <v>33</v>
      </c>
      <c r="H2326">
        <v>52</v>
      </c>
      <c r="I2326">
        <v>86</v>
      </c>
      <c r="J2326" t="s">
        <v>14</v>
      </c>
      <c r="K2326">
        <v>44.476175470000001</v>
      </c>
      <c r="L2326" t="s">
        <v>14</v>
      </c>
      <c r="M2326" t="s">
        <v>13</v>
      </c>
      <c r="N2326">
        <v>-2.3001102999999998E-2</v>
      </c>
      <c r="O2326">
        <v>1.0230011029999999</v>
      </c>
    </row>
    <row r="2327" spans="1:15" x14ac:dyDescent="0.25">
      <c r="A2327" s="1">
        <v>42869</v>
      </c>
      <c r="B2327">
        <v>14</v>
      </c>
      <c r="C2327">
        <v>5</v>
      </c>
      <c r="D2327">
        <v>2017</v>
      </c>
      <c r="E2327">
        <v>13.0428</v>
      </c>
      <c r="F2327">
        <v>23.5</v>
      </c>
      <c r="G2327">
        <v>32.5</v>
      </c>
      <c r="H2327">
        <v>57</v>
      </c>
      <c r="I2327">
        <v>87</v>
      </c>
      <c r="J2327" t="s">
        <v>14</v>
      </c>
      <c r="K2327">
        <v>57.025538140000002</v>
      </c>
      <c r="L2327" t="s">
        <v>14</v>
      </c>
      <c r="M2327" t="s">
        <v>13</v>
      </c>
      <c r="N2327">
        <v>-1.7849002999999999E-2</v>
      </c>
      <c r="O2327">
        <v>1.017849003</v>
      </c>
    </row>
    <row r="2328" spans="1:15" x14ac:dyDescent="0.25">
      <c r="A2328" s="1">
        <v>42870</v>
      </c>
      <c r="B2328">
        <v>15</v>
      </c>
      <c r="C2328">
        <v>5</v>
      </c>
      <c r="D2328">
        <v>2017</v>
      </c>
      <c r="E2328">
        <v>19.987200000000001</v>
      </c>
      <c r="F2328">
        <v>25.5</v>
      </c>
      <c r="G2328">
        <v>32.5</v>
      </c>
      <c r="H2328">
        <v>43</v>
      </c>
      <c r="I2328">
        <v>87</v>
      </c>
      <c r="J2328" t="s">
        <v>14</v>
      </c>
      <c r="K2328">
        <v>43.060554779999997</v>
      </c>
      <c r="L2328" t="s">
        <v>14</v>
      </c>
      <c r="M2328" t="s">
        <v>13</v>
      </c>
      <c r="N2328">
        <v>-2.3775245E-2</v>
      </c>
      <c r="O2328">
        <v>1.0237752449999999</v>
      </c>
    </row>
    <row r="2329" spans="1:15" x14ac:dyDescent="0.25">
      <c r="A2329" s="1">
        <v>42871</v>
      </c>
      <c r="B2329">
        <v>16</v>
      </c>
      <c r="C2329">
        <v>5</v>
      </c>
      <c r="D2329">
        <v>2017</v>
      </c>
      <c r="E2329">
        <v>15.821982759999999</v>
      </c>
      <c r="F2329">
        <v>24</v>
      </c>
      <c r="G2329">
        <v>31</v>
      </c>
      <c r="H2329">
        <v>62</v>
      </c>
      <c r="I2329">
        <v>87</v>
      </c>
      <c r="J2329" t="s">
        <v>14</v>
      </c>
      <c r="K2329">
        <v>71.764994000000002</v>
      </c>
      <c r="L2329" t="s">
        <v>14</v>
      </c>
      <c r="M2329" t="s">
        <v>13</v>
      </c>
      <c r="N2329">
        <v>-1.4131281000000001E-2</v>
      </c>
      <c r="O2329">
        <v>1.0141312810000001</v>
      </c>
    </row>
    <row r="2330" spans="1:15" x14ac:dyDescent="0.25">
      <c r="A2330" s="1">
        <v>42872</v>
      </c>
      <c r="B2330">
        <v>17</v>
      </c>
      <c r="C2330">
        <v>5</v>
      </c>
      <c r="D2330">
        <v>2017</v>
      </c>
      <c r="E2330">
        <v>15.26166847</v>
      </c>
      <c r="F2330">
        <v>22.5</v>
      </c>
      <c r="G2330">
        <v>31.5</v>
      </c>
      <c r="H2330">
        <v>53</v>
      </c>
      <c r="I2330">
        <v>86</v>
      </c>
      <c r="J2330" t="s">
        <v>14</v>
      </c>
      <c r="K2330">
        <v>24.34829229</v>
      </c>
      <c r="L2330" t="s">
        <v>14</v>
      </c>
      <c r="M2330" t="s">
        <v>13</v>
      </c>
      <c r="N2330">
        <v>-4.2829684999999999E-2</v>
      </c>
      <c r="O2330">
        <v>1.0428296850000001</v>
      </c>
    </row>
    <row r="2331" spans="1:15" x14ac:dyDescent="0.25">
      <c r="A2331" s="1">
        <v>42873</v>
      </c>
      <c r="B2331">
        <v>18</v>
      </c>
      <c r="C2331">
        <v>5</v>
      </c>
      <c r="D2331">
        <v>2017</v>
      </c>
      <c r="E2331">
        <v>18.475200000000001</v>
      </c>
      <c r="F2331">
        <v>23.5</v>
      </c>
      <c r="G2331">
        <v>33.200000000000003</v>
      </c>
      <c r="H2331">
        <v>46</v>
      </c>
      <c r="I2331">
        <v>87</v>
      </c>
      <c r="J2331" t="s">
        <v>14</v>
      </c>
      <c r="K2331">
        <v>32.860711260000002</v>
      </c>
      <c r="L2331" t="s">
        <v>14</v>
      </c>
      <c r="M2331" t="s">
        <v>13</v>
      </c>
      <c r="N2331">
        <v>-3.1386618999999998E-2</v>
      </c>
      <c r="O2331">
        <v>1.0313866190000001</v>
      </c>
    </row>
    <row r="2332" spans="1:15" x14ac:dyDescent="0.25">
      <c r="A2332" s="1">
        <v>42874</v>
      </c>
      <c r="B2332">
        <v>19</v>
      </c>
      <c r="C2332">
        <v>5</v>
      </c>
      <c r="D2332">
        <v>2017</v>
      </c>
      <c r="E2332">
        <v>17.638200000000001</v>
      </c>
      <c r="F2332">
        <v>24</v>
      </c>
      <c r="G2332">
        <v>33.5</v>
      </c>
      <c r="H2332">
        <v>50</v>
      </c>
      <c r="I2332">
        <v>87</v>
      </c>
      <c r="J2332" t="s">
        <v>14</v>
      </c>
      <c r="K2332">
        <v>61.413915940000003</v>
      </c>
      <c r="L2332" t="s">
        <v>14</v>
      </c>
      <c r="M2332" t="s">
        <v>13</v>
      </c>
      <c r="N2332">
        <v>-1.6552477999999999E-2</v>
      </c>
      <c r="O2332">
        <v>1.0165524779999999</v>
      </c>
    </row>
    <row r="2333" spans="1:15" x14ac:dyDescent="0.25">
      <c r="A2333" s="1">
        <v>42875</v>
      </c>
      <c r="B2333">
        <v>20</v>
      </c>
      <c r="C2333">
        <v>5</v>
      </c>
      <c r="D2333">
        <v>2017</v>
      </c>
      <c r="E2333">
        <v>16.799818649999999</v>
      </c>
      <c r="F2333">
        <v>24</v>
      </c>
      <c r="G2333">
        <v>32.5</v>
      </c>
      <c r="H2333">
        <v>68</v>
      </c>
      <c r="I2333">
        <v>88</v>
      </c>
      <c r="J2333" t="s">
        <v>14</v>
      </c>
      <c r="K2333">
        <v>124.838711</v>
      </c>
      <c r="L2333" t="s">
        <v>14</v>
      </c>
      <c r="M2333" t="s">
        <v>13</v>
      </c>
      <c r="N2333">
        <v>-8.0750189999999993E-3</v>
      </c>
      <c r="O2333">
        <v>1.0080750190000001</v>
      </c>
    </row>
    <row r="2334" spans="1:15" x14ac:dyDescent="0.25">
      <c r="A2334" s="1">
        <v>42876</v>
      </c>
      <c r="B2334">
        <v>21</v>
      </c>
      <c r="C2334">
        <v>5</v>
      </c>
      <c r="D2334">
        <v>2017</v>
      </c>
      <c r="E2334">
        <v>19.934999999999999</v>
      </c>
      <c r="F2334">
        <v>22.5</v>
      </c>
      <c r="G2334">
        <v>32.5</v>
      </c>
      <c r="H2334">
        <v>52</v>
      </c>
      <c r="I2334">
        <v>88</v>
      </c>
      <c r="J2334" t="s">
        <v>14</v>
      </c>
      <c r="K2334">
        <v>42.506803439999999</v>
      </c>
      <c r="L2334" t="s">
        <v>14</v>
      </c>
      <c r="M2334" t="s">
        <v>13</v>
      </c>
      <c r="N2334">
        <v>-2.4092435999999998E-2</v>
      </c>
      <c r="O2334">
        <v>1.0240924360000001</v>
      </c>
    </row>
    <row r="2335" spans="1:15" x14ac:dyDescent="0.25">
      <c r="A2335" s="1">
        <v>42877</v>
      </c>
      <c r="B2335">
        <v>22</v>
      </c>
      <c r="C2335">
        <v>5</v>
      </c>
      <c r="D2335">
        <v>2017</v>
      </c>
      <c r="E2335">
        <v>17.702724270000001</v>
      </c>
      <c r="F2335">
        <v>24</v>
      </c>
      <c r="G2335">
        <v>33.5</v>
      </c>
      <c r="H2335">
        <v>47</v>
      </c>
      <c r="I2335">
        <v>86</v>
      </c>
      <c r="J2335" t="s">
        <v>14</v>
      </c>
      <c r="K2335">
        <v>44.74937911</v>
      </c>
      <c r="L2335" t="s">
        <v>14</v>
      </c>
      <c r="M2335" t="s">
        <v>13</v>
      </c>
      <c r="N2335">
        <v>-2.2857466999999999E-2</v>
      </c>
      <c r="O2335">
        <v>1.0228574669999999</v>
      </c>
    </row>
    <row r="2336" spans="1:15" x14ac:dyDescent="0.25">
      <c r="A2336" s="1">
        <v>42878</v>
      </c>
      <c r="B2336">
        <v>23</v>
      </c>
      <c r="C2336">
        <v>5</v>
      </c>
      <c r="D2336">
        <v>2017</v>
      </c>
      <c r="E2336">
        <v>16.484400000000001</v>
      </c>
      <c r="F2336">
        <v>24</v>
      </c>
      <c r="G2336">
        <v>33</v>
      </c>
      <c r="H2336">
        <v>52</v>
      </c>
      <c r="I2336">
        <v>86</v>
      </c>
      <c r="J2336" t="s">
        <v>14</v>
      </c>
      <c r="K2336">
        <v>58.132008999999996</v>
      </c>
      <c r="L2336" t="s">
        <v>14</v>
      </c>
      <c r="M2336" t="s">
        <v>13</v>
      </c>
      <c r="N2336">
        <v>-1.7503323000000001E-2</v>
      </c>
      <c r="O2336">
        <v>1.0175033229999999</v>
      </c>
    </row>
    <row r="2337" spans="1:15" x14ac:dyDescent="0.25">
      <c r="A2337" s="1">
        <v>42879</v>
      </c>
      <c r="B2337">
        <v>24</v>
      </c>
      <c r="C2337">
        <v>5</v>
      </c>
      <c r="D2337">
        <v>2017</v>
      </c>
      <c r="E2337">
        <v>12.339</v>
      </c>
      <c r="F2337">
        <v>26</v>
      </c>
      <c r="G2337">
        <v>34</v>
      </c>
      <c r="H2337">
        <v>58</v>
      </c>
      <c r="I2337">
        <v>88</v>
      </c>
      <c r="J2337" t="s">
        <v>14</v>
      </c>
      <c r="K2337">
        <v>103.29831540000001</v>
      </c>
      <c r="L2337" t="s">
        <v>14</v>
      </c>
      <c r="M2337" t="s">
        <v>13</v>
      </c>
      <c r="N2337">
        <v>-9.7753319999999994E-3</v>
      </c>
      <c r="O2337">
        <v>1.009775332</v>
      </c>
    </row>
    <row r="2338" spans="1:15" x14ac:dyDescent="0.25">
      <c r="A2338" s="1">
        <v>42880</v>
      </c>
      <c r="B2338">
        <v>25</v>
      </c>
      <c r="C2338">
        <v>5</v>
      </c>
      <c r="D2338">
        <v>2017</v>
      </c>
      <c r="E2338">
        <v>17.44617409</v>
      </c>
      <c r="F2338">
        <v>21.5</v>
      </c>
      <c r="G2338">
        <v>26.5</v>
      </c>
      <c r="H2338">
        <v>69</v>
      </c>
      <c r="I2338">
        <v>87</v>
      </c>
      <c r="J2338" t="s">
        <v>14</v>
      </c>
      <c r="K2338">
        <v>10.884703180000001</v>
      </c>
      <c r="L2338" t="s">
        <v>14</v>
      </c>
      <c r="M2338" t="s">
        <v>13</v>
      </c>
      <c r="N2338">
        <v>-0.10116641699999999</v>
      </c>
      <c r="O2338">
        <v>1.101166417</v>
      </c>
    </row>
    <row r="2339" spans="1:15" x14ac:dyDescent="0.25">
      <c r="A2339" s="1">
        <v>42881</v>
      </c>
      <c r="B2339">
        <v>26</v>
      </c>
      <c r="C2339">
        <v>5</v>
      </c>
      <c r="D2339">
        <v>2017</v>
      </c>
      <c r="E2339">
        <v>18.242999999999999</v>
      </c>
      <c r="F2339">
        <v>21</v>
      </c>
      <c r="G2339">
        <v>31</v>
      </c>
      <c r="H2339">
        <v>50</v>
      </c>
      <c r="I2339">
        <v>88</v>
      </c>
      <c r="J2339" t="s">
        <v>13</v>
      </c>
      <c r="K2339">
        <v>-6.1722143660000004</v>
      </c>
      <c r="L2339" t="s">
        <v>13</v>
      </c>
      <c r="M2339" t="s">
        <v>14</v>
      </c>
      <c r="N2339">
        <v>0.13942695399999999</v>
      </c>
      <c r="O2339">
        <v>0.86057304599999995</v>
      </c>
    </row>
    <row r="2340" spans="1:15" x14ac:dyDescent="0.25">
      <c r="A2340" s="1">
        <v>42882</v>
      </c>
      <c r="B2340">
        <v>27</v>
      </c>
      <c r="C2340">
        <v>5</v>
      </c>
      <c r="D2340">
        <v>2017</v>
      </c>
      <c r="E2340">
        <v>18.440999999999999</v>
      </c>
      <c r="F2340">
        <v>22.5</v>
      </c>
      <c r="G2340">
        <v>31.5</v>
      </c>
      <c r="H2340">
        <v>51</v>
      </c>
      <c r="I2340">
        <v>87</v>
      </c>
      <c r="J2340" t="s">
        <v>14</v>
      </c>
      <c r="K2340">
        <v>20.478585819999999</v>
      </c>
      <c r="L2340" t="s">
        <v>14</v>
      </c>
      <c r="M2340" t="s">
        <v>13</v>
      </c>
      <c r="N2340">
        <v>-5.1338428999999998E-2</v>
      </c>
      <c r="O2340">
        <v>1.0513384290000001</v>
      </c>
    </row>
    <row r="2341" spans="1:15" x14ac:dyDescent="0.25">
      <c r="A2341" s="1">
        <v>42883</v>
      </c>
      <c r="B2341">
        <v>28</v>
      </c>
      <c r="C2341">
        <v>5</v>
      </c>
      <c r="D2341">
        <v>2017</v>
      </c>
      <c r="E2341">
        <v>16.335000000000001</v>
      </c>
      <c r="F2341">
        <v>23.5</v>
      </c>
      <c r="G2341">
        <v>32</v>
      </c>
      <c r="H2341">
        <v>56</v>
      </c>
      <c r="I2341">
        <v>87</v>
      </c>
      <c r="J2341" t="s">
        <v>14</v>
      </c>
      <c r="K2341">
        <v>57.313310530000003</v>
      </c>
      <c r="L2341" t="s">
        <v>14</v>
      </c>
      <c r="M2341" t="s">
        <v>13</v>
      </c>
      <c r="N2341">
        <v>-1.7757790999999998E-2</v>
      </c>
      <c r="O2341">
        <v>1.017757791</v>
      </c>
    </row>
    <row r="2342" spans="1:15" x14ac:dyDescent="0.25">
      <c r="A2342" s="1">
        <v>42884</v>
      </c>
      <c r="B2342">
        <v>29</v>
      </c>
      <c r="C2342">
        <v>5</v>
      </c>
      <c r="D2342">
        <v>2017</v>
      </c>
      <c r="E2342">
        <v>13.6692</v>
      </c>
      <c r="F2342">
        <v>25.1</v>
      </c>
      <c r="G2342">
        <v>33</v>
      </c>
      <c r="H2342">
        <v>55</v>
      </c>
      <c r="I2342">
        <v>88</v>
      </c>
      <c r="J2342" t="s">
        <v>14</v>
      </c>
      <c r="K2342">
        <v>78.323753609999997</v>
      </c>
      <c r="L2342" t="s">
        <v>14</v>
      </c>
      <c r="M2342" t="s">
        <v>13</v>
      </c>
      <c r="N2342">
        <v>-1.2932637E-2</v>
      </c>
      <c r="O2342">
        <v>1.012932637</v>
      </c>
    </row>
    <row r="2343" spans="1:15" x14ac:dyDescent="0.25">
      <c r="A2343" s="1">
        <v>42885</v>
      </c>
      <c r="B2343">
        <v>30</v>
      </c>
      <c r="C2343">
        <v>5</v>
      </c>
      <c r="D2343">
        <v>2017</v>
      </c>
      <c r="E2343">
        <v>15.220800000000001</v>
      </c>
      <c r="F2343">
        <v>21</v>
      </c>
      <c r="G2343">
        <v>29</v>
      </c>
      <c r="H2343">
        <v>72</v>
      </c>
      <c r="I2343">
        <v>86</v>
      </c>
      <c r="J2343" t="s">
        <v>14</v>
      </c>
      <c r="K2343">
        <v>41.12978056</v>
      </c>
      <c r="L2343" t="s">
        <v>14</v>
      </c>
      <c r="M2343" t="s">
        <v>13</v>
      </c>
      <c r="N2343">
        <v>-2.4919149000000002E-2</v>
      </c>
      <c r="O2343">
        <v>1.024919149</v>
      </c>
    </row>
    <row r="2344" spans="1:15" x14ac:dyDescent="0.25">
      <c r="A2344" s="1">
        <v>42886</v>
      </c>
      <c r="B2344">
        <v>31</v>
      </c>
      <c r="C2344">
        <v>5</v>
      </c>
      <c r="D2344">
        <v>2017</v>
      </c>
      <c r="E2344">
        <v>16.921800000000001</v>
      </c>
      <c r="F2344">
        <v>21</v>
      </c>
      <c r="G2344">
        <v>31</v>
      </c>
      <c r="H2344">
        <v>60</v>
      </c>
      <c r="I2344">
        <v>88</v>
      </c>
      <c r="J2344" t="s">
        <v>14</v>
      </c>
      <c r="K2344">
        <v>32.9524689</v>
      </c>
      <c r="L2344" t="s">
        <v>14</v>
      </c>
      <c r="M2344" t="s">
        <v>13</v>
      </c>
      <c r="N2344">
        <v>-3.1296485999999998E-2</v>
      </c>
      <c r="O2344">
        <v>1.031296486</v>
      </c>
    </row>
    <row r="2345" spans="1:15" x14ac:dyDescent="0.25">
      <c r="A2345" s="1">
        <v>42887</v>
      </c>
      <c r="B2345">
        <v>1</v>
      </c>
      <c r="C2345">
        <v>6</v>
      </c>
      <c r="D2345">
        <v>2017</v>
      </c>
      <c r="E2345">
        <v>16.6109963</v>
      </c>
      <c r="F2345">
        <v>22.1</v>
      </c>
      <c r="G2345">
        <v>32.5</v>
      </c>
      <c r="H2345">
        <v>50</v>
      </c>
      <c r="I2345">
        <v>86</v>
      </c>
      <c r="J2345" t="s">
        <v>14</v>
      </c>
      <c r="K2345">
        <v>20.226110649999999</v>
      </c>
      <c r="L2345" t="s">
        <v>14</v>
      </c>
      <c r="M2345" t="s">
        <v>13</v>
      </c>
      <c r="N2345">
        <v>-5.2012599999999999E-2</v>
      </c>
      <c r="O2345">
        <v>1.0520126000000001</v>
      </c>
    </row>
    <row r="2346" spans="1:15" x14ac:dyDescent="0.25">
      <c r="A2346" s="1">
        <v>42888</v>
      </c>
      <c r="B2346">
        <v>2</v>
      </c>
      <c r="C2346">
        <v>6</v>
      </c>
      <c r="D2346">
        <v>2017</v>
      </c>
      <c r="E2346">
        <v>12.5946</v>
      </c>
      <c r="F2346">
        <v>21.5</v>
      </c>
      <c r="G2346">
        <v>30.5</v>
      </c>
      <c r="H2346">
        <v>61</v>
      </c>
      <c r="I2346">
        <v>87</v>
      </c>
      <c r="J2346" t="s">
        <v>14</v>
      </c>
      <c r="K2346">
        <v>28.687988579999999</v>
      </c>
      <c r="L2346" t="s">
        <v>14</v>
      </c>
      <c r="M2346" t="s">
        <v>13</v>
      </c>
      <c r="N2346">
        <v>-3.6116743999999999E-2</v>
      </c>
      <c r="O2346">
        <v>1.0361167440000001</v>
      </c>
    </row>
    <row r="2347" spans="1:15" x14ac:dyDescent="0.25">
      <c r="A2347" s="1">
        <v>42889</v>
      </c>
      <c r="B2347">
        <v>3</v>
      </c>
      <c r="C2347">
        <v>6</v>
      </c>
      <c r="D2347">
        <v>2017</v>
      </c>
      <c r="E2347">
        <v>14.6502</v>
      </c>
      <c r="F2347">
        <v>23.2</v>
      </c>
      <c r="G2347">
        <v>30.5</v>
      </c>
      <c r="H2347">
        <v>66</v>
      </c>
      <c r="I2347">
        <v>88</v>
      </c>
      <c r="J2347" t="s">
        <v>14</v>
      </c>
      <c r="K2347">
        <v>67.235995619999997</v>
      </c>
      <c r="L2347" t="s">
        <v>14</v>
      </c>
      <c r="M2347" t="s">
        <v>13</v>
      </c>
      <c r="N2347">
        <v>-1.5097531000000001E-2</v>
      </c>
      <c r="O2347">
        <v>1.0150975310000001</v>
      </c>
    </row>
    <row r="2348" spans="1:15" x14ac:dyDescent="0.25">
      <c r="A2348" s="1">
        <v>42890</v>
      </c>
      <c r="B2348">
        <v>4</v>
      </c>
      <c r="C2348">
        <v>6</v>
      </c>
      <c r="D2348">
        <v>2017</v>
      </c>
      <c r="E2348">
        <v>15.85774286</v>
      </c>
      <c r="F2348">
        <v>27</v>
      </c>
      <c r="G2348">
        <v>34</v>
      </c>
      <c r="H2348">
        <v>81</v>
      </c>
      <c r="I2348">
        <v>88</v>
      </c>
      <c r="J2348" t="s">
        <v>14</v>
      </c>
      <c r="K2348">
        <v>246.28190269999999</v>
      </c>
      <c r="L2348" t="s">
        <v>14</v>
      </c>
      <c r="M2348" t="s">
        <v>13</v>
      </c>
      <c r="N2348">
        <v>-4.0769420000000001E-3</v>
      </c>
      <c r="O2348">
        <v>1.004076942</v>
      </c>
    </row>
    <row r="2349" spans="1:15" x14ac:dyDescent="0.25">
      <c r="A2349" s="1">
        <v>42891</v>
      </c>
      <c r="B2349">
        <v>5</v>
      </c>
      <c r="C2349">
        <v>6</v>
      </c>
      <c r="D2349">
        <v>2017</v>
      </c>
      <c r="E2349">
        <v>16.221599999999999</v>
      </c>
      <c r="F2349">
        <v>22</v>
      </c>
      <c r="G2349">
        <v>31.5</v>
      </c>
      <c r="H2349">
        <v>54</v>
      </c>
      <c r="I2349">
        <v>86</v>
      </c>
      <c r="J2349" t="s">
        <v>14</v>
      </c>
      <c r="K2349">
        <v>23.025520520000001</v>
      </c>
      <c r="L2349" t="s">
        <v>14</v>
      </c>
      <c r="M2349" t="s">
        <v>13</v>
      </c>
      <c r="N2349">
        <v>-4.5401878E-2</v>
      </c>
      <c r="O2349">
        <v>1.0454018780000001</v>
      </c>
    </row>
    <row r="2350" spans="1:15" x14ac:dyDescent="0.25">
      <c r="A2350" s="1">
        <v>42892</v>
      </c>
      <c r="B2350">
        <v>6</v>
      </c>
      <c r="C2350">
        <v>6</v>
      </c>
      <c r="D2350">
        <v>2017</v>
      </c>
      <c r="E2350">
        <v>11.122199999999999</v>
      </c>
      <c r="F2350">
        <v>23.5</v>
      </c>
      <c r="G2350">
        <v>31</v>
      </c>
      <c r="H2350">
        <v>57</v>
      </c>
      <c r="I2350">
        <v>88</v>
      </c>
      <c r="J2350" t="s">
        <v>14</v>
      </c>
      <c r="K2350">
        <v>39.20991369</v>
      </c>
      <c r="L2350" t="s">
        <v>14</v>
      </c>
      <c r="M2350" t="s">
        <v>13</v>
      </c>
      <c r="N2350">
        <v>-2.6171218E-2</v>
      </c>
      <c r="O2350">
        <v>1.026171218</v>
      </c>
    </row>
    <row r="2351" spans="1:15" x14ac:dyDescent="0.25">
      <c r="A2351" s="1">
        <v>42893</v>
      </c>
      <c r="B2351">
        <v>7</v>
      </c>
      <c r="C2351">
        <v>6</v>
      </c>
      <c r="D2351">
        <v>2017</v>
      </c>
      <c r="E2351">
        <v>18.183599999999998</v>
      </c>
      <c r="F2351">
        <v>22</v>
      </c>
      <c r="G2351">
        <v>30.5</v>
      </c>
      <c r="H2351">
        <v>54</v>
      </c>
      <c r="I2351">
        <v>86</v>
      </c>
      <c r="J2351" t="s">
        <v>14</v>
      </c>
      <c r="K2351">
        <v>11.602724459999999</v>
      </c>
      <c r="L2351" t="s">
        <v>14</v>
      </c>
      <c r="M2351" t="s">
        <v>13</v>
      </c>
      <c r="N2351">
        <v>-9.4315381000000004E-2</v>
      </c>
      <c r="O2351">
        <v>1.0943153809999999</v>
      </c>
    </row>
    <row r="2352" spans="1:15" x14ac:dyDescent="0.25">
      <c r="A2352" s="1">
        <v>42894</v>
      </c>
      <c r="B2352">
        <v>8</v>
      </c>
      <c r="C2352">
        <v>6</v>
      </c>
      <c r="D2352">
        <v>2017</v>
      </c>
      <c r="E2352">
        <v>16.180199999999999</v>
      </c>
      <c r="F2352">
        <v>22.5</v>
      </c>
      <c r="G2352">
        <v>32.5</v>
      </c>
      <c r="H2352">
        <v>55</v>
      </c>
      <c r="I2352">
        <v>87</v>
      </c>
      <c r="J2352" t="s">
        <v>14</v>
      </c>
      <c r="K2352">
        <v>46.920519749999997</v>
      </c>
      <c r="L2352" t="s">
        <v>14</v>
      </c>
      <c r="M2352" t="s">
        <v>13</v>
      </c>
      <c r="N2352">
        <v>-2.1776757000000001E-2</v>
      </c>
      <c r="O2352">
        <v>1.021776757</v>
      </c>
    </row>
    <row r="2353" spans="1:15" x14ac:dyDescent="0.25">
      <c r="A2353" s="1">
        <v>42895</v>
      </c>
      <c r="B2353">
        <v>9</v>
      </c>
      <c r="C2353">
        <v>6</v>
      </c>
      <c r="D2353">
        <v>2017</v>
      </c>
      <c r="E2353">
        <v>16.070399999999999</v>
      </c>
      <c r="F2353">
        <v>24</v>
      </c>
      <c r="G2353">
        <v>33</v>
      </c>
      <c r="H2353">
        <v>57</v>
      </c>
      <c r="I2353">
        <v>88</v>
      </c>
      <c r="J2353" t="s">
        <v>14</v>
      </c>
      <c r="K2353">
        <v>82.646460910000002</v>
      </c>
      <c r="L2353" t="s">
        <v>14</v>
      </c>
      <c r="M2353" t="s">
        <v>13</v>
      </c>
      <c r="N2353">
        <v>-1.2247928E-2</v>
      </c>
      <c r="O2353">
        <v>1.0122479280000001</v>
      </c>
    </row>
    <row r="2354" spans="1:15" x14ac:dyDescent="0.25">
      <c r="A2354" s="1">
        <v>42896</v>
      </c>
      <c r="B2354">
        <v>10</v>
      </c>
      <c r="C2354">
        <v>6</v>
      </c>
      <c r="D2354">
        <v>2017</v>
      </c>
      <c r="E2354">
        <v>13.599</v>
      </c>
      <c r="F2354">
        <v>25</v>
      </c>
      <c r="G2354">
        <v>32.5</v>
      </c>
      <c r="H2354">
        <v>58</v>
      </c>
      <c r="I2354">
        <v>88</v>
      </c>
      <c r="J2354" t="s">
        <v>14</v>
      </c>
      <c r="K2354">
        <v>81.46571213</v>
      </c>
      <c r="L2354" t="s">
        <v>14</v>
      </c>
      <c r="M2354" t="s">
        <v>13</v>
      </c>
      <c r="N2354">
        <v>-1.2427654E-2</v>
      </c>
      <c r="O2354">
        <v>1.0124276539999999</v>
      </c>
    </row>
    <row r="2355" spans="1:15" x14ac:dyDescent="0.25">
      <c r="A2355" s="1">
        <v>42897</v>
      </c>
      <c r="B2355">
        <v>11</v>
      </c>
      <c r="C2355">
        <v>6</v>
      </c>
      <c r="D2355">
        <v>2017</v>
      </c>
      <c r="E2355">
        <v>12.9438</v>
      </c>
      <c r="F2355">
        <v>25</v>
      </c>
      <c r="G2355">
        <v>30.5</v>
      </c>
      <c r="H2355">
        <v>70</v>
      </c>
      <c r="I2355">
        <v>88</v>
      </c>
      <c r="J2355" t="s">
        <v>14</v>
      </c>
      <c r="K2355">
        <v>91.753936440000004</v>
      </c>
      <c r="L2355" t="s">
        <v>14</v>
      </c>
      <c r="M2355" t="s">
        <v>13</v>
      </c>
      <c r="N2355">
        <v>-1.1018806000000001E-2</v>
      </c>
      <c r="O2355">
        <v>1.011018806</v>
      </c>
    </row>
    <row r="2356" spans="1:15" x14ac:dyDescent="0.25">
      <c r="A2356" s="1">
        <v>42898</v>
      </c>
      <c r="B2356">
        <v>12</v>
      </c>
      <c r="C2356">
        <v>6</v>
      </c>
      <c r="D2356">
        <v>2017</v>
      </c>
      <c r="E2356">
        <v>13.635</v>
      </c>
      <c r="F2356">
        <v>22.5</v>
      </c>
      <c r="G2356">
        <v>28.5</v>
      </c>
      <c r="H2356">
        <v>64</v>
      </c>
      <c r="I2356">
        <v>87</v>
      </c>
      <c r="J2356" t="s">
        <v>14</v>
      </c>
      <c r="K2356">
        <v>27.605140089999999</v>
      </c>
      <c r="L2356" t="s">
        <v>14</v>
      </c>
      <c r="M2356" t="s">
        <v>13</v>
      </c>
      <c r="N2356">
        <v>-3.7586722000000003E-2</v>
      </c>
      <c r="O2356">
        <v>1.0375867219999999</v>
      </c>
    </row>
    <row r="2357" spans="1:15" x14ac:dyDescent="0.25">
      <c r="A2357" s="1">
        <v>42899</v>
      </c>
      <c r="B2357">
        <v>13</v>
      </c>
      <c r="C2357">
        <v>6</v>
      </c>
      <c r="D2357">
        <v>2017</v>
      </c>
      <c r="E2357">
        <v>13.730399999999999</v>
      </c>
      <c r="F2357">
        <v>22</v>
      </c>
      <c r="G2357">
        <v>29</v>
      </c>
      <c r="H2357">
        <v>64</v>
      </c>
      <c r="I2357">
        <v>89</v>
      </c>
      <c r="J2357" t="s">
        <v>14</v>
      </c>
      <c r="K2357">
        <v>31.419837730000001</v>
      </c>
      <c r="L2357" t="s">
        <v>14</v>
      </c>
      <c r="M2357" t="s">
        <v>13</v>
      </c>
      <c r="N2357">
        <v>-3.2873285000000002E-2</v>
      </c>
      <c r="O2357">
        <v>1.032873285</v>
      </c>
    </row>
    <row r="2358" spans="1:15" x14ac:dyDescent="0.25">
      <c r="A2358" s="1">
        <v>42900</v>
      </c>
      <c r="B2358">
        <v>14</v>
      </c>
      <c r="C2358">
        <v>6</v>
      </c>
      <c r="D2358">
        <v>2017</v>
      </c>
      <c r="E2358">
        <v>14.90605714</v>
      </c>
      <c r="F2358">
        <v>23</v>
      </c>
      <c r="G2358">
        <v>27.5</v>
      </c>
      <c r="H2358">
        <v>70</v>
      </c>
      <c r="I2358">
        <v>88</v>
      </c>
      <c r="J2358" t="s">
        <v>14</v>
      </c>
      <c r="K2358">
        <v>42.035634620000003</v>
      </c>
      <c r="L2358" t="s">
        <v>14</v>
      </c>
      <c r="M2358" t="s">
        <v>13</v>
      </c>
      <c r="N2358">
        <v>-2.4369063999999999E-2</v>
      </c>
      <c r="O2358">
        <v>1.0243690640000001</v>
      </c>
    </row>
    <row r="2359" spans="1:15" x14ac:dyDescent="0.25">
      <c r="A2359" s="1">
        <v>42901</v>
      </c>
      <c r="B2359">
        <v>15</v>
      </c>
      <c r="C2359">
        <v>6</v>
      </c>
      <c r="D2359">
        <v>2017</v>
      </c>
      <c r="E2359">
        <v>12.605399999999999</v>
      </c>
      <c r="F2359">
        <v>22.5</v>
      </c>
      <c r="G2359">
        <v>30</v>
      </c>
      <c r="H2359">
        <v>63</v>
      </c>
      <c r="I2359">
        <v>92</v>
      </c>
      <c r="J2359" t="s">
        <v>14</v>
      </c>
      <c r="K2359">
        <v>46.675718400000001</v>
      </c>
      <c r="L2359" t="s">
        <v>14</v>
      </c>
      <c r="M2359" t="s">
        <v>13</v>
      </c>
      <c r="N2359">
        <v>-2.1893471000000001E-2</v>
      </c>
      <c r="O2359">
        <v>1.0218934710000001</v>
      </c>
    </row>
    <row r="2360" spans="1:15" x14ac:dyDescent="0.25">
      <c r="A2360" s="1">
        <v>42902</v>
      </c>
      <c r="B2360">
        <v>16</v>
      </c>
      <c r="C2360">
        <v>6</v>
      </c>
      <c r="D2360">
        <v>2017</v>
      </c>
      <c r="E2360">
        <v>16.729199999999999</v>
      </c>
      <c r="F2360">
        <v>22.5</v>
      </c>
      <c r="G2360">
        <v>30.5</v>
      </c>
      <c r="H2360">
        <v>62</v>
      </c>
      <c r="I2360">
        <v>94</v>
      </c>
      <c r="J2360" t="s">
        <v>14</v>
      </c>
      <c r="K2360">
        <v>64.951668159999997</v>
      </c>
      <c r="L2360" t="s">
        <v>14</v>
      </c>
      <c r="M2360" t="s">
        <v>13</v>
      </c>
      <c r="N2360">
        <v>-1.5636809000000002E-2</v>
      </c>
      <c r="O2360">
        <v>1.0156368090000001</v>
      </c>
    </row>
    <row r="2361" spans="1:15" x14ac:dyDescent="0.25">
      <c r="A2361" s="1">
        <v>42903</v>
      </c>
      <c r="B2361">
        <v>17</v>
      </c>
      <c r="C2361">
        <v>6</v>
      </c>
      <c r="D2361">
        <v>2017</v>
      </c>
      <c r="E2361">
        <v>15.228</v>
      </c>
      <c r="F2361">
        <v>21.5</v>
      </c>
      <c r="G2361">
        <v>28.5</v>
      </c>
      <c r="H2361">
        <v>57</v>
      </c>
      <c r="I2361">
        <v>94</v>
      </c>
      <c r="J2361" t="s">
        <v>14</v>
      </c>
      <c r="K2361">
        <v>11.79847887</v>
      </c>
      <c r="L2361" t="s">
        <v>14</v>
      </c>
      <c r="M2361" t="s">
        <v>13</v>
      </c>
      <c r="N2361">
        <v>-9.2605636000000005E-2</v>
      </c>
      <c r="O2361">
        <v>1.092605636</v>
      </c>
    </row>
    <row r="2362" spans="1:15" x14ac:dyDescent="0.25">
      <c r="A2362" s="1">
        <v>42904</v>
      </c>
      <c r="B2362">
        <v>18</v>
      </c>
      <c r="C2362">
        <v>6</v>
      </c>
      <c r="D2362">
        <v>2017</v>
      </c>
      <c r="E2362">
        <v>13.374000000000001</v>
      </c>
      <c r="F2362">
        <v>22.5</v>
      </c>
      <c r="G2362">
        <v>30</v>
      </c>
      <c r="H2362">
        <v>85</v>
      </c>
      <c r="I2362">
        <v>94</v>
      </c>
      <c r="J2362" t="s">
        <v>14</v>
      </c>
      <c r="K2362">
        <v>114.34267920000001</v>
      </c>
      <c r="L2362" t="s">
        <v>14</v>
      </c>
      <c r="M2362" t="s">
        <v>13</v>
      </c>
      <c r="N2362">
        <v>-8.8228019999999994E-3</v>
      </c>
      <c r="O2362">
        <v>1.0088228020000001</v>
      </c>
    </row>
    <row r="2363" spans="1:15" x14ac:dyDescent="0.25">
      <c r="A2363" s="1">
        <v>42905</v>
      </c>
      <c r="B2363">
        <v>19</v>
      </c>
      <c r="C2363">
        <v>6</v>
      </c>
      <c r="D2363">
        <v>2017</v>
      </c>
      <c r="E2363">
        <v>11.4984</v>
      </c>
      <c r="F2363">
        <v>22.5</v>
      </c>
      <c r="G2363">
        <v>27</v>
      </c>
      <c r="H2363">
        <v>67</v>
      </c>
      <c r="I2363">
        <v>98</v>
      </c>
      <c r="J2363" t="s">
        <v>14</v>
      </c>
      <c r="K2363">
        <v>36.3655343</v>
      </c>
      <c r="L2363" t="s">
        <v>14</v>
      </c>
      <c r="M2363" t="s">
        <v>13</v>
      </c>
      <c r="N2363">
        <v>-2.8276117E-2</v>
      </c>
      <c r="O2363">
        <v>1.0282761170000001</v>
      </c>
    </row>
    <row r="2364" spans="1:15" x14ac:dyDescent="0.25">
      <c r="A2364" s="1">
        <v>42906</v>
      </c>
      <c r="B2364">
        <v>20</v>
      </c>
      <c r="C2364">
        <v>6</v>
      </c>
      <c r="D2364">
        <v>2017</v>
      </c>
      <c r="E2364">
        <v>10.9368</v>
      </c>
      <c r="F2364">
        <v>22</v>
      </c>
      <c r="G2364">
        <v>28</v>
      </c>
      <c r="H2364">
        <v>71</v>
      </c>
      <c r="I2364">
        <v>95</v>
      </c>
      <c r="J2364" t="s">
        <v>14</v>
      </c>
      <c r="K2364">
        <v>42.584734349999998</v>
      </c>
      <c r="L2364" t="s">
        <v>14</v>
      </c>
      <c r="M2364" t="s">
        <v>13</v>
      </c>
      <c r="N2364">
        <v>-2.4047286000000001E-2</v>
      </c>
      <c r="O2364">
        <v>1.0240472860000001</v>
      </c>
    </row>
    <row r="2365" spans="1:15" x14ac:dyDescent="0.25">
      <c r="A2365" s="1">
        <v>42907</v>
      </c>
      <c r="B2365">
        <v>21</v>
      </c>
      <c r="C2365">
        <v>6</v>
      </c>
      <c r="D2365">
        <v>2017</v>
      </c>
      <c r="E2365">
        <v>13.61112245</v>
      </c>
      <c r="F2365">
        <v>21.5</v>
      </c>
      <c r="G2365">
        <v>30.1</v>
      </c>
      <c r="H2365">
        <v>54</v>
      </c>
      <c r="I2365">
        <v>92</v>
      </c>
      <c r="J2365" t="s">
        <v>14</v>
      </c>
      <c r="K2365">
        <v>14.326355899999999</v>
      </c>
      <c r="L2365" t="s">
        <v>14</v>
      </c>
      <c r="M2365" t="s">
        <v>13</v>
      </c>
      <c r="N2365">
        <v>-7.5039269000000006E-2</v>
      </c>
      <c r="O2365">
        <v>1.0750392689999999</v>
      </c>
    </row>
    <row r="2366" spans="1:15" x14ac:dyDescent="0.25">
      <c r="A2366" s="1">
        <v>42908</v>
      </c>
      <c r="B2366">
        <v>22</v>
      </c>
      <c r="C2366">
        <v>6</v>
      </c>
      <c r="D2366">
        <v>2017</v>
      </c>
      <c r="E2366">
        <v>13.42613178</v>
      </c>
      <c r="F2366">
        <v>21</v>
      </c>
      <c r="G2366">
        <v>32</v>
      </c>
      <c r="H2366">
        <v>50</v>
      </c>
      <c r="I2366">
        <v>94</v>
      </c>
      <c r="J2366" t="s">
        <v>14</v>
      </c>
      <c r="K2366">
        <v>17.777000399999999</v>
      </c>
      <c r="L2366" t="s">
        <v>14</v>
      </c>
      <c r="M2366" t="s">
        <v>13</v>
      </c>
      <c r="N2366">
        <v>-5.9605410999999997E-2</v>
      </c>
      <c r="O2366">
        <v>1.0596054109999999</v>
      </c>
    </row>
    <row r="2367" spans="1:15" x14ac:dyDescent="0.25">
      <c r="A2367" s="1">
        <v>42909</v>
      </c>
      <c r="B2367">
        <v>23</v>
      </c>
      <c r="C2367">
        <v>6</v>
      </c>
      <c r="D2367">
        <v>2017</v>
      </c>
      <c r="E2367">
        <v>14</v>
      </c>
      <c r="F2367">
        <v>24</v>
      </c>
      <c r="G2367">
        <v>29.5</v>
      </c>
      <c r="H2367">
        <v>72</v>
      </c>
      <c r="I2367">
        <v>95</v>
      </c>
      <c r="J2367" t="s">
        <v>14</v>
      </c>
      <c r="K2367">
        <v>94.121177689999996</v>
      </c>
      <c r="L2367" t="s">
        <v>14</v>
      </c>
      <c r="M2367" t="s">
        <v>13</v>
      </c>
      <c r="N2367">
        <v>-1.0738696000000001E-2</v>
      </c>
      <c r="O2367">
        <v>1.010738696</v>
      </c>
    </row>
    <row r="2368" spans="1:15" x14ac:dyDescent="0.25">
      <c r="A2368" s="1">
        <v>42910</v>
      </c>
      <c r="B2368">
        <v>24</v>
      </c>
      <c r="C2368">
        <v>6</v>
      </c>
      <c r="D2368">
        <v>2017</v>
      </c>
      <c r="E2368">
        <v>16.850000000000001</v>
      </c>
      <c r="F2368">
        <v>24</v>
      </c>
      <c r="G2368">
        <v>29</v>
      </c>
      <c r="H2368">
        <v>70</v>
      </c>
      <c r="I2368">
        <v>96</v>
      </c>
      <c r="J2368" t="s">
        <v>14</v>
      </c>
      <c r="K2368">
        <v>98.826208930000007</v>
      </c>
      <c r="L2368" t="s">
        <v>14</v>
      </c>
      <c r="M2368" t="s">
        <v>13</v>
      </c>
      <c r="N2368">
        <v>-1.0222208999999999E-2</v>
      </c>
      <c r="O2368">
        <v>1.0102222089999999</v>
      </c>
    </row>
    <row r="2369" spans="1:15" x14ac:dyDescent="0.25">
      <c r="A2369" s="1">
        <v>42911</v>
      </c>
      <c r="B2369">
        <v>25</v>
      </c>
      <c r="C2369">
        <v>6</v>
      </c>
      <c r="D2369">
        <v>2017</v>
      </c>
      <c r="E2369">
        <v>17.32</v>
      </c>
      <c r="F2369">
        <v>22.2</v>
      </c>
      <c r="G2369">
        <v>30.5</v>
      </c>
      <c r="H2369">
        <v>63</v>
      </c>
      <c r="I2369">
        <v>96</v>
      </c>
      <c r="J2369" t="s">
        <v>14</v>
      </c>
      <c r="K2369">
        <v>71.048423310000004</v>
      </c>
      <c r="L2369" t="s">
        <v>14</v>
      </c>
      <c r="M2369" t="s">
        <v>13</v>
      </c>
      <c r="N2369">
        <v>-1.4275839E-2</v>
      </c>
      <c r="O2369">
        <v>1.014275839</v>
      </c>
    </row>
    <row r="2370" spans="1:15" x14ac:dyDescent="0.25">
      <c r="A2370" s="1">
        <v>42912</v>
      </c>
      <c r="B2370">
        <v>26</v>
      </c>
      <c r="C2370">
        <v>6</v>
      </c>
      <c r="D2370">
        <v>2017</v>
      </c>
      <c r="E2370">
        <v>14.08</v>
      </c>
      <c r="F2370">
        <v>22</v>
      </c>
      <c r="G2370">
        <v>29.5</v>
      </c>
      <c r="H2370">
        <v>68</v>
      </c>
      <c r="I2370">
        <v>95</v>
      </c>
      <c r="J2370" t="s">
        <v>14</v>
      </c>
      <c r="K2370">
        <v>59.635336420000002</v>
      </c>
      <c r="L2370" t="s">
        <v>14</v>
      </c>
      <c r="M2370" t="s">
        <v>13</v>
      </c>
      <c r="N2370">
        <v>-1.7054561999999999E-2</v>
      </c>
      <c r="O2370">
        <v>1.017054562</v>
      </c>
    </row>
    <row r="2371" spans="1:15" x14ac:dyDescent="0.25">
      <c r="A2371" s="1">
        <v>42913</v>
      </c>
      <c r="B2371">
        <v>27</v>
      </c>
      <c r="C2371">
        <v>6</v>
      </c>
      <c r="D2371">
        <v>2017</v>
      </c>
      <c r="E2371">
        <v>16.809999999999999</v>
      </c>
      <c r="F2371">
        <v>22.5</v>
      </c>
      <c r="G2371">
        <v>30</v>
      </c>
      <c r="H2371">
        <v>66</v>
      </c>
      <c r="I2371">
        <v>95</v>
      </c>
      <c r="J2371" t="s">
        <v>14</v>
      </c>
      <c r="K2371">
        <v>75.104284019999994</v>
      </c>
      <c r="L2371" t="s">
        <v>14</v>
      </c>
      <c r="M2371" t="s">
        <v>13</v>
      </c>
      <c r="N2371">
        <v>-1.3494496E-2</v>
      </c>
      <c r="O2371">
        <v>1.0134944960000001</v>
      </c>
    </row>
    <row r="2372" spans="1:15" x14ac:dyDescent="0.25">
      <c r="A2372" s="1">
        <v>42914</v>
      </c>
      <c r="B2372">
        <v>28</v>
      </c>
      <c r="C2372">
        <v>6</v>
      </c>
      <c r="D2372">
        <v>2017</v>
      </c>
      <c r="E2372">
        <v>16.288731779999999</v>
      </c>
      <c r="F2372">
        <v>24</v>
      </c>
      <c r="G2372">
        <v>31.5</v>
      </c>
      <c r="H2372">
        <v>44</v>
      </c>
      <c r="I2372">
        <v>94</v>
      </c>
      <c r="J2372" t="s">
        <v>14</v>
      </c>
      <c r="K2372">
        <v>28.83941639</v>
      </c>
      <c r="L2372" t="s">
        <v>14</v>
      </c>
      <c r="M2372" t="s">
        <v>13</v>
      </c>
      <c r="N2372">
        <v>-3.5920292999999999E-2</v>
      </c>
      <c r="O2372">
        <v>1.035920293</v>
      </c>
    </row>
    <row r="2373" spans="1:15" x14ac:dyDescent="0.25">
      <c r="A2373" s="1">
        <v>42915</v>
      </c>
      <c r="B2373">
        <v>29</v>
      </c>
      <c r="C2373">
        <v>6</v>
      </c>
      <c r="D2373">
        <v>2017</v>
      </c>
      <c r="E2373">
        <v>16.047000000000001</v>
      </c>
      <c r="F2373">
        <v>23.5</v>
      </c>
      <c r="G2373">
        <v>30</v>
      </c>
      <c r="H2373">
        <v>63</v>
      </c>
      <c r="I2373">
        <v>97</v>
      </c>
      <c r="J2373" t="s">
        <v>14</v>
      </c>
      <c r="K2373">
        <v>80.07439583</v>
      </c>
      <c r="L2373" t="s">
        <v>14</v>
      </c>
      <c r="M2373" t="s">
        <v>13</v>
      </c>
      <c r="N2373">
        <v>-1.2646319E-2</v>
      </c>
      <c r="O2373">
        <v>1.0126463189999999</v>
      </c>
    </row>
    <row r="2374" spans="1:15" x14ac:dyDescent="0.25">
      <c r="A2374" s="1">
        <v>42916</v>
      </c>
      <c r="B2374">
        <v>30</v>
      </c>
      <c r="C2374">
        <v>6</v>
      </c>
      <c r="D2374">
        <v>2017</v>
      </c>
      <c r="E2374">
        <v>17.03</v>
      </c>
      <c r="F2374">
        <v>23</v>
      </c>
      <c r="G2374">
        <v>30.5</v>
      </c>
      <c r="H2374">
        <v>63</v>
      </c>
      <c r="I2374">
        <v>95</v>
      </c>
      <c r="J2374" t="s">
        <v>14</v>
      </c>
      <c r="K2374">
        <v>78.855701319999994</v>
      </c>
      <c r="L2374" t="s">
        <v>14</v>
      </c>
      <c r="M2374" t="s">
        <v>13</v>
      </c>
      <c r="N2374">
        <v>-1.2844275E-2</v>
      </c>
      <c r="O2374">
        <v>1.012844275</v>
      </c>
    </row>
    <row r="2375" spans="1:15" x14ac:dyDescent="0.25">
      <c r="A2375" s="1">
        <v>42917</v>
      </c>
      <c r="B2375">
        <v>1</v>
      </c>
      <c r="C2375">
        <v>7</v>
      </c>
      <c r="D2375">
        <v>2017</v>
      </c>
      <c r="E2375">
        <v>12.74</v>
      </c>
      <c r="F2375">
        <v>23.5</v>
      </c>
      <c r="G2375">
        <v>29</v>
      </c>
      <c r="H2375">
        <v>75</v>
      </c>
      <c r="I2375">
        <v>97</v>
      </c>
      <c r="J2375" t="s">
        <v>14</v>
      </c>
      <c r="K2375">
        <v>87.022568250000006</v>
      </c>
      <c r="L2375" t="s">
        <v>14</v>
      </c>
      <c r="M2375" t="s">
        <v>13</v>
      </c>
      <c r="N2375">
        <v>-1.1624855999999999E-2</v>
      </c>
      <c r="O2375">
        <v>1.0116248560000001</v>
      </c>
    </row>
    <row r="2376" spans="1:15" x14ac:dyDescent="0.25">
      <c r="A2376" s="1">
        <v>42918</v>
      </c>
      <c r="B2376">
        <v>2</v>
      </c>
      <c r="C2376">
        <v>7</v>
      </c>
      <c r="D2376">
        <v>2017</v>
      </c>
      <c r="E2376">
        <v>16.96</v>
      </c>
      <c r="F2376">
        <v>23</v>
      </c>
      <c r="G2376">
        <v>31.5</v>
      </c>
      <c r="H2376">
        <v>63</v>
      </c>
      <c r="I2376">
        <v>94</v>
      </c>
      <c r="J2376" t="s">
        <v>14</v>
      </c>
      <c r="K2376">
        <v>90.384415009999998</v>
      </c>
      <c r="L2376" t="s">
        <v>14</v>
      </c>
      <c r="M2376" t="s">
        <v>13</v>
      </c>
      <c r="N2376">
        <v>-1.1187633000000001E-2</v>
      </c>
      <c r="O2376">
        <v>1.011187633</v>
      </c>
    </row>
    <row r="2377" spans="1:15" x14ac:dyDescent="0.25">
      <c r="A2377" s="1">
        <v>42919</v>
      </c>
      <c r="B2377">
        <v>3</v>
      </c>
      <c r="C2377">
        <v>7</v>
      </c>
      <c r="D2377">
        <v>2017</v>
      </c>
      <c r="E2377">
        <v>17.93</v>
      </c>
      <c r="F2377">
        <v>24</v>
      </c>
      <c r="G2377">
        <v>30.5</v>
      </c>
      <c r="H2377">
        <v>63</v>
      </c>
      <c r="I2377">
        <v>95</v>
      </c>
      <c r="J2377" t="s">
        <v>14</v>
      </c>
      <c r="K2377">
        <v>97.667537730000006</v>
      </c>
      <c r="L2377" t="s">
        <v>14</v>
      </c>
      <c r="M2377" t="s">
        <v>13</v>
      </c>
      <c r="N2377">
        <v>-1.0344734E-2</v>
      </c>
      <c r="O2377">
        <v>1.010344734</v>
      </c>
    </row>
    <row r="2378" spans="1:15" x14ac:dyDescent="0.25">
      <c r="A2378" s="1">
        <v>42920</v>
      </c>
      <c r="B2378">
        <v>4</v>
      </c>
      <c r="C2378">
        <v>7</v>
      </c>
      <c r="D2378">
        <v>2017</v>
      </c>
      <c r="E2378">
        <v>17.86</v>
      </c>
      <c r="F2378">
        <v>24</v>
      </c>
      <c r="G2378">
        <v>30</v>
      </c>
      <c r="H2378">
        <v>55</v>
      </c>
      <c r="I2378">
        <v>96</v>
      </c>
      <c r="J2378" t="s">
        <v>14</v>
      </c>
      <c r="K2378">
        <v>62.366368600000001</v>
      </c>
      <c r="L2378" t="s">
        <v>14</v>
      </c>
      <c r="M2378" t="s">
        <v>13</v>
      </c>
      <c r="N2378">
        <v>-1.6295570999999998E-2</v>
      </c>
      <c r="O2378">
        <v>1.0162955709999999</v>
      </c>
    </row>
    <row r="2379" spans="1:15" x14ac:dyDescent="0.25">
      <c r="A2379" s="1">
        <v>42921</v>
      </c>
      <c r="B2379">
        <v>5</v>
      </c>
      <c r="C2379">
        <v>7</v>
      </c>
      <c r="D2379">
        <v>2017</v>
      </c>
      <c r="E2379">
        <v>11.66</v>
      </c>
      <c r="F2379">
        <v>22.5</v>
      </c>
      <c r="G2379">
        <v>29.5</v>
      </c>
      <c r="H2379">
        <v>70</v>
      </c>
      <c r="I2379">
        <v>97</v>
      </c>
      <c r="J2379" t="s">
        <v>14</v>
      </c>
      <c r="K2379">
        <v>64.260009350000004</v>
      </c>
      <c r="L2379" t="s">
        <v>14</v>
      </c>
      <c r="M2379" t="s">
        <v>13</v>
      </c>
      <c r="N2379">
        <v>-1.5807775E-2</v>
      </c>
      <c r="O2379">
        <v>1.0158077750000001</v>
      </c>
    </row>
    <row r="2380" spans="1:15" x14ac:dyDescent="0.25">
      <c r="A2380" s="1">
        <v>42922</v>
      </c>
      <c r="B2380">
        <v>6</v>
      </c>
      <c r="C2380">
        <v>7</v>
      </c>
      <c r="D2380">
        <v>2017</v>
      </c>
      <c r="E2380">
        <v>14.0778</v>
      </c>
      <c r="F2380">
        <v>23.5</v>
      </c>
      <c r="G2380">
        <v>26</v>
      </c>
      <c r="H2380">
        <v>88</v>
      </c>
      <c r="I2380">
        <v>96</v>
      </c>
      <c r="J2380" t="s">
        <v>14</v>
      </c>
      <c r="K2380">
        <v>87.928057330000001</v>
      </c>
      <c r="L2380" t="s">
        <v>14</v>
      </c>
      <c r="M2380" t="s">
        <v>13</v>
      </c>
      <c r="N2380">
        <v>-1.1503766E-2</v>
      </c>
      <c r="O2380">
        <v>1.0115037659999999</v>
      </c>
    </row>
    <row r="2381" spans="1:15" x14ac:dyDescent="0.25">
      <c r="A2381" s="1">
        <v>42923</v>
      </c>
      <c r="B2381">
        <v>7</v>
      </c>
      <c r="C2381">
        <v>7</v>
      </c>
      <c r="D2381">
        <v>2017</v>
      </c>
      <c r="E2381">
        <v>15.16</v>
      </c>
      <c r="F2381">
        <v>22.5</v>
      </c>
      <c r="G2381">
        <v>29.5</v>
      </c>
      <c r="H2381">
        <v>70</v>
      </c>
      <c r="I2381">
        <v>95</v>
      </c>
      <c r="J2381" t="s">
        <v>14</v>
      </c>
      <c r="K2381">
        <v>75.327260010000003</v>
      </c>
      <c r="L2381" t="s">
        <v>14</v>
      </c>
      <c r="M2381" t="s">
        <v>13</v>
      </c>
      <c r="N2381">
        <v>-1.3454014E-2</v>
      </c>
      <c r="O2381">
        <v>1.0134540139999999</v>
      </c>
    </row>
    <row r="2382" spans="1:15" x14ac:dyDescent="0.25">
      <c r="A2382" s="1">
        <v>42924</v>
      </c>
      <c r="B2382">
        <v>8</v>
      </c>
      <c r="C2382">
        <v>7</v>
      </c>
      <c r="D2382">
        <v>2017</v>
      </c>
      <c r="E2382">
        <v>13.54</v>
      </c>
      <c r="F2382">
        <v>22.2</v>
      </c>
      <c r="G2382">
        <v>29</v>
      </c>
      <c r="H2382">
        <v>71</v>
      </c>
      <c r="I2382">
        <v>95</v>
      </c>
      <c r="J2382" t="s">
        <v>14</v>
      </c>
      <c r="K2382">
        <v>62.529696790000003</v>
      </c>
      <c r="L2382" t="s">
        <v>14</v>
      </c>
      <c r="M2382" t="s">
        <v>13</v>
      </c>
      <c r="N2382">
        <v>-1.6252315E-2</v>
      </c>
      <c r="O2382">
        <v>1.016252315</v>
      </c>
    </row>
    <row r="2383" spans="1:15" x14ac:dyDescent="0.25">
      <c r="A2383" s="1">
        <v>42925</v>
      </c>
      <c r="B2383">
        <v>9</v>
      </c>
      <c r="C2383">
        <v>7</v>
      </c>
      <c r="D2383">
        <v>2017</v>
      </c>
      <c r="E2383">
        <v>15.312542860000001</v>
      </c>
      <c r="F2383">
        <v>23</v>
      </c>
      <c r="G2383">
        <v>24.5</v>
      </c>
      <c r="H2383">
        <v>93</v>
      </c>
      <c r="I2383">
        <v>98</v>
      </c>
      <c r="J2383" t="s">
        <v>14</v>
      </c>
      <c r="K2383">
        <v>84.194448429999994</v>
      </c>
      <c r="L2383" t="s">
        <v>14</v>
      </c>
      <c r="M2383" t="s">
        <v>13</v>
      </c>
      <c r="N2383">
        <v>-1.2020032999999999E-2</v>
      </c>
      <c r="O2383">
        <v>1.012020033</v>
      </c>
    </row>
    <row r="2384" spans="1:15" x14ac:dyDescent="0.25">
      <c r="A2384" s="1">
        <v>42926</v>
      </c>
      <c r="B2384">
        <v>10</v>
      </c>
      <c r="C2384">
        <v>7</v>
      </c>
      <c r="D2384">
        <v>2017</v>
      </c>
      <c r="E2384">
        <v>19.22</v>
      </c>
      <c r="F2384">
        <v>22.5</v>
      </c>
      <c r="G2384">
        <v>27.5</v>
      </c>
      <c r="H2384">
        <v>61</v>
      </c>
      <c r="I2384">
        <v>96</v>
      </c>
      <c r="J2384" t="s">
        <v>14</v>
      </c>
      <c r="K2384">
        <v>32.684201860000002</v>
      </c>
      <c r="L2384" t="s">
        <v>14</v>
      </c>
      <c r="M2384" t="s">
        <v>13</v>
      </c>
      <c r="N2384">
        <v>-3.1561470000000001E-2</v>
      </c>
      <c r="O2384">
        <v>1.03156147</v>
      </c>
    </row>
    <row r="2385" spans="1:15" x14ac:dyDescent="0.25">
      <c r="A2385" s="1">
        <v>42927</v>
      </c>
      <c r="B2385">
        <v>11</v>
      </c>
      <c r="C2385">
        <v>7</v>
      </c>
      <c r="D2385">
        <v>2017</v>
      </c>
      <c r="E2385">
        <v>21.02</v>
      </c>
      <c r="F2385">
        <v>20.5</v>
      </c>
      <c r="G2385">
        <v>29.5</v>
      </c>
      <c r="H2385">
        <v>51</v>
      </c>
      <c r="I2385">
        <v>95</v>
      </c>
      <c r="J2385" t="s">
        <v>13</v>
      </c>
      <c r="K2385">
        <v>-13.023051260000001</v>
      </c>
      <c r="L2385" t="s">
        <v>13</v>
      </c>
      <c r="M2385" t="s">
        <v>14</v>
      </c>
      <c r="N2385">
        <v>7.1311156000000001E-2</v>
      </c>
      <c r="O2385">
        <v>0.92868884399999996</v>
      </c>
    </row>
    <row r="2386" spans="1:15" x14ac:dyDescent="0.25">
      <c r="A2386" s="1">
        <v>42928</v>
      </c>
      <c r="B2386">
        <v>12</v>
      </c>
      <c r="C2386">
        <v>7</v>
      </c>
      <c r="D2386">
        <v>2017</v>
      </c>
      <c r="E2386">
        <v>15.88</v>
      </c>
      <c r="F2386">
        <v>21</v>
      </c>
      <c r="G2386">
        <v>27.5</v>
      </c>
      <c r="H2386">
        <v>73</v>
      </c>
      <c r="I2386">
        <v>94</v>
      </c>
      <c r="J2386" t="s">
        <v>14</v>
      </c>
      <c r="K2386">
        <v>41.656771079999999</v>
      </c>
      <c r="L2386" t="s">
        <v>14</v>
      </c>
      <c r="M2386" t="s">
        <v>13</v>
      </c>
      <c r="N2386">
        <v>-2.4596149000000001E-2</v>
      </c>
      <c r="O2386">
        <v>1.024596149</v>
      </c>
    </row>
    <row r="2387" spans="1:15" x14ac:dyDescent="0.25">
      <c r="A2387" s="1">
        <v>42929</v>
      </c>
      <c r="B2387">
        <v>13</v>
      </c>
      <c r="C2387">
        <v>7</v>
      </c>
      <c r="D2387">
        <v>2017</v>
      </c>
      <c r="E2387">
        <v>14.29</v>
      </c>
      <c r="F2387">
        <v>22</v>
      </c>
      <c r="G2387">
        <v>28</v>
      </c>
      <c r="H2387">
        <v>72</v>
      </c>
      <c r="I2387">
        <v>97</v>
      </c>
      <c r="J2387" t="s">
        <v>14</v>
      </c>
      <c r="K2387">
        <v>57.810829339999998</v>
      </c>
      <c r="L2387" t="s">
        <v>14</v>
      </c>
      <c r="M2387" t="s">
        <v>13</v>
      </c>
      <c r="N2387">
        <v>-1.7602277999999999E-2</v>
      </c>
      <c r="O2387">
        <v>1.017602278</v>
      </c>
    </row>
    <row r="2388" spans="1:15" x14ac:dyDescent="0.25">
      <c r="A2388" s="1">
        <v>42930</v>
      </c>
      <c r="B2388">
        <v>14</v>
      </c>
      <c r="C2388">
        <v>7</v>
      </c>
      <c r="D2388">
        <v>2017</v>
      </c>
      <c r="E2388">
        <v>12.02</v>
      </c>
      <c r="F2388">
        <v>22.5</v>
      </c>
      <c r="G2388">
        <v>27.1</v>
      </c>
      <c r="H2388">
        <v>70</v>
      </c>
      <c r="I2388">
        <v>96</v>
      </c>
      <c r="J2388" t="s">
        <v>14</v>
      </c>
      <c r="K2388">
        <v>41.349546779999997</v>
      </c>
      <c r="L2388" t="s">
        <v>14</v>
      </c>
      <c r="M2388" t="s">
        <v>13</v>
      </c>
      <c r="N2388">
        <v>-2.4783426000000001E-2</v>
      </c>
      <c r="O2388">
        <v>1.0247834259999999</v>
      </c>
    </row>
    <row r="2389" spans="1:15" x14ac:dyDescent="0.25">
      <c r="A2389" s="1">
        <v>42931</v>
      </c>
      <c r="B2389">
        <v>15</v>
      </c>
      <c r="C2389">
        <v>7</v>
      </c>
      <c r="D2389">
        <v>2017</v>
      </c>
      <c r="E2389">
        <v>14.36</v>
      </c>
      <c r="F2389">
        <v>22</v>
      </c>
      <c r="G2389">
        <v>28</v>
      </c>
      <c r="H2389">
        <v>69</v>
      </c>
      <c r="I2389">
        <v>95</v>
      </c>
      <c r="J2389" t="s">
        <v>14</v>
      </c>
      <c r="K2389">
        <v>46.362694509999997</v>
      </c>
      <c r="L2389" t="s">
        <v>14</v>
      </c>
      <c r="M2389" t="s">
        <v>13</v>
      </c>
      <c r="N2389">
        <v>-2.2044546000000002E-2</v>
      </c>
      <c r="O2389">
        <v>1.0220445460000001</v>
      </c>
    </row>
    <row r="2390" spans="1:15" x14ac:dyDescent="0.25">
      <c r="A2390" s="1">
        <v>42932</v>
      </c>
      <c r="B2390">
        <v>16</v>
      </c>
      <c r="C2390">
        <v>7</v>
      </c>
      <c r="D2390">
        <v>2017</v>
      </c>
      <c r="E2390">
        <v>13.43</v>
      </c>
      <c r="F2390">
        <v>22.2</v>
      </c>
      <c r="G2390">
        <v>29.5</v>
      </c>
      <c r="H2390">
        <v>70</v>
      </c>
      <c r="I2390">
        <v>96</v>
      </c>
      <c r="J2390" t="s">
        <v>14</v>
      </c>
      <c r="K2390">
        <v>66.865575070000006</v>
      </c>
      <c r="L2390" t="s">
        <v>14</v>
      </c>
      <c r="M2390" t="s">
        <v>13</v>
      </c>
      <c r="N2390">
        <v>-1.5182437999999999E-2</v>
      </c>
      <c r="O2390">
        <v>1.0151824380000001</v>
      </c>
    </row>
    <row r="2391" spans="1:15" x14ac:dyDescent="0.25">
      <c r="A2391" s="1">
        <v>42933</v>
      </c>
      <c r="B2391">
        <v>17</v>
      </c>
      <c r="C2391">
        <v>7</v>
      </c>
      <c r="D2391">
        <v>2017</v>
      </c>
      <c r="E2391">
        <v>15.74571429</v>
      </c>
      <c r="F2391">
        <v>23</v>
      </c>
      <c r="G2391">
        <v>26</v>
      </c>
      <c r="H2391">
        <v>90</v>
      </c>
      <c r="I2391">
        <v>98</v>
      </c>
      <c r="J2391" t="s">
        <v>14</v>
      </c>
      <c r="K2391">
        <v>99.589854889999998</v>
      </c>
      <c r="L2391" t="s">
        <v>14</v>
      </c>
      <c r="M2391" t="s">
        <v>13</v>
      </c>
      <c r="N2391">
        <v>-1.0143031E-2</v>
      </c>
      <c r="O2391">
        <v>1.0101430309999999</v>
      </c>
    </row>
    <row r="2392" spans="1:15" x14ac:dyDescent="0.25">
      <c r="A2392" s="1">
        <v>42934</v>
      </c>
      <c r="B2392">
        <v>18</v>
      </c>
      <c r="C2392">
        <v>7</v>
      </c>
      <c r="D2392">
        <v>2017</v>
      </c>
      <c r="E2392">
        <v>11.16</v>
      </c>
      <c r="F2392">
        <v>23.5</v>
      </c>
      <c r="G2392">
        <v>27.5</v>
      </c>
      <c r="H2392">
        <v>80</v>
      </c>
      <c r="I2392">
        <v>98</v>
      </c>
      <c r="J2392" t="s">
        <v>14</v>
      </c>
      <c r="K2392">
        <v>75.158322060000003</v>
      </c>
      <c r="L2392" t="s">
        <v>14</v>
      </c>
      <c r="M2392" t="s">
        <v>13</v>
      </c>
      <c r="N2392">
        <v>-1.3484662999999999E-2</v>
      </c>
      <c r="O2392">
        <v>1.0134846630000001</v>
      </c>
    </row>
    <row r="2393" spans="1:15" x14ac:dyDescent="0.25">
      <c r="A2393" s="1">
        <v>42935</v>
      </c>
      <c r="B2393">
        <v>19</v>
      </c>
      <c r="C2393">
        <v>7</v>
      </c>
      <c r="D2393">
        <v>2017</v>
      </c>
      <c r="E2393">
        <v>15.34</v>
      </c>
      <c r="F2393">
        <v>23.8</v>
      </c>
      <c r="G2393">
        <v>29.5</v>
      </c>
      <c r="H2393">
        <v>70</v>
      </c>
      <c r="I2393">
        <v>98</v>
      </c>
      <c r="J2393" t="s">
        <v>14</v>
      </c>
      <c r="K2393">
        <v>99.554043609999994</v>
      </c>
      <c r="L2393" t="s">
        <v>14</v>
      </c>
      <c r="M2393" t="s">
        <v>13</v>
      </c>
      <c r="N2393">
        <v>-1.0146717E-2</v>
      </c>
      <c r="O2393">
        <v>1.010146717</v>
      </c>
    </row>
    <row r="2394" spans="1:15" x14ac:dyDescent="0.25">
      <c r="A2394" s="1">
        <v>42936</v>
      </c>
      <c r="B2394">
        <v>20</v>
      </c>
      <c r="C2394">
        <v>7</v>
      </c>
      <c r="D2394">
        <v>2017</v>
      </c>
      <c r="E2394">
        <v>13.54</v>
      </c>
      <c r="F2394">
        <v>23</v>
      </c>
      <c r="G2394">
        <v>30</v>
      </c>
      <c r="H2394">
        <v>74</v>
      </c>
      <c r="I2394">
        <v>95</v>
      </c>
      <c r="J2394" t="s">
        <v>14</v>
      </c>
      <c r="K2394">
        <v>91.630198140000005</v>
      </c>
      <c r="L2394" t="s">
        <v>14</v>
      </c>
      <c r="M2394" t="s">
        <v>13</v>
      </c>
      <c r="N2394">
        <v>-1.103385E-2</v>
      </c>
      <c r="O2394">
        <v>1.01103385</v>
      </c>
    </row>
    <row r="2395" spans="1:15" x14ac:dyDescent="0.25">
      <c r="A2395" s="1">
        <v>42937</v>
      </c>
      <c r="B2395">
        <v>21</v>
      </c>
      <c r="C2395">
        <v>7</v>
      </c>
      <c r="D2395">
        <v>2017</v>
      </c>
      <c r="E2395">
        <v>13.32</v>
      </c>
      <c r="F2395">
        <v>23</v>
      </c>
      <c r="G2395">
        <v>28</v>
      </c>
      <c r="H2395">
        <v>79</v>
      </c>
      <c r="I2395">
        <v>98</v>
      </c>
      <c r="J2395" t="s">
        <v>14</v>
      </c>
      <c r="K2395">
        <v>84.76465546</v>
      </c>
      <c r="L2395" t="s">
        <v>14</v>
      </c>
      <c r="M2395" t="s">
        <v>13</v>
      </c>
      <c r="N2395">
        <v>-1.1938209E-2</v>
      </c>
      <c r="O2395">
        <v>1.011938209</v>
      </c>
    </row>
    <row r="2396" spans="1:15" x14ac:dyDescent="0.25">
      <c r="A2396" s="1">
        <v>42938</v>
      </c>
      <c r="B2396">
        <v>22</v>
      </c>
      <c r="C2396">
        <v>7</v>
      </c>
      <c r="D2396">
        <v>2017</v>
      </c>
      <c r="E2396">
        <v>13.327199999999999</v>
      </c>
      <c r="F2396">
        <v>22.5</v>
      </c>
      <c r="G2396">
        <v>28.5</v>
      </c>
      <c r="H2396">
        <v>82</v>
      </c>
      <c r="I2396">
        <v>98</v>
      </c>
      <c r="J2396" t="s">
        <v>14</v>
      </c>
      <c r="K2396">
        <v>92.853043700000001</v>
      </c>
      <c r="L2396" t="s">
        <v>14</v>
      </c>
      <c r="M2396" t="s">
        <v>13</v>
      </c>
      <c r="N2396">
        <v>-1.0886956E-2</v>
      </c>
      <c r="O2396">
        <v>1.010886956</v>
      </c>
    </row>
    <row r="2397" spans="1:15" x14ac:dyDescent="0.25">
      <c r="A2397" s="1">
        <v>42939</v>
      </c>
      <c r="B2397">
        <v>23</v>
      </c>
      <c r="C2397">
        <v>7</v>
      </c>
      <c r="D2397">
        <v>2017</v>
      </c>
      <c r="E2397">
        <v>13.43</v>
      </c>
      <c r="F2397">
        <v>22</v>
      </c>
      <c r="G2397">
        <v>28.5</v>
      </c>
      <c r="H2397">
        <v>73</v>
      </c>
      <c r="I2397">
        <v>96</v>
      </c>
      <c r="J2397" t="s">
        <v>14</v>
      </c>
      <c r="K2397">
        <v>61.39708847</v>
      </c>
      <c r="L2397" t="s">
        <v>14</v>
      </c>
      <c r="M2397" t="s">
        <v>13</v>
      </c>
      <c r="N2397">
        <v>-1.655709E-2</v>
      </c>
      <c r="O2397">
        <v>1.0165570900000001</v>
      </c>
    </row>
    <row r="2398" spans="1:15" x14ac:dyDescent="0.25">
      <c r="A2398" s="1">
        <v>42940</v>
      </c>
      <c r="B2398">
        <v>24</v>
      </c>
      <c r="C2398">
        <v>7</v>
      </c>
      <c r="D2398">
        <v>2017</v>
      </c>
      <c r="E2398">
        <v>16.309999999999999</v>
      </c>
      <c r="F2398">
        <v>23</v>
      </c>
      <c r="G2398">
        <v>28.5</v>
      </c>
      <c r="H2398">
        <v>69</v>
      </c>
      <c r="I2398">
        <v>94</v>
      </c>
      <c r="J2398" t="s">
        <v>14</v>
      </c>
      <c r="K2398">
        <v>67.741817049999995</v>
      </c>
      <c r="L2398" t="s">
        <v>14</v>
      </c>
      <c r="M2398" t="s">
        <v>13</v>
      </c>
      <c r="N2398">
        <v>-1.4983109999999999E-2</v>
      </c>
      <c r="O2398">
        <v>1.01498311</v>
      </c>
    </row>
    <row r="2399" spans="1:15" x14ac:dyDescent="0.25">
      <c r="A2399" s="1">
        <v>42941</v>
      </c>
      <c r="B2399">
        <v>25</v>
      </c>
      <c r="C2399">
        <v>7</v>
      </c>
      <c r="D2399">
        <v>2017</v>
      </c>
      <c r="E2399">
        <v>13.5</v>
      </c>
      <c r="F2399">
        <v>23</v>
      </c>
      <c r="G2399">
        <v>27.5</v>
      </c>
      <c r="H2399">
        <v>78</v>
      </c>
      <c r="I2399">
        <v>96</v>
      </c>
      <c r="J2399" t="s">
        <v>14</v>
      </c>
      <c r="K2399">
        <v>73.653425200000001</v>
      </c>
      <c r="L2399" t="s">
        <v>14</v>
      </c>
      <c r="M2399" t="s">
        <v>13</v>
      </c>
      <c r="N2399">
        <v>-1.3763976000000001E-2</v>
      </c>
      <c r="O2399">
        <v>1.0137639759999999</v>
      </c>
    </row>
    <row r="2400" spans="1:15" x14ac:dyDescent="0.25">
      <c r="A2400" s="1">
        <v>42942</v>
      </c>
      <c r="B2400">
        <v>26</v>
      </c>
      <c r="C2400">
        <v>7</v>
      </c>
      <c r="D2400">
        <v>2017</v>
      </c>
      <c r="E2400">
        <v>14.15</v>
      </c>
      <c r="F2400">
        <v>23</v>
      </c>
      <c r="G2400">
        <v>27.5</v>
      </c>
      <c r="H2400">
        <v>73</v>
      </c>
      <c r="I2400">
        <v>95</v>
      </c>
      <c r="J2400" t="s">
        <v>14</v>
      </c>
      <c r="K2400">
        <v>61.867711610000001</v>
      </c>
      <c r="L2400" t="s">
        <v>14</v>
      </c>
      <c r="M2400" t="s">
        <v>13</v>
      </c>
      <c r="N2400">
        <v>-1.6429071999999999E-2</v>
      </c>
      <c r="O2400">
        <v>1.016429072</v>
      </c>
    </row>
    <row r="2401" spans="1:15" x14ac:dyDescent="0.25">
      <c r="A2401" s="1">
        <v>42943</v>
      </c>
      <c r="B2401">
        <v>27</v>
      </c>
      <c r="C2401">
        <v>7</v>
      </c>
      <c r="D2401">
        <v>2017</v>
      </c>
      <c r="E2401">
        <v>19.760000000000002</v>
      </c>
      <c r="F2401">
        <v>23.2</v>
      </c>
      <c r="G2401">
        <v>28.5</v>
      </c>
      <c r="H2401">
        <v>76</v>
      </c>
      <c r="I2401">
        <v>94</v>
      </c>
      <c r="J2401" t="s">
        <v>14</v>
      </c>
      <c r="K2401">
        <v>108.9775679</v>
      </c>
      <c r="L2401" t="s">
        <v>14</v>
      </c>
      <c r="M2401" t="s">
        <v>13</v>
      </c>
      <c r="N2401">
        <v>-9.2611829999999992E-3</v>
      </c>
      <c r="O2401">
        <v>1.009261183</v>
      </c>
    </row>
    <row r="2402" spans="1:15" x14ac:dyDescent="0.25">
      <c r="A2402" s="1">
        <v>42944</v>
      </c>
      <c r="B2402">
        <v>28</v>
      </c>
      <c r="C2402">
        <v>7</v>
      </c>
      <c r="D2402">
        <v>2017</v>
      </c>
      <c r="E2402">
        <v>14.8</v>
      </c>
      <c r="F2402">
        <v>23</v>
      </c>
      <c r="G2402">
        <v>28.5</v>
      </c>
      <c r="H2402">
        <v>73</v>
      </c>
      <c r="I2402">
        <v>96</v>
      </c>
      <c r="J2402" t="s">
        <v>14</v>
      </c>
      <c r="K2402">
        <v>78.209195269999995</v>
      </c>
      <c r="L2402" t="s">
        <v>14</v>
      </c>
      <c r="M2402" t="s">
        <v>13</v>
      </c>
      <c r="N2402">
        <v>-1.2951825E-2</v>
      </c>
      <c r="O2402">
        <v>1.012951825</v>
      </c>
    </row>
    <row r="2403" spans="1:15" x14ac:dyDescent="0.25">
      <c r="A2403" s="1">
        <v>42945</v>
      </c>
      <c r="B2403">
        <v>29</v>
      </c>
      <c r="C2403">
        <v>7</v>
      </c>
      <c r="D2403">
        <v>2017</v>
      </c>
      <c r="E2403">
        <v>14.04</v>
      </c>
      <c r="F2403">
        <v>23</v>
      </c>
      <c r="G2403">
        <v>29.5</v>
      </c>
      <c r="H2403">
        <v>72</v>
      </c>
      <c r="I2403">
        <v>96</v>
      </c>
      <c r="J2403" t="s">
        <v>14</v>
      </c>
      <c r="K2403">
        <v>84.229832450000004</v>
      </c>
      <c r="L2403" t="s">
        <v>14</v>
      </c>
      <c r="M2403" t="s">
        <v>13</v>
      </c>
      <c r="N2403">
        <v>-1.2014923E-2</v>
      </c>
      <c r="O2403">
        <v>1.012014923</v>
      </c>
    </row>
    <row r="2404" spans="1:15" x14ac:dyDescent="0.25">
      <c r="A2404" s="1">
        <v>42946</v>
      </c>
      <c r="B2404">
        <v>30</v>
      </c>
      <c r="C2404">
        <v>7</v>
      </c>
      <c r="D2404">
        <v>2017</v>
      </c>
      <c r="E2404">
        <v>12.82</v>
      </c>
      <c r="F2404">
        <v>23</v>
      </c>
      <c r="G2404">
        <v>29</v>
      </c>
      <c r="H2404">
        <v>75</v>
      </c>
      <c r="I2404">
        <v>95</v>
      </c>
      <c r="J2404" t="s">
        <v>14</v>
      </c>
      <c r="K2404">
        <v>78.373280739999998</v>
      </c>
      <c r="L2404" t="s">
        <v>14</v>
      </c>
      <c r="M2404" t="s">
        <v>13</v>
      </c>
      <c r="N2404">
        <v>-1.2924358E-2</v>
      </c>
      <c r="O2404">
        <v>1.012924358</v>
      </c>
    </row>
    <row r="2405" spans="1:15" x14ac:dyDescent="0.25">
      <c r="A2405" s="1">
        <v>42947</v>
      </c>
      <c r="B2405">
        <v>31</v>
      </c>
      <c r="C2405">
        <v>7</v>
      </c>
      <c r="D2405">
        <v>2017</v>
      </c>
      <c r="E2405">
        <v>10.66</v>
      </c>
      <c r="F2405">
        <v>22</v>
      </c>
      <c r="G2405">
        <v>28.5</v>
      </c>
      <c r="H2405">
        <v>74</v>
      </c>
      <c r="I2405">
        <v>95</v>
      </c>
      <c r="J2405" t="s">
        <v>14</v>
      </c>
      <c r="K2405">
        <v>52.19418435</v>
      </c>
      <c r="L2405" t="s">
        <v>14</v>
      </c>
      <c r="M2405" t="s">
        <v>13</v>
      </c>
      <c r="N2405">
        <v>-1.9533469000000001E-2</v>
      </c>
      <c r="O2405">
        <v>1.019533469</v>
      </c>
    </row>
    <row r="2406" spans="1:15" x14ac:dyDescent="0.25">
      <c r="A2406" s="1">
        <v>42948</v>
      </c>
      <c r="B2406">
        <v>1</v>
      </c>
      <c r="C2406">
        <v>8</v>
      </c>
      <c r="D2406">
        <v>2017</v>
      </c>
      <c r="E2406">
        <v>14.24714286</v>
      </c>
      <c r="F2406">
        <v>22</v>
      </c>
      <c r="G2406">
        <v>26</v>
      </c>
      <c r="H2406">
        <v>89</v>
      </c>
      <c r="I2406">
        <v>98</v>
      </c>
      <c r="J2406" t="s">
        <v>14</v>
      </c>
      <c r="K2406">
        <v>77.443594210000001</v>
      </c>
      <c r="L2406" t="s">
        <v>14</v>
      </c>
      <c r="M2406" t="s">
        <v>13</v>
      </c>
      <c r="N2406">
        <v>-1.3081541E-2</v>
      </c>
      <c r="O2406">
        <v>1.013081541</v>
      </c>
    </row>
    <row r="2407" spans="1:15" x14ac:dyDescent="0.25">
      <c r="A2407" s="1">
        <v>42949</v>
      </c>
      <c r="B2407">
        <v>2</v>
      </c>
      <c r="C2407">
        <v>8</v>
      </c>
      <c r="D2407">
        <v>2017</v>
      </c>
      <c r="E2407">
        <v>13.25174286</v>
      </c>
      <c r="F2407">
        <v>23</v>
      </c>
      <c r="G2407">
        <v>27</v>
      </c>
      <c r="H2407">
        <v>85</v>
      </c>
      <c r="I2407">
        <v>98</v>
      </c>
      <c r="J2407" t="s">
        <v>14</v>
      </c>
      <c r="K2407">
        <v>86.787465330000003</v>
      </c>
      <c r="L2407" t="s">
        <v>14</v>
      </c>
      <c r="M2407" t="s">
        <v>13</v>
      </c>
      <c r="N2407">
        <v>-1.1656715E-2</v>
      </c>
      <c r="O2407">
        <v>1.011656715</v>
      </c>
    </row>
    <row r="2408" spans="1:15" x14ac:dyDescent="0.25">
      <c r="A2408" s="1">
        <v>42950</v>
      </c>
      <c r="B2408">
        <v>3</v>
      </c>
      <c r="C2408">
        <v>8</v>
      </c>
      <c r="D2408">
        <v>2017</v>
      </c>
      <c r="E2408">
        <v>12.00868571</v>
      </c>
      <c r="F2408">
        <v>22.5</v>
      </c>
      <c r="G2408">
        <v>26.5</v>
      </c>
      <c r="H2408">
        <v>83</v>
      </c>
      <c r="I2408">
        <v>96</v>
      </c>
      <c r="J2408" t="s">
        <v>14</v>
      </c>
      <c r="K2408">
        <v>62.355697900000003</v>
      </c>
      <c r="L2408" t="s">
        <v>14</v>
      </c>
      <c r="M2408" t="s">
        <v>13</v>
      </c>
      <c r="N2408">
        <v>-1.6298404999999998E-2</v>
      </c>
      <c r="O2408">
        <v>1.0162984049999999</v>
      </c>
    </row>
    <row r="2409" spans="1:15" x14ac:dyDescent="0.25">
      <c r="A2409" s="1">
        <v>42951</v>
      </c>
      <c r="B2409">
        <v>4</v>
      </c>
      <c r="C2409">
        <v>8</v>
      </c>
      <c r="D2409">
        <v>2017</v>
      </c>
      <c r="E2409">
        <v>10.54225714</v>
      </c>
      <c r="F2409">
        <v>22.1</v>
      </c>
      <c r="G2409">
        <v>25</v>
      </c>
      <c r="H2409">
        <v>86</v>
      </c>
      <c r="I2409">
        <v>97</v>
      </c>
      <c r="J2409" t="s">
        <v>14</v>
      </c>
      <c r="K2409">
        <v>46.432736290000001</v>
      </c>
      <c r="L2409" t="s">
        <v>14</v>
      </c>
      <c r="M2409" t="s">
        <v>13</v>
      </c>
      <c r="N2409">
        <v>-2.2010561000000001E-2</v>
      </c>
      <c r="O2409">
        <v>1.0220105610000001</v>
      </c>
    </row>
    <row r="2410" spans="1:15" x14ac:dyDescent="0.25">
      <c r="A2410" s="1">
        <v>42952</v>
      </c>
      <c r="B2410">
        <v>5</v>
      </c>
      <c r="C2410">
        <v>8</v>
      </c>
      <c r="D2410">
        <v>2017</v>
      </c>
      <c r="E2410">
        <v>10.571400000000001</v>
      </c>
      <c r="F2410">
        <v>20.5</v>
      </c>
      <c r="G2410">
        <v>28</v>
      </c>
      <c r="H2410">
        <v>75</v>
      </c>
      <c r="I2410">
        <v>98</v>
      </c>
      <c r="J2410" t="s">
        <v>14</v>
      </c>
      <c r="K2410">
        <v>41.461661669999998</v>
      </c>
      <c r="L2410" t="s">
        <v>14</v>
      </c>
      <c r="M2410" t="s">
        <v>13</v>
      </c>
      <c r="N2410">
        <v>-2.4714753999999999E-2</v>
      </c>
      <c r="O2410">
        <v>1.0247147539999999</v>
      </c>
    </row>
    <row r="2411" spans="1:15" x14ac:dyDescent="0.25">
      <c r="A2411" s="1">
        <v>42953</v>
      </c>
      <c r="B2411">
        <v>6</v>
      </c>
      <c r="C2411">
        <v>8</v>
      </c>
      <c r="D2411">
        <v>2017</v>
      </c>
      <c r="E2411">
        <v>10.033200000000001</v>
      </c>
      <c r="F2411">
        <v>23</v>
      </c>
      <c r="G2411">
        <v>26.5</v>
      </c>
      <c r="H2411">
        <v>78</v>
      </c>
      <c r="I2411">
        <v>96</v>
      </c>
      <c r="J2411" t="s">
        <v>14</v>
      </c>
      <c r="K2411">
        <v>49.93849788</v>
      </c>
      <c r="L2411" t="s">
        <v>14</v>
      </c>
      <c r="M2411" t="s">
        <v>13</v>
      </c>
      <c r="N2411">
        <v>-2.0433811E-2</v>
      </c>
      <c r="O2411">
        <v>1.020433811</v>
      </c>
    </row>
    <row r="2412" spans="1:15" x14ac:dyDescent="0.25">
      <c r="A2412" s="1">
        <v>42954</v>
      </c>
      <c r="B2412">
        <v>7</v>
      </c>
      <c r="C2412">
        <v>8</v>
      </c>
      <c r="D2412">
        <v>2017</v>
      </c>
      <c r="E2412">
        <v>10.0152</v>
      </c>
      <c r="F2412">
        <v>22.1</v>
      </c>
      <c r="G2412">
        <v>26.5</v>
      </c>
      <c r="H2412">
        <v>76</v>
      </c>
      <c r="I2412">
        <v>96</v>
      </c>
      <c r="J2412" t="s">
        <v>14</v>
      </c>
      <c r="K2412">
        <v>39.335127129999996</v>
      </c>
      <c r="L2412" t="s">
        <v>14</v>
      </c>
      <c r="M2412" t="s">
        <v>13</v>
      </c>
      <c r="N2412">
        <v>-2.6085736000000002E-2</v>
      </c>
      <c r="O2412">
        <v>1.026085736</v>
      </c>
    </row>
    <row r="2413" spans="1:15" x14ac:dyDescent="0.25">
      <c r="A2413" s="1">
        <v>42955</v>
      </c>
      <c r="B2413">
        <v>8</v>
      </c>
      <c r="C2413">
        <v>8</v>
      </c>
      <c r="D2413">
        <v>2017</v>
      </c>
      <c r="E2413">
        <v>12.0204</v>
      </c>
      <c r="F2413">
        <v>22</v>
      </c>
      <c r="G2413">
        <v>27.5</v>
      </c>
      <c r="H2413">
        <v>63</v>
      </c>
      <c r="I2413">
        <v>95</v>
      </c>
      <c r="J2413" t="s">
        <v>14</v>
      </c>
      <c r="K2413">
        <v>23.641589209999999</v>
      </c>
      <c r="L2413" t="s">
        <v>14</v>
      </c>
      <c r="M2413" t="s">
        <v>13</v>
      </c>
      <c r="N2413">
        <v>-4.4166510999999999E-2</v>
      </c>
      <c r="O2413">
        <v>1.044166511</v>
      </c>
    </row>
    <row r="2414" spans="1:15" x14ac:dyDescent="0.25">
      <c r="A2414" s="1">
        <v>42956</v>
      </c>
      <c r="B2414">
        <v>9</v>
      </c>
      <c r="C2414">
        <v>8</v>
      </c>
      <c r="D2414">
        <v>2017</v>
      </c>
      <c r="E2414">
        <v>10.692</v>
      </c>
      <c r="F2414">
        <v>22</v>
      </c>
      <c r="G2414">
        <v>28</v>
      </c>
      <c r="H2414">
        <v>72</v>
      </c>
      <c r="I2414">
        <v>96</v>
      </c>
      <c r="J2414" t="s">
        <v>14</v>
      </c>
      <c r="K2414">
        <v>45.290736039999999</v>
      </c>
      <c r="L2414" t="s">
        <v>14</v>
      </c>
      <c r="M2414" t="s">
        <v>13</v>
      </c>
      <c r="N2414">
        <v>-2.2578085000000001E-2</v>
      </c>
      <c r="O2414">
        <v>1.0225780849999999</v>
      </c>
    </row>
    <row r="2415" spans="1:15" x14ac:dyDescent="0.25">
      <c r="A2415" s="1">
        <v>42957</v>
      </c>
      <c r="B2415">
        <v>10</v>
      </c>
      <c r="C2415">
        <v>8</v>
      </c>
      <c r="D2415">
        <v>2017</v>
      </c>
      <c r="E2415">
        <v>15.3324</v>
      </c>
      <c r="F2415">
        <v>22.5</v>
      </c>
      <c r="G2415">
        <v>30</v>
      </c>
      <c r="H2415">
        <v>63</v>
      </c>
      <c r="I2415">
        <v>96</v>
      </c>
      <c r="J2415" t="s">
        <v>14</v>
      </c>
      <c r="K2415">
        <v>62.09391067</v>
      </c>
      <c r="L2415" t="s">
        <v>14</v>
      </c>
      <c r="M2415" t="s">
        <v>13</v>
      </c>
      <c r="N2415">
        <v>-1.6368243000000001E-2</v>
      </c>
      <c r="O2415">
        <v>1.0163682430000001</v>
      </c>
    </row>
    <row r="2416" spans="1:15" x14ac:dyDescent="0.25">
      <c r="A2416" s="1">
        <v>42958</v>
      </c>
      <c r="B2416">
        <v>11</v>
      </c>
      <c r="C2416">
        <v>8</v>
      </c>
      <c r="D2416">
        <v>2017</v>
      </c>
      <c r="E2416">
        <v>13.312799999999999</v>
      </c>
      <c r="F2416">
        <v>22.5</v>
      </c>
      <c r="G2416">
        <v>28.5</v>
      </c>
      <c r="H2416">
        <v>70</v>
      </c>
      <c r="I2416">
        <v>96</v>
      </c>
      <c r="J2416" t="s">
        <v>14</v>
      </c>
      <c r="K2416">
        <v>58.623953899999997</v>
      </c>
      <c r="L2416" t="s">
        <v>14</v>
      </c>
      <c r="M2416" t="s">
        <v>13</v>
      </c>
      <c r="N2416">
        <v>-1.7353894000000002E-2</v>
      </c>
      <c r="O2416">
        <v>1.017353894</v>
      </c>
    </row>
    <row r="2417" spans="1:15" x14ac:dyDescent="0.25">
      <c r="A2417" s="1">
        <v>42959</v>
      </c>
      <c r="B2417">
        <v>12</v>
      </c>
      <c r="C2417">
        <v>8</v>
      </c>
      <c r="D2417">
        <v>2017</v>
      </c>
      <c r="E2417">
        <v>11.711057139999999</v>
      </c>
      <c r="F2417">
        <v>22.5</v>
      </c>
      <c r="G2417">
        <v>28</v>
      </c>
      <c r="H2417">
        <v>72</v>
      </c>
      <c r="I2417">
        <v>96</v>
      </c>
      <c r="J2417" t="s">
        <v>14</v>
      </c>
      <c r="K2417">
        <v>52.932843990000002</v>
      </c>
      <c r="L2417" t="s">
        <v>14</v>
      </c>
      <c r="M2417" t="s">
        <v>13</v>
      </c>
      <c r="N2417">
        <v>-1.9255636999999999E-2</v>
      </c>
      <c r="O2417">
        <v>1.0192556370000001</v>
      </c>
    </row>
    <row r="2418" spans="1:15" x14ac:dyDescent="0.25">
      <c r="A2418" s="1">
        <v>42960</v>
      </c>
      <c r="B2418">
        <v>13</v>
      </c>
      <c r="C2418">
        <v>8</v>
      </c>
      <c r="D2418">
        <v>2017</v>
      </c>
      <c r="E2418">
        <v>11.420999999999999</v>
      </c>
      <c r="F2418">
        <v>22.5</v>
      </c>
      <c r="G2418">
        <v>28</v>
      </c>
      <c r="H2418">
        <v>65</v>
      </c>
      <c r="I2418">
        <v>97</v>
      </c>
      <c r="J2418" t="s">
        <v>14</v>
      </c>
      <c r="K2418">
        <v>38.673426659999997</v>
      </c>
      <c r="L2418" t="s">
        <v>14</v>
      </c>
      <c r="M2418" t="s">
        <v>13</v>
      </c>
      <c r="N2418">
        <v>-2.6543909000000001E-2</v>
      </c>
      <c r="O2418">
        <v>1.0265439089999999</v>
      </c>
    </row>
    <row r="2419" spans="1:15" x14ac:dyDescent="0.25">
      <c r="A2419" s="1">
        <v>42961</v>
      </c>
      <c r="B2419">
        <v>14</v>
      </c>
      <c r="C2419">
        <v>8</v>
      </c>
      <c r="D2419">
        <v>2017</v>
      </c>
      <c r="E2419">
        <v>10.3104</v>
      </c>
      <c r="F2419">
        <v>23.5</v>
      </c>
      <c r="G2419">
        <v>31</v>
      </c>
      <c r="H2419">
        <v>65</v>
      </c>
      <c r="I2419">
        <v>97</v>
      </c>
      <c r="J2419" t="s">
        <v>14</v>
      </c>
      <c r="K2419">
        <v>69.56246179</v>
      </c>
      <c r="L2419" t="s">
        <v>14</v>
      </c>
      <c r="M2419" t="s">
        <v>13</v>
      </c>
      <c r="N2419">
        <v>-1.4585241000000001E-2</v>
      </c>
      <c r="O2419">
        <v>1.014585241</v>
      </c>
    </row>
    <row r="2420" spans="1:15" x14ac:dyDescent="0.25">
      <c r="A2420" s="1">
        <v>42962</v>
      </c>
      <c r="B2420">
        <v>15</v>
      </c>
      <c r="C2420">
        <v>8</v>
      </c>
      <c r="D2420">
        <v>2017</v>
      </c>
      <c r="E2420">
        <v>12.11429388</v>
      </c>
      <c r="F2420">
        <v>22</v>
      </c>
      <c r="G2420">
        <v>32</v>
      </c>
      <c r="H2420">
        <v>80</v>
      </c>
      <c r="I2420">
        <v>98</v>
      </c>
      <c r="J2420" t="s">
        <v>14</v>
      </c>
      <c r="K2420">
        <v>119.6388405</v>
      </c>
      <c r="L2420" t="s">
        <v>14</v>
      </c>
      <c r="M2420" t="s">
        <v>13</v>
      </c>
      <c r="N2420">
        <v>-8.4289429999999995E-3</v>
      </c>
      <c r="O2420">
        <v>1.008428943</v>
      </c>
    </row>
    <row r="2421" spans="1:15" x14ac:dyDescent="0.25">
      <c r="A2421" s="1">
        <v>42963</v>
      </c>
      <c r="B2421">
        <v>16</v>
      </c>
      <c r="C2421">
        <v>8</v>
      </c>
      <c r="D2421">
        <v>2017</v>
      </c>
      <c r="E2421">
        <v>12.12770729</v>
      </c>
      <c r="F2421">
        <v>22</v>
      </c>
      <c r="G2421">
        <v>27</v>
      </c>
      <c r="H2421">
        <v>83</v>
      </c>
      <c r="I2421">
        <v>99</v>
      </c>
      <c r="J2421" t="s">
        <v>14</v>
      </c>
      <c r="K2421">
        <v>67.945355500000005</v>
      </c>
      <c r="L2421" t="s">
        <v>14</v>
      </c>
      <c r="M2421" t="s">
        <v>13</v>
      </c>
      <c r="N2421">
        <v>-1.4937555999999999E-2</v>
      </c>
      <c r="O2421">
        <v>1.014937556</v>
      </c>
    </row>
    <row r="2422" spans="1:15" x14ac:dyDescent="0.25">
      <c r="A2422" s="1">
        <v>42964</v>
      </c>
      <c r="B2422">
        <v>17</v>
      </c>
      <c r="C2422">
        <v>8</v>
      </c>
      <c r="D2422">
        <v>2017</v>
      </c>
      <c r="E2422">
        <v>12.332808330000001</v>
      </c>
      <c r="F2422">
        <v>21</v>
      </c>
      <c r="G2422">
        <v>27</v>
      </c>
      <c r="H2422">
        <v>84</v>
      </c>
      <c r="I2422">
        <v>97</v>
      </c>
      <c r="J2422" t="s">
        <v>14</v>
      </c>
      <c r="K2422">
        <v>58.425488639999998</v>
      </c>
      <c r="L2422" t="s">
        <v>14</v>
      </c>
      <c r="M2422" t="s">
        <v>13</v>
      </c>
      <c r="N2422">
        <v>-1.7413870000000001E-2</v>
      </c>
      <c r="O2422">
        <v>1.0174138699999999</v>
      </c>
    </row>
    <row r="2423" spans="1:15" x14ac:dyDescent="0.25">
      <c r="A2423" s="1">
        <v>42965</v>
      </c>
      <c r="B2423">
        <v>18</v>
      </c>
      <c r="C2423">
        <v>8</v>
      </c>
      <c r="D2423">
        <v>2017</v>
      </c>
      <c r="E2423">
        <v>11.904295230000001</v>
      </c>
      <c r="F2423">
        <v>22</v>
      </c>
      <c r="G2423">
        <v>27</v>
      </c>
      <c r="H2423">
        <v>76</v>
      </c>
      <c r="I2423">
        <v>96</v>
      </c>
      <c r="J2423" t="s">
        <v>14</v>
      </c>
      <c r="K2423">
        <v>47.946283749999999</v>
      </c>
      <c r="L2423" t="s">
        <v>14</v>
      </c>
      <c r="M2423" t="s">
        <v>13</v>
      </c>
      <c r="N2423">
        <v>-2.1300941E-2</v>
      </c>
      <c r="O2423">
        <v>1.021300941</v>
      </c>
    </row>
    <row r="2424" spans="1:15" x14ac:dyDescent="0.25">
      <c r="A2424" s="1">
        <v>42966</v>
      </c>
      <c r="B2424">
        <v>19</v>
      </c>
      <c r="C2424">
        <v>8</v>
      </c>
      <c r="D2424">
        <v>2017</v>
      </c>
      <c r="E2424">
        <v>13.932</v>
      </c>
      <c r="F2424">
        <v>22.5</v>
      </c>
      <c r="G2424">
        <v>29.5</v>
      </c>
      <c r="H2424">
        <v>67</v>
      </c>
      <c r="I2424">
        <v>98</v>
      </c>
      <c r="J2424" t="s">
        <v>14</v>
      </c>
      <c r="K2424">
        <v>67.447657289999995</v>
      </c>
      <c r="L2424" t="s">
        <v>14</v>
      </c>
      <c r="M2424" t="s">
        <v>13</v>
      </c>
      <c r="N2424">
        <v>-1.5049440000000001E-2</v>
      </c>
      <c r="O2424">
        <v>1.0150494400000001</v>
      </c>
    </row>
    <row r="2425" spans="1:15" x14ac:dyDescent="0.25">
      <c r="A2425" s="1">
        <v>42967</v>
      </c>
      <c r="B2425">
        <v>20</v>
      </c>
      <c r="C2425">
        <v>8</v>
      </c>
      <c r="D2425">
        <v>2017</v>
      </c>
      <c r="E2425">
        <v>11.764799999999999</v>
      </c>
      <c r="F2425">
        <v>21</v>
      </c>
      <c r="G2425">
        <v>27</v>
      </c>
      <c r="H2425">
        <v>73</v>
      </c>
      <c r="I2425">
        <v>96</v>
      </c>
      <c r="J2425" t="s">
        <v>14</v>
      </c>
      <c r="K2425">
        <v>32.70079819</v>
      </c>
      <c r="L2425" t="s">
        <v>14</v>
      </c>
      <c r="M2425" t="s">
        <v>13</v>
      </c>
      <c r="N2425">
        <v>-3.1544946999999997E-2</v>
      </c>
      <c r="O2425">
        <v>1.031544947</v>
      </c>
    </row>
    <row r="2426" spans="1:15" x14ac:dyDescent="0.25">
      <c r="A2426" s="1">
        <v>42968</v>
      </c>
      <c r="B2426">
        <v>21</v>
      </c>
      <c r="C2426">
        <v>8</v>
      </c>
      <c r="D2426">
        <v>2017</v>
      </c>
      <c r="E2426">
        <v>12.0694721</v>
      </c>
      <c r="F2426">
        <v>21</v>
      </c>
      <c r="G2426">
        <v>27</v>
      </c>
      <c r="H2426">
        <v>74</v>
      </c>
      <c r="I2426">
        <v>92</v>
      </c>
      <c r="J2426" t="s">
        <v>14</v>
      </c>
      <c r="K2426">
        <v>29.487686480000001</v>
      </c>
      <c r="L2426" t="s">
        <v>14</v>
      </c>
      <c r="M2426" t="s">
        <v>13</v>
      </c>
      <c r="N2426">
        <v>-3.5102886E-2</v>
      </c>
      <c r="O2426">
        <v>1.035102886</v>
      </c>
    </row>
    <row r="2427" spans="1:15" x14ac:dyDescent="0.25">
      <c r="A2427" s="1">
        <v>42969</v>
      </c>
      <c r="B2427">
        <v>22</v>
      </c>
      <c r="C2427">
        <v>8</v>
      </c>
      <c r="D2427">
        <v>2017</v>
      </c>
      <c r="E2427">
        <v>11.5024721</v>
      </c>
      <c r="F2427">
        <v>21.5</v>
      </c>
      <c r="G2427">
        <v>25.5</v>
      </c>
      <c r="H2427">
        <v>78</v>
      </c>
      <c r="I2427">
        <v>92</v>
      </c>
      <c r="J2427" t="s">
        <v>14</v>
      </c>
      <c r="K2427">
        <v>27.414630639999999</v>
      </c>
      <c r="L2427" t="s">
        <v>14</v>
      </c>
      <c r="M2427" t="s">
        <v>13</v>
      </c>
      <c r="N2427">
        <v>-3.7857807E-2</v>
      </c>
      <c r="O2427">
        <v>1.037857807</v>
      </c>
    </row>
    <row r="2428" spans="1:15" x14ac:dyDescent="0.25">
      <c r="A2428" s="1">
        <v>42970</v>
      </c>
      <c r="B2428">
        <v>23</v>
      </c>
      <c r="C2428">
        <v>8</v>
      </c>
      <c r="D2428">
        <v>2017</v>
      </c>
      <c r="E2428">
        <v>12.108599999999999</v>
      </c>
      <c r="F2428">
        <v>21.5</v>
      </c>
      <c r="G2428">
        <v>27.5</v>
      </c>
      <c r="H2428">
        <v>63</v>
      </c>
      <c r="I2428">
        <v>92</v>
      </c>
      <c r="J2428" t="s">
        <v>14</v>
      </c>
      <c r="K2428">
        <v>14.719187570000001</v>
      </c>
      <c r="L2428" t="s">
        <v>14</v>
      </c>
      <c r="M2428" t="s">
        <v>13</v>
      </c>
      <c r="N2428">
        <v>-7.2890614000000006E-2</v>
      </c>
      <c r="O2428">
        <v>1.0728906140000001</v>
      </c>
    </row>
    <row r="2429" spans="1:15" x14ac:dyDescent="0.25">
      <c r="A2429" s="1">
        <v>42971</v>
      </c>
      <c r="B2429">
        <v>24</v>
      </c>
      <c r="C2429">
        <v>8</v>
      </c>
      <c r="D2429">
        <v>2017</v>
      </c>
      <c r="E2429">
        <v>14.468400000000001</v>
      </c>
      <c r="F2429">
        <v>22</v>
      </c>
      <c r="G2429">
        <v>27.5</v>
      </c>
      <c r="H2429">
        <v>64</v>
      </c>
      <c r="I2429">
        <v>92</v>
      </c>
      <c r="J2429" t="s">
        <v>14</v>
      </c>
      <c r="K2429">
        <v>22.701072079999999</v>
      </c>
      <c r="L2429" t="s">
        <v>14</v>
      </c>
      <c r="M2429" t="s">
        <v>13</v>
      </c>
      <c r="N2429">
        <v>-4.6080673000000003E-2</v>
      </c>
      <c r="O2429">
        <v>1.0460806730000001</v>
      </c>
    </row>
    <row r="2430" spans="1:15" x14ac:dyDescent="0.25">
      <c r="A2430" s="1">
        <v>42972</v>
      </c>
      <c r="B2430">
        <v>25</v>
      </c>
      <c r="C2430">
        <v>8</v>
      </c>
      <c r="D2430">
        <v>2017</v>
      </c>
      <c r="E2430">
        <v>12.53571992</v>
      </c>
      <c r="F2430">
        <v>21.5</v>
      </c>
      <c r="G2430">
        <v>26</v>
      </c>
      <c r="H2430">
        <v>85</v>
      </c>
      <c r="I2430">
        <v>95</v>
      </c>
      <c r="J2430" t="s">
        <v>14</v>
      </c>
      <c r="K2430">
        <v>52.142531990000002</v>
      </c>
      <c r="L2430" t="s">
        <v>14</v>
      </c>
      <c r="M2430" t="s">
        <v>13</v>
      </c>
      <c r="N2430">
        <v>-1.9553197000000001E-2</v>
      </c>
      <c r="O2430">
        <v>1.019553197</v>
      </c>
    </row>
    <row r="2431" spans="1:15" x14ac:dyDescent="0.25">
      <c r="A2431" s="1">
        <v>42973</v>
      </c>
      <c r="B2431">
        <v>26</v>
      </c>
      <c r="C2431">
        <v>8</v>
      </c>
      <c r="D2431">
        <v>2017</v>
      </c>
      <c r="E2431">
        <v>14.4918</v>
      </c>
      <c r="F2431">
        <v>21</v>
      </c>
      <c r="G2431">
        <v>28</v>
      </c>
      <c r="H2431">
        <v>65</v>
      </c>
      <c r="I2431">
        <v>94</v>
      </c>
      <c r="J2431" t="s">
        <v>14</v>
      </c>
      <c r="K2431">
        <v>23.584973890000001</v>
      </c>
      <c r="L2431" t="s">
        <v>14</v>
      </c>
      <c r="M2431" t="s">
        <v>13</v>
      </c>
      <c r="N2431">
        <v>-4.4277226000000003E-2</v>
      </c>
      <c r="O2431">
        <v>1.0442772259999999</v>
      </c>
    </row>
    <row r="2432" spans="1:15" x14ac:dyDescent="0.25">
      <c r="A2432" s="1">
        <v>42974</v>
      </c>
      <c r="B2432">
        <v>27</v>
      </c>
      <c r="C2432">
        <v>8</v>
      </c>
      <c r="D2432">
        <v>2017</v>
      </c>
      <c r="E2432">
        <v>12.705894880000001</v>
      </c>
      <c r="F2432">
        <v>23</v>
      </c>
      <c r="G2432">
        <v>27.5</v>
      </c>
      <c r="H2432">
        <v>77</v>
      </c>
      <c r="I2432">
        <v>97</v>
      </c>
      <c r="J2432" t="s">
        <v>14</v>
      </c>
      <c r="K2432">
        <v>69.5850358</v>
      </c>
      <c r="L2432" t="s">
        <v>14</v>
      </c>
      <c r="M2432" t="s">
        <v>13</v>
      </c>
      <c r="N2432">
        <v>-1.458044E-2</v>
      </c>
      <c r="O2432">
        <v>1.01458044</v>
      </c>
    </row>
    <row r="2433" spans="1:15" x14ac:dyDescent="0.25">
      <c r="A2433" s="1">
        <v>42975</v>
      </c>
      <c r="B2433">
        <v>28</v>
      </c>
      <c r="C2433">
        <v>8</v>
      </c>
      <c r="D2433">
        <v>2017</v>
      </c>
      <c r="E2433">
        <v>11.257199999999999</v>
      </c>
      <c r="F2433">
        <v>22.5</v>
      </c>
      <c r="G2433">
        <v>29</v>
      </c>
      <c r="H2433">
        <v>67</v>
      </c>
      <c r="I2433">
        <v>93</v>
      </c>
      <c r="J2433" t="s">
        <v>14</v>
      </c>
      <c r="K2433">
        <v>45.047218829999998</v>
      </c>
      <c r="L2433" t="s">
        <v>14</v>
      </c>
      <c r="M2433" t="s">
        <v>13</v>
      </c>
      <c r="N2433">
        <v>-2.2702909E-2</v>
      </c>
      <c r="O2433">
        <v>1.0227029089999999</v>
      </c>
    </row>
    <row r="2434" spans="1:15" x14ac:dyDescent="0.25">
      <c r="A2434" s="1">
        <v>42976</v>
      </c>
      <c r="B2434">
        <v>29</v>
      </c>
      <c r="C2434">
        <v>8</v>
      </c>
      <c r="D2434">
        <v>2017</v>
      </c>
      <c r="E2434">
        <v>12.724298129999999</v>
      </c>
      <c r="F2434">
        <v>23</v>
      </c>
      <c r="G2434">
        <v>25</v>
      </c>
      <c r="H2434">
        <v>87</v>
      </c>
      <c r="I2434">
        <v>93</v>
      </c>
      <c r="J2434" t="s">
        <v>14</v>
      </c>
      <c r="K2434">
        <v>57.467180450000001</v>
      </c>
      <c r="L2434" t="s">
        <v>14</v>
      </c>
      <c r="M2434" t="s">
        <v>13</v>
      </c>
      <c r="N2434">
        <v>-1.7709401999999999E-2</v>
      </c>
      <c r="O2434">
        <v>1.0177094019999999</v>
      </c>
    </row>
    <row r="2435" spans="1:15" x14ac:dyDescent="0.25">
      <c r="A2435" s="1">
        <v>42977</v>
      </c>
      <c r="B2435">
        <v>30</v>
      </c>
      <c r="C2435">
        <v>8</v>
      </c>
      <c r="D2435">
        <v>2017</v>
      </c>
      <c r="E2435">
        <v>11.6347164</v>
      </c>
      <c r="F2435">
        <v>22</v>
      </c>
      <c r="G2435">
        <v>26</v>
      </c>
      <c r="H2435">
        <v>82</v>
      </c>
      <c r="I2435">
        <v>93</v>
      </c>
      <c r="J2435" t="s">
        <v>14</v>
      </c>
      <c r="K2435">
        <v>45.094850829999999</v>
      </c>
      <c r="L2435" t="s">
        <v>14</v>
      </c>
      <c r="M2435" t="s">
        <v>13</v>
      </c>
      <c r="N2435">
        <v>-2.2678384999999999E-2</v>
      </c>
      <c r="O2435">
        <v>1.0226783850000001</v>
      </c>
    </row>
    <row r="2436" spans="1:15" x14ac:dyDescent="0.25">
      <c r="A2436" s="1">
        <v>42978</v>
      </c>
      <c r="B2436">
        <v>31</v>
      </c>
      <c r="C2436">
        <v>8</v>
      </c>
      <c r="D2436">
        <v>2017</v>
      </c>
      <c r="E2436">
        <v>10.9152</v>
      </c>
      <c r="F2436">
        <v>22.5</v>
      </c>
      <c r="G2436">
        <v>27.5</v>
      </c>
      <c r="H2436">
        <v>60</v>
      </c>
      <c r="I2436">
        <v>94</v>
      </c>
      <c r="J2436" t="s">
        <v>14</v>
      </c>
      <c r="K2436">
        <v>19.560601439999999</v>
      </c>
      <c r="L2436" t="s">
        <v>14</v>
      </c>
      <c r="M2436" t="s">
        <v>13</v>
      </c>
      <c r="N2436">
        <v>-5.3877564000000003E-2</v>
      </c>
      <c r="O2436">
        <v>1.053877564</v>
      </c>
    </row>
    <row r="2437" spans="1:15" x14ac:dyDescent="0.25">
      <c r="A2437" s="1">
        <v>42979</v>
      </c>
      <c r="B2437">
        <v>1</v>
      </c>
      <c r="C2437">
        <v>9</v>
      </c>
      <c r="D2437">
        <v>2017</v>
      </c>
      <c r="E2437">
        <v>11.79</v>
      </c>
      <c r="F2437">
        <v>21.5</v>
      </c>
      <c r="G2437">
        <v>28</v>
      </c>
      <c r="H2437">
        <v>65</v>
      </c>
      <c r="I2437">
        <v>93</v>
      </c>
      <c r="J2437" t="s">
        <v>14</v>
      </c>
      <c r="K2437">
        <v>24.439223779999999</v>
      </c>
      <c r="L2437" t="s">
        <v>14</v>
      </c>
      <c r="M2437" t="s">
        <v>13</v>
      </c>
      <c r="N2437">
        <v>-4.2663528999999999E-2</v>
      </c>
      <c r="O2437">
        <v>1.0426635289999999</v>
      </c>
    </row>
    <row r="2438" spans="1:15" x14ac:dyDescent="0.25">
      <c r="A2438" s="1">
        <v>42980</v>
      </c>
      <c r="B2438">
        <v>2</v>
      </c>
      <c r="C2438">
        <v>9</v>
      </c>
      <c r="D2438">
        <v>2017</v>
      </c>
      <c r="E2438">
        <v>12.217015630000001</v>
      </c>
      <c r="F2438">
        <v>21.5</v>
      </c>
      <c r="G2438">
        <v>27</v>
      </c>
      <c r="H2438">
        <v>74</v>
      </c>
      <c r="I2438">
        <v>94</v>
      </c>
      <c r="J2438" t="s">
        <v>14</v>
      </c>
      <c r="K2438">
        <v>36.97951174</v>
      </c>
      <c r="L2438" t="s">
        <v>14</v>
      </c>
      <c r="M2438" t="s">
        <v>13</v>
      </c>
      <c r="N2438">
        <v>-2.7793596E-2</v>
      </c>
      <c r="O2438">
        <v>1.027793596</v>
      </c>
    </row>
    <row r="2439" spans="1:15" x14ac:dyDescent="0.25">
      <c r="A2439" s="1">
        <v>42981</v>
      </c>
      <c r="B2439">
        <v>3</v>
      </c>
      <c r="C2439">
        <v>9</v>
      </c>
      <c r="D2439">
        <v>2017</v>
      </c>
      <c r="E2439">
        <v>13.518000000000001</v>
      </c>
      <c r="F2439">
        <v>22</v>
      </c>
      <c r="G2439">
        <v>28</v>
      </c>
      <c r="H2439">
        <v>66</v>
      </c>
      <c r="I2439">
        <v>94</v>
      </c>
      <c r="J2439" t="s">
        <v>14</v>
      </c>
      <c r="K2439">
        <v>35.205082189999999</v>
      </c>
      <c r="L2439" t="s">
        <v>14</v>
      </c>
      <c r="M2439" t="s">
        <v>13</v>
      </c>
      <c r="N2439">
        <v>-2.9235422E-2</v>
      </c>
      <c r="O2439">
        <v>1.029235422</v>
      </c>
    </row>
    <row r="2440" spans="1:15" x14ac:dyDescent="0.25">
      <c r="A2440" s="1">
        <v>42982</v>
      </c>
      <c r="B2440">
        <v>4</v>
      </c>
      <c r="C2440">
        <v>9</v>
      </c>
      <c r="D2440">
        <v>2017</v>
      </c>
      <c r="E2440">
        <v>11.017799999999999</v>
      </c>
      <c r="F2440">
        <v>21</v>
      </c>
      <c r="G2440">
        <v>28</v>
      </c>
      <c r="H2440">
        <v>68</v>
      </c>
      <c r="I2440">
        <v>94</v>
      </c>
      <c r="J2440" t="s">
        <v>14</v>
      </c>
      <c r="K2440">
        <v>27.227415050000001</v>
      </c>
      <c r="L2440" t="s">
        <v>14</v>
      </c>
      <c r="M2440" t="s">
        <v>13</v>
      </c>
      <c r="N2440">
        <v>-3.8128043E-2</v>
      </c>
      <c r="O2440">
        <v>1.0381280429999999</v>
      </c>
    </row>
    <row r="2441" spans="1:15" x14ac:dyDescent="0.25">
      <c r="A2441" s="1">
        <v>42983</v>
      </c>
      <c r="B2441">
        <v>5</v>
      </c>
      <c r="C2441">
        <v>9</v>
      </c>
      <c r="D2441">
        <v>2017</v>
      </c>
      <c r="E2441">
        <v>11.973861449999999</v>
      </c>
      <c r="F2441">
        <v>21</v>
      </c>
      <c r="G2441">
        <v>27.5</v>
      </c>
      <c r="H2441">
        <v>67</v>
      </c>
      <c r="I2441">
        <v>93</v>
      </c>
      <c r="J2441" t="s">
        <v>14</v>
      </c>
      <c r="K2441">
        <v>20.51707888</v>
      </c>
      <c r="L2441" t="s">
        <v>14</v>
      </c>
      <c r="M2441" t="s">
        <v>13</v>
      </c>
      <c r="N2441">
        <v>-5.1237176000000002E-2</v>
      </c>
      <c r="O2441">
        <v>1.0512371760000001</v>
      </c>
    </row>
    <row r="2442" spans="1:15" x14ac:dyDescent="0.25">
      <c r="A2442" s="1">
        <v>42984</v>
      </c>
      <c r="B2442">
        <v>6</v>
      </c>
      <c r="C2442">
        <v>9</v>
      </c>
      <c r="D2442">
        <v>2017</v>
      </c>
      <c r="E2442">
        <v>11.474990289999999</v>
      </c>
      <c r="F2442">
        <v>21</v>
      </c>
      <c r="G2442">
        <v>28</v>
      </c>
      <c r="H2442">
        <v>68</v>
      </c>
      <c r="I2442">
        <v>93</v>
      </c>
      <c r="J2442" t="s">
        <v>14</v>
      </c>
      <c r="K2442">
        <v>26.41259518</v>
      </c>
      <c r="L2442" t="s">
        <v>14</v>
      </c>
      <c r="M2442" t="s">
        <v>13</v>
      </c>
      <c r="N2442">
        <v>-3.9350565999999997E-2</v>
      </c>
      <c r="O2442">
        <v>1.039350566</v>
      </c>
    </row>
    <row r="2443" spans="1:15" x14ac:dyDescent="0.25">
      <c r="A2443" s="1">
        <v>42985</v>
      </c>
      <c r="B2443">
        <v>7</v>
      </c>
      <c r="C2443">
        <v>9</v>
      </c>
      <c r="D2443">
        <v>2017</v>
      </c>
      <c r="E2443">
        <v>11.211230799999999</v>
      </c>
      <c r="F2443">
        <v>23</v>
      </c>
      <c r="G2443">
        <v>25</v>
      </c>
      <c r="H2443">
        <v>78</v>
      </c>
      <c r="I2443">
        <v>93</v>
      </c>
      <c r="J2443" t="s">
        <v>14</v>
      </c>
      <c r="K2443">
        <v>36.826600130000003</v>
      </c>
      <c r="L2443" t="s">
        <v>14</v>
      </c>
      <c r="M2443" t="s">
        <v>13</v>
      </c>
      <c r="N2443">
        <v>-2.7912222E-2</v>
      </c>
      <c r="O2443">
        <v>1.0279122220000001</v>
      </c>
    </row>
    <row r="2444" spans="1:15" x14ac:dyDescent="0.25">
      <c r="A2444" s="1">
        <v>42986</v>
      </c>
      <c r="B2444">
        <v>8</v>
      </c>
      <c r="C2444">
        <v>9</v>
      </c>
      <c r="D2444">
        <v>2017</v>
      </c>
      <c r="E2444">
        <v>10.7676</v>
      </c>
      <c r="F2444">
        <v>20</v>
      </c>
      <c r="G2444">
        <v>27</v>
      </c>
      <c r="H2444">
        <v>82</v>
      </c>
      <c r="I2444">
        <v>94</v>
      </c>
      <c r="J2444" t="s">
        <v>14</v>
      </c>
      <c r="K2444">
        <v>37.70463385</v>
      </c>
      <c r="L2444" t="s">
        <v>14</v>
      </c>
      <c r="M2444" t="s">
        <v>13</v>
      </c>
      <c r="N2444">
        <v>-2.7244516E-2</v>
      </c>
      <c r="O2444">
        <v>1.0272445160000001</v>
      </c>
    </row>
    <row r="2445" spans="1:15" x14ac:dyDescent="0.25">
      <c r="A2445" s="1">
        <v>42987</v>
      </c>
      <c r="B2445">
        <v>9</v>
      </c>
      <c r="C2445">
        <v>9</v>
      </c>
      <c r="D2445">
        <v>2017</v>
      </c>
      <c r="E2445">
        <v>13.656599999999999</v>
      </c>
      <c r="F2445">
        <v>21.5</v>
      </c>
      <c r="G2445">
        <v>30</v>
      </c>
      <c r="H2445">
        <v>66</v>
      </c>
      <c r="I2445">
        <v>85</v>
      </c>
      <c r="J2445" t="s">
        <v>14</v>
      </c>
      <c r="K2445">
        <v>35.668874870000003</v>
      </c>
      <c r="L2445" t="s">
        <v>14</v>
      </c>
      <c r="M2445" t="s">
        <v>13</v>
      </c>
      <c r="N2445">
        <v>-2.8844317000000001E-2</v>
      </c>
      <c r="O2445">
        <v>1.0288443169999999</v>
      </c>
    </row>
    <row r="2446" spans="1:15" x14ac:dyDescent="0.25">
      <c r="A2446" s="1">
        <v>42988</v>
      </c>
      <c r="B2446">
        <v>10</v>
      </c>
      <c r="C2446">
        <v>9</v>
      </c>
      <c r="D2446">
        <v>2017</v>
      </c>
      <c r="E2446">
        <v>11.705399999999999</v>
      </c>
      <c r="F2446">
        <v>23</v>
      </c>
      <c r="G2446">
        <v>29</v>
      </c>
      <c r="H2446">
        <v>67</v>
      </c>
      <c r="I2446">
        <v>95</v>
      </c>
      <c r="J2446" t="s">
        <v>14</v>
      </c>
      <c r="K2446">
        <v>54.182981529999999</v>
      </c>
      <c r="L2446" t="s">
        <v>14</v>
      </c>
      <c r="M2446" t="s">
        <v>13</v>
      </c>
      <c r="N2446">
        <v>-1.8803007E-2</v>
      </c>
      <c r="O2446">
        <v>1.018803007</v>
      </c>
    </row>
    <row r="2447" spans="1:15" x14ac:dyDescent="0.25">
      <c r="A2447" s="1">
        <v>42989</v>
      </c>
      <c r="B2447">
        <v>11</v>
      </c>
      <c r="C2447">
        <v>9</v>
      </c>
      <c r="D2447">
        <v>2017</v>
      </c>
      <c r="E2447">
        <v>12.987</v>
      </c>
      <c r="F2447">
        <v>23</v>
      </c>
      <c r="G2447">
        <v>29</v>
      </c>
      <c r="H2447">
        <v>58</v>
      </c>
      <c r="I2447">
        <v>93</v>
      </c>
      <c r="J2447" t="s">
        <v>14</v>
      </c>
      <c r="K2447">
        <v>31.815360630000001</v>
      </c>
      <c r="L2447" t="s">
        <v>14</v>
      </c>
      <c r="M2447" t="s">
        <v>13</v>
      </c>
      <c r="N2447">
        <v>-3.2451347999999998E-2</v>
      </c>
      <c r="O2447">
        <v>1.0324513479999999</v>
      </c>
    </row>
    <row r="2448" spans="1:15" x14ac:dyDescent="0.25">
      <c r="A2448" s="1">
        <v>42990</v>
      </c>
      <c r="B2448">
        <v>12</v>
      </c>
      <c r="C2448">
        <v>9</v>
      </c>
      <c r="D2448">
        <v>2017</v>
      </c>
      <c r="E2448">
        <v>12.286799999999999</v>
      </c>
      <c r="F2448">
        <v>21.5</v>
      </c>
      <c r="G2448">
        <v>29</v>
      </c>
      <c r="H2448">
        <v>65</v>
      </c>
      <c r="I2448">
        <v>94</v>
      </c>
      <c r="J2448" t="s">
        <v>14</v>
      </c>
      <c r="K2448">
        <v>35.372297889999999</v>
      </c>
      <c r="L2448" t="s">
        <v>14</v>
      </c>
      <c r="M2448" t="s">
        <v>13</v>
      </c>
      <c r="N2448">
        <v>-2.9093196000000002E-2</v>
      </c>
      <c r="O2448">
        <v>1.029093196</v>
      </c>
    </row>
    <row r="2449" spans="1:15" x14ac:dyDescent="0.25">
      <c r="A2449" s="1">
        <v>42991</v>
      </c>
      <c r="B2449">
        <v>13</v>
      </c>
      <c r="C2449">
        <v>9</v>
      </c>
      <c r="D2449">
        <v>2017</v>
      </c>
      <c r="E2449">
        <v>11.96809751</v>
      </c>
      <c r="F2449">
        <v>22</v>
      </c>
      <c r="G2449">
        <v>28</v>
      </c>
      <c r="H2449">
        <v>78</v>
      </c>
      <c r="I2449">
        <v>93</v>
      </c>
      <c r="J2449" t="s">
        <v>14</v>
      </c>
      <c r="K2449">
        <v>57.699333549999999</v>
      </c>
      <c r="L2449" t="s">
        <v>14</v>
      </c>
      <c r="M2449" t="s">
        <v>13</v>
      </c>
      <c r="N2449">
        <v>-1.7636892000000001E-2</v>
      </c>
      <c r="O2449">
        <v>1.0176368920000001</v>
      </c>
    </row>
    <row r="2450" spans="1:15" x14ac:dyDescent="0.25">
      <c r="A2450" s="1">
        <v>42992</v>
      </c>
      <c r="B2450">
        <v>14</v>
      </c>
      <c r="C2450">
        <v>9</v>
      </c>
      <c r="D2450">
        <v>2017</v>
      </c>
      <c r="E2450">
        <v>18.979199999999999</v>
      </c>
      <c r="F2450">
        <v>20.5</v>
      </c>
      <c r="G2450">
        <v>30.5</v>
      </c>
      <c r="H2450">
        <v>57</v>
      </c>
      <c r="I2450">
        <v>92</v>
      </c>
      <c r="J2450" t="s">
        <v>14</v>
      </c>
      <c r="K2450">
        <v>18.671340520000001</v>
      </c>
      <c r="L2450" t="s">
        <v>14</v>
      </c>
      <c r="M2450" t="s">
        <v>13</v>
      </c>
      <c r="N2450">
        <v>-5.6588803E-2</v>
      </c>
      <c r="O2450">
        <v>1.0565888029999999</v>
      </c>
    </row>
    <row r="2451" spans="1:15" x14ac:dyDescent="0.25">
      <c r="A2451" s="1">
        <v>42993</v>
      </c>
      <c r="B2451">
        <v>15</v>
      </c>
      <c r="C2451">
        <v>9</v>
      </c>
      <c r="D2451">
        <v>2017</v>
      </c>
      <c r="E2451">
        <v>11.862</v>
      </c>
      <c r="F2451">
        <v>22.5</v>
      </c>
      <c r="G2451">
        <v>30</v>
      </c>
      <c r="H2451">
        <v>64</v>
      </c>
      <c r="I2451">
        <v>92</v>
      </c>
      <c r="J2451" t="s">
        <v>14</v>
      </c>
      <c r="K2451">
        <v>47.238289090000002</v>
      </c>
      <c r="L2451" t="s">
        <v>14</v>
      </c>
      <c r="M2451" t="s">
        <v>13</v>
      </c>
      <c r="N2451">
        <v>-2.1627098000000001E-2</v>
      </c>
      <c r="O2451">
        <v>1.021627098</v>
      </c>
    </row>
    <row r="2452" spans="1:15" x14ac:dyDescent="0.25">
      <c r="A2452" s="1">
        <v>42994</v>
      </c>
      <c r="B2452">
        <v>16</v>
      </c>
      <c r="C2452">
        <v>9</v>
      </c>
      <c r="D2452">
        <v>2017</v>
      </c>
      <c r="E2452">
        <v>11.206799999999999</v>
      </c>
      <c r="F2452">
        <v>22.5</v>
      </c>
      <c r="G2452">
        <v>29</v>
      </c>
      <c r="H2452">
        <v>85</v>
      </c>
      <c r="I2452">
        <v>93</v>
      </c>
      <c r="J2452" t="s">
        <v>14</v>
      </c>
      <c r="K2452">
        <v>84.784812729999999</v>
      </c>
      <c r="L2452" t="s">
        <v>14</v>
      </c>
      <c r="M2452" t="s">
        <v>13</v>
      </c>
      <c r="N2452">
        <v>-1.1935337000000001E-2</v>
      </c>
      <c r="O2452">
        <v>1.0119353369999999</v>
      </c>
    </row>
    <row r="2453" spans="1:15" x14ac:dyDescent="0.25">
      <c r="A2453" s="1">
        <v>42995</v>
      </c>
      <c r="B2453">
        <v>17</v>
      </c>
      <c r="C2453">
        <v>9</v>
      </c>
      <c r="D2453">
        <v>2017</v>
      </c>
      <c r="E2453">
        <v>14.2956</v>
      </c>
      <c r="F2453">
        <v>22.5</v>
      </c>
      <c r="G2453">
        <v>29.5</v>
      </c>
      <c r="H2453">
        <v>58</v>
      </c>
      <c r="I2453">
        <v>92</v>
      </c>
      <c r="J2453" t="s">
        <v>14</v>
      </c>
      <c r="K2453">
        <v>31.002006130000002</v>
      </c>
      <c r="L2453" t="s">
        <v>14</v>
      </c>
      <c r="M2453" t="s">
        <v>13</v>
      </c>
      <c r="N2453">
        <v>-3.3331104E-2</v>
      </c>
      <c r="O2453">
        <v>1.0333311039999999</v>
      </c>
    </row>
    <row r="2454" spans="1:15" x14ac:dyDescent="0.25">
      <c r="A2454" s="1">
        <v>42996</v>
      </c>
      <c r="B2454">
        <v>18</v>
      </c>
      <c r="C2454">
        <v>9</v>
      </c>
      <c r="D2454">
        <v>2017</v>
      </c>
      <c r="E2454">
        <v>14.020200000000001</v>
      </c>
      <c r="F2454">
        <v>23</v>
      </c>
      <c r="G2454">
        <v>30</v>
      </c>
      <c r="H2454">
        <v>60</v>
      </c>
      <c r="I2454">
        <v>90</v>
      </c>
      <c r="J2454" t="s">
        <v>14</v>
      </c>
      <c r="K2454">
        <v>43.049506450000003</v>
      </c>
      <c r="L2454" t="s">
        <v>14</v>
      </c>
      <c r="M2454" t="s">
        <v>13</v>
      </c>
      <c r="N2454">
        <v>-2.3781492000000001E-2</v>
      </c>
      <c r="O2454">
        <v>1.0237814919999999</v>
      </c>
    </row>
    <row r="2455" spans="1:15" x14ac:dyDescent="0.25">
      <c r="A2455" s="1">
        <v>42997</v>
      </c>
      <c r="B2455">
        <v>19</v>
      </c>
      <c r="C2455">
        <v>9</v>
      </c>
      <c r="D2455">
        <v>2017</v>
      </c>
      <c r="E2455">
        <v>13.51695679</v>
      </c>
      <c r="F2455">
        <v>22</v>
      </c>
      <c r="G2455">
        <v>29.5</v>
      </c>
      <c r="H2455">
        <v>75</v>
      </c>
      <c r="I2455">
        <v>91</v>
      </c>
      <c r="J2455" t="s">
        <v>14</v>
      </c>
      <c r="K2455">
        <v>69.999075939999997</v>
      </c>
      <c r="L2455" t="s">
        <v>14</v>
      </c>
      <c r="M2455" t="s">
        <v>13</v>
      </c>
      <c r="N2455">
        <v>-1.4492948E-2</v>
      </c>
      <c r="O2455">
        <v>1.014492948</v>
      </c>
    </row>
    <row r="2456" spans="1:15" x14ac:dyDescent="0.25">
      <c r="A2456" s="1">
        <v>42998</v>
      </c>
      <c r="B2456">
        <v>20</v>
      </c>
      <c r="C2456">
        <v>9</v>
      </c>
      <c r="D2456">
        <v>2017</v>
      </c>
      <c r="E2456">
        <v>15.926399999999999</v>
      </c>
      <c r="F2456">
        <v>24</v>
      </c>
      <c r="G2456">
        <v>31</v>
      </c>
      <c r="H2456">
        <v>46</v>
      </c>
      <c r="I2456">
        <v>91</v>
      </c>
      <c r="J2456" t="s">
        <v>14</v>
      </c>
      <c r="K2456">
        <v>23.91074755</v>
      </c>
      <c r="L2456" t="s">
        <v>14</v>
      </c>
      <c r="M2456" t="s">
        <v>13</v>
      </c>
      <c r="N2456">
        <v>-4.3647637000000003E-2</v>
      </c>
      <c r="O2456">
        <v>1.0436476370000001</v>
      </c>
    </row>
    <row r="2457" spans="1:15" x14ac:dyDescent="0.25">
      <c r="A2457" s="1">
        <v>42999</v>
      </c>
      <c r="B2457">
        <v>21</v>
      </c>
      <c r="C2457">
        <v>9</v>
      </c>
      <c r="D2457">
        <v>2017</v>
      </c>
      <c r="E2457">
        <v>14.25816526</v>
      </c>
      <c r="F2457">
        <v>23</v>
      </c>
      <c r="G2457">
        <v>29</v>
      </c>
      <c r="H2457">
        <v>69</v>
      </c>
      <c r="I2457">
        <v>93</v>
      </c>
      <c r="J2457" t="s">
        <v>14</v>
      </c>
      <c r="K2457">
        <v>64.689035329999996</v>
      </c>
      <c r="L2457" t="s">
        <v>14</v>
      </c>
      <c r="M2457" t="s">
        <v>13</v>
      </c>
      <c r="N2457">
        <v>-1.570129E-2</v>
      </c>
      <c r="O2457">
        <v>1.01570129</v>
      </c>
    </row>
    <row r="2458" spans="1:15" x14ac:dyDescent="0.25">
      <c r="A2458" s="1">
        <v>43000</v>
      </c>
      <c r="B2458">
        <v>22</v>
      </c>
      <c r="C2458">
        <v>9</v>
      </c>
      <c r="D2458">
        <v>2017</v>
      </c>
      <c r="E2458">
        <v>14.079599999999999</v>
      </c>
      <c r="F2458">
        <v>23.5</v>
      </c>
      <c r="G2458">
        <v>29</v>
      </c>
      <c r="H2458">
        <v>62</v>
      </c>
      <c r="I2458">
        <v>92</v>
      </c>
      <c r="J2458" t="s">
        <v>14</v>
      </c>
      <c r="K2458">
        <v>48.177897899999998</v>
      </c>
      <c r="L2458" t="s">
        <v>14</v>
      </c>
      <c r="M2458" t="s">
        <v>13</v>
      </c>
      <c r="N2458">
        <v>-2.1196366000000001E-2</v>
      </c>
      <c r="O2458">
        <v>1.0211963660000001</v>
      </c>
    </row>
    <row r="2459" spans="1:15" x14ac:dyDescent="0.25">
      <c r="A2459" s="1">
        <v>43001</v>
      </c>
      <c r="B2459">
        <v>23</v>
      </c>
      <c r="C2459">
        <v>9</v>
      </c>
      <c r="D2459">
        <v>2017</v>
      </c>
      <c r="E2459">
        <v>16.974</v>
      </c>
      <c r="F2459">
        <v>23</v>
      </c>
      <c r="G2459">
        <v>30</v>
      </c>
      <c r="H2459">
        <v>60</v>
      </c>
      <c r="I2459">
        <v>97</v>
      </c>
      <c r="J2459" t="s">
        <v>14</v>
      </c>
      <c r="K2459">
        <v>65.843602340000004</v>
      </c>
      <c r="L2459" t="s">
        <v>14</v>
      </c>
      <c r="M2459" t="s">
        <v>13</v>
      </c>
      <c r="N2459">
        <v>-1.5421722000000001E-2</v>
      </c>
      <c r="O2459">
        <v>1.0154217219999999</v>
      </c>
    </row>
    <row r="2460" spans="1:15" x14ac:dyDescent="0.25">
      <c r="A2460" s="1">
        <v>43002</v>
      </c>
      <c r="B2460">
        <v>24</v>
      </c>
      <c r="C2460">
        <v>9</v>
      </c>
      <c r="D2460">
        <v>2017</v>
      </c>
      <c r="E2460">
        <v>13.926600000000001</v>
      </c>
      <c r="F2460">
        <v>21</v>
      </c>
      <c r="G2460">
        <v>29.5</v>
      </c>
      <c r="H2460">
        <v>55</v>
      </c>
      <c r="I2460">
        <v>97</v>
      </c>
      <c r="J2460" t="s">
        <v>14</v>
      </c>
      <c r="K2460">
        <v>15.44967617</v>
      </c>
      <c r="L2460" t="s">
        <v>14</v>
      </c>
      <c r="M2460" t="s">
        <v>13</v>
      </c>
      <c r="N2460">
        <v>-6.9205702999999993E-2</v>
      </c>
      <c r="O2460">
        <v>1.069205703</v>
      </c>
    </row>
    <row r="2461" spans="1:15" x14ac:dyDescent="0.25">
      <c r="A2461" s="1">
        <v>43003</v>
      </c>
      <c r="B2461">
        <v>25</v>
      </c>
      <c r="C2461">
        <v>9</v>
      </c>
      <c r="D2461">
        <v>2017</v>
      </c>
      <c r="E2461">
        <v>15.3432</v>
      </c>
      <c r="F2461">
        <v>21</v>
      </c>
      <c r="G2461">
        <v>31</v>
      </c>
      <c r="H2461">
        <v>56</v>
      </c>
      <c r="I2461">
        <v>94</v>
      </c>
      <c r="J2461" t="s">
        <v>14</v>
      </c>
      <c r="K2461">
        <v>28.8445809</v>
      </c>
      <c r="L2461" t="s">
        <v>14</v>
      </c>
      <c r="M2461" t="s">
        <v>13</v>
      </c>
      <c r="N2461">
        <v>-3.5913631000000001E-2</v>
      </c>
      <c r="O2461">
        <v>1.0359136309999999</v>
      </c>
    </row>
    <row r="2462" spans="1:15" x14ac:dyDescent="0.25">
      <c r="A2462" s="1">
        <v>43004</v>
      </c>
      <c r="B2462">
        <v>26</v>
      </c>
      <c r="C2462">
        <v>9</v>
      </c>
      <c r="D2462">
        <v>2017</v>
      </c>
      <c r="E2462">
        <v>14.860703150000001</v>
      </c>
      <c r="F2462">
        <v>21.5</v>
      </c>
      <c r="G2462">
        <v>25.5</v>
      </c>
      <c r="H2462">
        <v>80</v>
      </c>
      <c r="I2462">
        <v>93</v>
      </c>
      <c r="J2462" t="s">
        <v>14</v>
      </c>
      <c r="K2462">
        <v>38.003122679999997</v>
      </c>
      <c r="L2462" t="s">
        <v>14</v>
      </c>
      <c r="M2462" t="s">
        <v>13</v>
      </c>
      <c r="N2462">
        <v>-2.7024745999999999E-2</v>
      </c>
      <c r="O2462">
        <v>1.0270247459999999</v>
      </c>
    </row>
    <row r="2463" spans="1:15" x14ac:dyDescent="0.25">
      <c r="A2463" s="1">
        <v>43005</v>
      </c>
      <c r="B2463">
        <v>27</v>
      </c>
      <c r="C2463">
        <v>9</v>
      </c>
      <c r="D2463">
        <v>2017</v>
      </c>
      <c r="E2463">
        <v>15.159599999999999</v>
      </c>
      <c r="F2463">
        <v>21</v>
      </c>
      <c r="G2463">
        <v>30</v>
      </c>
      <c r="H2463">
        <v>63</v>
      </c>
      <c r="I2463">
        <v>93</v>
      </c>
      <c r="J2463" t="s">
        <v>14</v>
      </c>
      <c r="K2463">
        <v>38.44947955</v>
      </c>
      <c r="L2463" t="s">
        <v>14</v>
      </c>
      <c r="M2463" t="s">
        <v>13</v>
      </c>
      <c r="N2463">
        <v>-2.6702640999999999E-2</v>
      </c>
      <c r="O2463">
        <v>1.026702641</v>
      </c>
    </row>
    <row r="2464" spans="1:15" x14ac:dyDescent="0.25">
      <c r="A2464" s="1">
        <v>43006</v>
      </c>
      <c r="B2464">
        <v>28</v>
      </c>
      <c r="C2464">
        <v>9</v>
      </c>
      <c r="D2464">
        <v>2017</v>
      </c>
      <c r="E2464">
        <v>14.0832</v>
      </c>
      <c r="F2464">
        <v>22.5</v>
      </c>
      <c r="G2464">
        <v>29.5</v>
      </c>
      <c r="H2464">
        <v>62</v>
      </c>
      <c r="I2464">
        <v>95</v>
      </c>
      <c r="J2464" t="s">
        <v>14</v>
      </c>
      <c r="K2464">
        <v>47.950339620000001</v>
      </c>
      <c r="L2464" t="s">
        <v>14</v>
      </c>
      <c r="M2464" t="s">
        <v>13</v>
      </c>
      <c r="N2464">
        <v>-2.1299100000000001E-2</v>
      </c>
      <c r="O2464">
        <v>1.0212991</v>
      </c>
    </row>
    <row r="2465" spans="1:15" x14ac:dyDescent="0.25">
      <c r="A2465" s="1">
        <v>43007</v>
      </c>
      <c r="B2465">
        <v>29</v>
      </c>
      <c r="C2465">
        <v>9</v>
      </c>
      <c r="D2465">
        <v>2017</v>
      </c>
      <c r="E2465">
        <v>11.595599999999999</v>
      </c>
      <c r="F2465">
        <v>22.5</v>
      </c>
      <c r="G2465">
        <v>28.5</v>
      </c>
      <c r="H2465">
        <v>60</v>
      </c>
      <c r="I2465">
        <v>96</v>
      </c>
      <c r="J2465" t="s">
        <v>14</v>
      </c>
      <c r="K2465">
        <v>30.632119509999999</v>
      </c>
      <c r="L2465" t="s">
        <v>14</v>
      </c>
      <c r="M2465" t="s">
        <v>13</v>
      </c>
      <c r="N2465">
        <v>-3.3747164000000003E-2</v>
      </c>
      <c r="O2465">
        <v>1.033747164</v>
      </c>
    </row>
    <row r="2466" spans="1:15" x14ac:dyDescent="0.25">
      <c r="A2466" s="1">
        <v>43008</v>
      </c>
      <c r="B2466">
        <v>30</v>
      </c>
      <c r="C2466">
        <v>9</v>
      </c>
      <c r="D2466">
        <v>2017</v>
      </c>
      <c r="E2466">
        <v>12.7584</v>
      </c>
      <c r="F2466">
        <v>21.5</v>
      </c>
      <c r="G2466">
        <v>29.5</v>
      </c>
      <c r="H2466">
        <v>50</v>
      </c>
      <c r="I2466">
        <v>94</v>
      </c>
      <c r="J2466" t="s">
        <v>14</v>
      </c>
      <c r="K2466">
        <v>2.2479321489999999</v>
      </c>
      <c r="L2466" t="s">
        <v>14</v>
      </c>
      <c r="M2466" t="s">
        <v>13</v>
      </c>
      <c r="N2466">
        <v>-0.80132561800000002</v>
      </c>
      <c r="O2466">
        <v>1.8013256179999999</v>
      </c>
    </row>
    <row r="2467" spans="1:15" x14ac:dyDescent="0.25">
      <c r="A2467" s="1">
        <v>43009</v>
      </c>
      <c r="B2467">
        <v>1</v>
      </c>
      <c r="C2467">
        <v>10</v>
      </c>
      <c r="D2467">
        <v>2017</v>
      </c>
      <c r="E2467">
        <v>16.927199999999999</v>
      </c>
      <c r="F2467">
        <v>21</v>
      </c>
      <c r="G2467">
        <v>31.5</v>
      </c>
      <c r="H2467">
        <v>48</v>
      </c>
      <c r="I2467">
        <v>96</v>
      </c>
      <c r="J2467" t="s">
        <v>14</v>
      </c>
      <c r="K2467">
        <v>9.6087554179999994</v>
      </c>
      <c r="L2467" t="s">
        <v>14</v>
      </c>
      <c r="M2467" t="s">
        <v>13</v>
      </c>
      <c r="N2467">
        <v>-0.11616081</v>
      </c>
      <c r="O2467">
        <v>1.11616081</v>
      </c>
    </row>
    <row r="2468" spans="1:15" x14ac:dyDescent="0.25">
      <c r="A2468" s="1">
        <v>43010</v>
      </c>
      <c r="B2468">
        <v>2</v>
      </c>
      <c r="C2468">
        <v>10</v>
      </c>
      <c r="D2468">
        <v>2017</v>
      </c>
      <c r="E2468">
        <v>14.821199999999999</v>
      </c>
      <c r="F2468">
        <v>22.5</v>
      </c>
      <c r="G2468">
        <v>30.5</v>
      </c>
      <c r="H2468">
        <v>64</v>
      </c>
      <c r="I2468">
        <v>95</v>
      </c>
      <c r="J2468" t="s">
        <v>14</v>
      </c>
      <c r="K2468">
        <v>67.592187999999993</v>
      </c>
      <c r="L2468" t="s">
        <v>14</v>
      </c>
      <c r="M2468" t="s">
        <v>13</v>
      </c>
      <c r="N2468">
        <v>-1.5016776000000001E-2</v>
      </c>
      <c r="O2468">
        <v>1.015016776</v>
      </c>
    </row>
    <row r="2469" spans="1:15" x14ac:dyDescent="0.25">
      <c r="A2469" s="1">
        <v>43011</v>
      </c>
      <c r="B2469">
        <v>3</v>
      </c>
      <c r="C2469">
        <v>10</v>
      </c>
      <c r="D2469">
        <v>2017</v>
      </c>
      <c r="E2469">
        <v>19.537199999999999</v>
      </c>
      <c r="F2469">
        <v>23</v>
      </c>
      <c r="G2469">
        <v>31.5</v>
      </c>
      <c r="H2469">
        <v>60</v>
      </c>
      <c r="I2469">
        <v>94</v>
      </c>
      <c r="J2469" t="s">
        <v>14</v>
      </c>
      <c r="K2469">
        <v>88.345865279999998</v>
      </c>
      <c r="L2469" t="s">
        <v>14</v>
      </c>
      <c r="M2469" t="s">
        <v>13</v>
      </c>
      <c r="N2469">
        <v>-1.1448738999999999E-2</v>
      </c>
      <c r="O2469">
        <v>1.011448739</v>
      </c>
    </row>
    <row r="2470" spans="1:15" x14ac:dyDescent="0.25">
      <c r="A2470" s="1">
        <v>43012</v>
      </c>
      <c r="B2470">
        <v>4</v>
      </c>
      <c r="C2470">
        <v>10</v>
      </c>
      <c r="D2470">
        <v>2017</v>
      </c>
      <c r="E2470">
        <v>15.9984</v>
      </c>
      <c r="F2470">
        <v>22</v>
      </c>
      <c r="G2470">
        <v>30</v>
      </c>
      <c r="H2470">
        <v>46</v>
      </c>
      <c r="I2470">
        <v>95</v>
      </c>
      <c r="J2470" t="s">
        <v>13</v>
      </c>
      <c r="K2470">
        <v>-1.4337843809999999</v>
      </c>
      <c r="L2470" t="s">
        <v>13</v>
      </c>
      <c r="M2470" t="s">
        <v>14</v>
      </c>
      <c r="N2470">
        <v>0.41088274200000002</v>
      </c>
      <c r="O2470">
        <v>0.58911725800000003</v>
      </c>
    </row>
    <row r="2471" spans="1:15" x14ac:dyDescent="0.25">
      <c r="A2471" s="1">
        <v>43013</v>
      </c>
      <c r="B2471">
        <v>5</v>
      </c>
      <c r="C2471">
        <v>10</v>
      </c>
      <c r="D2471">
        <v>2017</v>
      </c>
      <c r="E2471">
        <v>16.2</v>
      </c>
      <c r="F2471">
        <v>21.5</v>
      </c>
      <c r="G2471">
        <v>30.5</v>
      </c>
      <c r="H2471">
        <v>57</v>
      </c>
      <c r="I2471">
        <v>95</v>
      </c>
      <c r="J2471" t="s">
        <v>14</v>
      </c>
      <c r="K2471">
        <v>35.40872976</v>
      </c>
      <c r="L2471" t="s">
        <v>14</v>
      </c>
      <c r="M2471" t="s">
        <v>13</v>
      </c>
      <c r="N2471">
        <v>-2.9062391999999999E-2</v>
      </c>
      <c r="O2471">
        <v>1.0290623919999999</v>
      </c>
    </row>
    <row r="2472" spans="1:15" x14ac:dyDescent="0.25">
      <c r="A2472" s="1">
        <v>43014</v>
      </c>
      <c r="B2472">
        <v>6</v>
      </c>
      <c r="C2472">
        <v>10</v>
      </c>
      <c r="D2472">
        <v>2017</v>
      </c>
      <c r="E2472">
        <v>17.847000000000001</v>
      </c>
      <c r="F2472">
        <v>23.5</v>
      </c>
      <c r="G2472">
        <v>31</v>
      </c>
      <c r="H2472">
        <v>59</v>
      </c>
      <c r="I2472">
        <v>94</v>
      </c>
      <c r="J2472" t="s">
        <v>14</v>
      </c>
      <c r="K2472">
        <v>78.149862170000006</v>
      </c>
      <c r="L2472" t="s">
        <v>14</v>
      </c>
      <c r="M2472" t="s">
        <v>13</v>
      </c>
      <c r="N2472">
        <v>-1.2961785999999999E-2</v>
      </c>
      <c r="O2472">
        <v>1.012961786</v>
      </c>
    </row>
    <row r="2473" spans="1:15" x14ac:dyDescent="0.25">
      <c r="A2473" s="1">
        <v>43015</v>
      </c>
      <c r="B2473">
        <v>7</v>
      </c>
      <c r="C2473">
        <v>10</v>
      </c>
      <c r="D2473">
        <v>2017</v>
      </c>
      <c r="E2473">
        <v>14.239800000000001</v>
      </c>
      <c r="F2473">
        <v>23</v>
      </c>
      <c r="G2473">
        <v>30</v>
      </c>
      <c r="H2473">
        <v>64</v>
      </c>
      <c r="I2473">
        <v>96</v>
      </c>
      <c r="J2473" t="s">
        <v>14</v>
      </c>
      <c r="K2473">
        <v>67.522543029999994</v>
      </c>
      <c r="L2473" t="s">
        <v>14</v>
      </c>
      <c r="M2473" t="s">
        <v>13</v>
      </c>
      <c r="N2473">
        <v>-1.5032498E-2</v>
      </c>
      <c r="O2473">
        <v>1.0150324980000001</v>
      </c>
    </row>
    <row r="2474" spans="1:15" x14ac:dyDescent="0.25">
      <c r="A2474" s="1">
        <v>43016</v>
      </c>
      <c r="B2474">
        <v>8</v>
      </c>
      <c r="C2474">
        <v>10</v>
      </c>
      <c r="D2474">
        <v>2017</v>
      </c>
      <c r="E2474">
        <v>12.0564</v>
      </c>
      <c r="F2474">
        <v>22.5</v>
      </c>
      <c r="G2474">
        <v>30</v>
      </c>
      <c r="H2474">
        <v>72</v>
      </c>
      <c r="I2474">
        <v>97</v>
      </c>
      <c r="J2474" t="s">
        <v>14</v>
      </c>
      <c r="K2474">
        <v>76.288497379999995</v>
      </c>
      <c r="L2474" t="s">
        <v>14</v>
      </c>
      <c r="M2474" t="s">
        <v>13</v>
      </c>
      <c r="N2474">
        <v>-1.3282241E-2</v>
      </c>
      <c r="O2474">
        <v>1.013282241</v>
      </c>
    </row>
    <row r="2475" spans="1:15" x14ac:dyDescent="0.25">
      <c r="A2475" s="1">
        <v>43017</v>
      </c>
      <c r="B2475">
        <v>9</v>
      </c>
      <c r="C2475">
        <v>10</v>
      </c>
      <c r="D2475">
        <v>2017</v>
      </c>
      <c r="E2475">
        <v>13.1652</v>
      </c>
      <c r="F2475">
        <v>22.5</v>
      </c>
      <c r="G2475">
        <v>31</v>
      </c>
      <c r="H2475">
        <v>60</v>
      </c>
      <c r="I2475">
        <v>98</v>
      </c>
      <c r="J2475" t="s">
        <v>14</v>
      </c>
      <c r="K2475">
        <v>60.629818149999998</v>
      </c>
      <c r="L2475" t="s">
        <v>14</v>
      </c>
      <c r="M2475" t="s">
        <v>13</v>
      </c>
      <c r="N2475">
        <v>-1.6770133E-2</v>
      </c>
      <c r="O2475">
        <v>1.0167701330000001</v>
      </c>
    </row>
    <row r="2476" spans="1:15" x14ac:dyDescent="0.25">
      <c r="A2476" s="1">
        <v>43018</v>
      </c>
      <c r="B2476">
        <v>10</v>
      </c>
      <c r="C2476">
        <v>10</v>
      </c>
      <c r="D2476">
        <v>2017</v>
      </c>
      <c r="E2476">
        <v>14.0418</v>
      </c>
      <c r="F2476">
        <v>22</v>
      </c>
      <c r="G2476">
        <v>31.5</v>
      </c>
      <c r="H2476">
        <v>65</v>
      </c>
      <c r="I2476">
        <v>100</v>
      </c>
      <c r="J2476" t="s">
        <v>14</v>
      </c>
      <c r="K2476">
        <v>83.552041549999998</v>
      </c>
      <c r="L2476" t="s">
        <v>14</v>
      </c>
      <c r="M2476" t="s">
        <v>13</v>
      </c>
      <c r="N2476">
        <v>-1.2113571E-2</v>
      </c>
      <c r="O2476">
        <v>1.012113571</v>
      </c>
    </row>
    <row r="2477" spans="1:15" x14ac:dyDescent="0.25">
      <c r="A2477" s="1">
        <v>43019</v>
      </c>
      <c r="B2477">
        <v>11</v>
      </c>
      <c r="C2477">
        <v>10</v>
      </c>
      <c r="D2477">
        <v>2017</v>
      </c>
      <c r="E2477">
        <v>16.416</v>
      </c>
      <c r="F2477">
        <v>21.5</v>
      </c>
      <c r="G2477">
        <v>30</v>
      </c>
      <c r="H2477">
        <v>60</v>
      </c>
      <c r="I2477">
        <v>95</v>
      </c>
      <c r="J2477" t="s">
        <v>14</v>
      </c>
      <c r="K2477">
        <v>40.255256029999998</v>
      </c>
      <c r="L2477" t="s">
        <v>14</v>
      </c>
      <c r="M2477" t="s">
        <v>13</v>
      </c>
      <c r="N2477">
        <v>-2.5474296E-2</v>
      </c>
      <c r="O2477">
        <v>1.0254742960000001</v>
      </c>
    </row>
    <row r="2478" spans="1:15" x14ac:dyDescent="0.25">
      <c r="A2478" s="1">
        <v>43020</v>
      </c>
      <c r="B2478">
        <v>12</v>
      </c>
      <c r="C2478">
        <v>10</v>
      </c>
      <c r="D2478">
        <v>2017</v>
      </c>
      <c r="E2478">
        <v>11.7036</v>
      </c>
      <c r="F2478">
        <v>21</v>
      </c>
      <c r="G2478">
        <v>28.5</v>
      </c>
      <c r="H2478">
        <v>73</v>
      </c>
      <c r="I2478">
        <v>95</v>
      </c>
      <c r="J2478" t="s">
        <v>14</v>
      </c>
      <c r="K2478">
        <v>44.96900634</v>
      </c>
      <c r="L2478" t="s">
        <v>14</v>
      </c>
      <c r="M2478" t="s">
        <v>13</v>
      </c>
      <c r="N2478">
        <v>-2.2743293000000001E-2</v>
      </c>
      <c r="O2478">
        <v>1.022743293</v>
      </c>
    </row>
    <row r="2479" spans="1:15" x14ac:dyDescent="0.25">
      <c r="A2479" s="1">
        <v>43021</v>
      </c>
      <c r="B2479">
        <v>13</v>
      </c>
      <c r="C2479">
        <v>10</v>
      </c>
      <c r="D2479">
        <v>2017</v>
      </c>
      <c r="E2479">
        <v>15.060600000000001</v>
      </c>
      <c r="F2479">
        <v>23.5</v>
      </c>
      <c r="G2479">
        <v>31.2</v>
      </c>
      <c r="H2479">
        <v>60</v>
      </c>
      <c r="I2479">
        <v>95</v>
      </c>
      <c r="J2479" t="s">
        <v>14</v>
      </c>
      <c r="K2479">
        <v>76.160094720000004</v>
      </c>
      <c r="L2479" t="s">
        <v>14</v>
      </c>
      <c r="M2479" t="s">
        <v>13</v>
      </c>
      <c r="N2479">
        <v>-1.3304933E-2</v>
      </c>
      <c r="O2479">
        <v>1.0133049329999999</v>
      </c>
    </row>
    <row r="2480" spans="1:15" x14ac:dyDescent="0.25">
      <c r="A2480" s="1">
        <v>43022</v>
      </c>
      <c r="B2480">
        <v>14</v>
      </c>
      <c r="C2480">
        <v>10</v>
      </c>
      <c r="D2480">
        <v>2017</v>
      </c>
      <c r="E2480">
        <v>18.073799999999999</v>
      </c>
      <c r="F2480">
        <v>22</v>
      </c>
      <c r="G2480">
        <v>31</v>
      </c>
      <c r="H2480">
        <v>52</v>
      </c>
      <c r="I2480">
        <v>96</v>
      </c>
      <c r="J2480" t="s">
        <v>14</v>
      </c>
      <c r="K2480">
        <v>33.478380049999998</v>
      </c>
      <c r="L2480" t="s">
        <v>14</v>
      </c>
      <c r="M2480" t="s">
        <v>13</v>
      </c>
      <c r="N2480">
        <v>-3.0789713E-2</v>
      </c>
      <c r="O2480">
        <v>1.0307897130000001</v>
      </c>
    </row>
    <row r="2481" spans="1:15" x14ac:dyDescent="0.25">
      <c r="A2481" s="1">
        <v>43023</v>
      </c>
      <c r="B2481">
        <v>15</v>
      </c>
      <c r="C2481">
        <v>10</v>
      </c>
      <c r="D2481">
        <v>2017</v>
      </c>
      <c r="E2481">
        <v>14.35962857</v>
      </c>
      <c r="F2481">
        <v>24.5</v>
      </c>
      <c r="G2481">
        <v>32</v>
      </c>
      <c r="H2481">
        <v>43</v>
      </c>
      <c r="I2481">
        <v>95</v>
      </c>
      <c r="J2481" t="s">
        <v>14</v>
      </c>
      <c r="K2481">
        <v>36.474608969999998</v>
      </c>
      <c r="L2481" t="s">
        <v>14</v>
      </c>
      <c r="M2481" t="s">
        <v>13</v>
      </c>
      <c r="N2481">
        <v>-2.8189176E-2</v>
      </c>
      <c r="O2481">
        <v>1.0281891759999999</v>
      </c>
    </row>
    <row r="2482" spans="1:15" x14ac:dyDescent="0.25">
      <c r="A2482" s="1">
        <v>43024</v>
      </c>
      <c r="B2482">
        <v>16</v>
      </c>
      <c r="C2482">
        <v>10</v>
      </c>
      <c r="D2482">
        <v>2017</v>
      </c>
      <c r="E2482">
        <v>17.474399999999999</v>
      </c>
      <c r="F2482">
        <v>21.5</v>
      </c>
      <c r="G2482">
        <v>31.5</v>
      </c>
      <c r="H2482">
        <v>58</v>
      </c>
      <c r="I2482">
        <v>95</v>
      </c>
      <c r="J2482" t="s">
        <v>14</v>
      </c>
      <c r="K2482">
        <v>53.991863680000002</v>
      </c>
      <c r="L2482" t="s">
        <v>14</v>
      </c>
      <c r="M2482" t="s">
        <v>13</v>
      </c>
      <c r="N2482">
        <v>-1.8870820999999999E-2</v>
      </c>
      <c r="O2482">
        <v>1.0188708209999999</v>
      </c>
    </row>
    <row r="2483" spans="1:15" x14ac:dyDescent="0.25">
      <c r="A2483" s="1">
        <v>43025</v>
      </c>
      <c r="B2483">
        <v>17</v>
      </c>
      <c r="C2483">
        <v>10</v>
      </c>
      <c r="D2483">
        <v>2017</v>
      </c>
      <c r="E2483">
        <v>18.741599999999998</v>
      </c>
      <c r="F2483">
        <v>22</v>
      </c>
      <c r="G2483">
        <v>31.5</v>
      </c>
      <c r="H2483">
        <v>53</v>
      </c>
      <c r="I2483">
        <v>94</v>
      </c>
      <c r="J2483" t="s">
        <v>14</v>
      </c>
      <c r="K2483">
        <v>39.948958359999999</v>
      </c>
      <c r="L2483" t="s">
        <v>14</v>
      </c>
      <c r="M2483" t="s">
        <v>13</v>
      </c>
      <c r="N2483">
        <v>-2.5674628000000001E-2</v>
      </c>
      <c r="O2483">
        <v>1.025674628</v>
      </c>
    </row>
    <row r="2484" spans="1:15" x14ac:dyDescent="0.25">
      <c r="A2484" s="1">
        <v>43026</v>
      </c>
      <c r="B2484">
        <v>18</v>
      </c>
      <c r="C2484">
        <v>10</v>
      </c>
      <c r="D2484">
        <v>2017</v>
      </c>
      <c r="E2484">
        <v>15.975661219999999</v>
      </c>
      <c r="F2484">
        <v>24</v>
      </c>
      <c r="G2484">
        <v>28</v>
      </c>
      <c r="H2484">
        <v>79</v>
      </c>
      <c r="I2484">
        <v>96</v>
      </c>
      <c r="J2484" t="s">
        <v>14</v>
      </c>
      <c r="K2484">
        <v>108.2871689</v>
      </c>
      <c r="L2484" t="s">
        <v>14</v>
      </c>
      <c r="M2484" t="s">
        <v>13</v>
      </c>
      <c r="N2484">
        <v>-9.3207789999999995E-3</v>
      </c>
      <c r="O2484">
        <v>1.0093207790000001</v>
      </c>
    </row>
    <row r="2485" spans="1:15" x14ac:dyDescent="0.25">
      <c r="A2485" s="1">
        <v>43027</v>
      </c>
      <c r="B2485">
        <v>19</v>
      </c>
      <c r="C2485">
        <v>10</v>
      </c>
      <c r="D2485">
        <v>2017</v>
      </c>
      <c r="E2485">
        <v>10.740600000000001</v>
      </c>
      <c r="F2485">
        <v>24</v>
      </c>
      <c r="G2485">
        <v>28.5</v>
      </c>
      <c r="H2485">
        <v>71</v>
      </c>
      <c r="I2485">
        <v>96</v>
      </c>
      <c r="J2485" t="s">
        <v>14</v>
      </c>
      <c r="K2485">
        <v>65.625836949999993</v>
      </c>
      <c r="L2485" t="s">
        <v>14</v>
      </c>
      <c r="M2485" t="s">
        <v>13</v>
      </c>
      <c r="N2485">
        <v>-1.5473687E-2</v>
      </c>
      <c r="O2485">
        <v>1.0154736870000001</v>
      </c>
    </row>
    <row r="2486" spans="1:15" x14ac:dyDescent="0.25">
      <c r="A2486" s="1">
        <v>43028</v>
      </c>
      <c r="B2486">
        <v>20</v>
      </c>
      <c r="C2486">
        <v>10</v>
      </c>
      <c r="D2486">
        <v>2017</v>
      </c>
      <c r="E2486">
        <v>12.9998</v>
      </c>
      <c r="F2486">
        <v>23.5</v>
      </c>
      <c r="G2486">
        <v>31.25</v>
      </c>
      <c r="H2486">
        <v>48</v>
      </c>
      <c r="I2486">
        <v>96</v>
      </c>
      <c r="J2486" t="s">
        <v>14</v>
      </c>
      <c r="K2486">
        <v>34.220189810000001</v>
      </c>
      <c r="L2486" t="s">
        <v>14</v>
      </c>
      <c r="M2486" t="s">
        <v>13</v>
      </c>
      <c r="N2486">
        <v>-3.0102176000000001E-2</v>
      </c>
      <c r="O2486">
        <v>1.030102176</v>
      </c>
    </row>
    <row r="2487" spans="1:15" x14ac:dyDescent="0.25">
      <c r="A2487" s="1">
        <v>43029</v>
      </c>
      <c r="B2487">
        <v>21</v>
      </c>
      <c r="C2487">
        <v>10</v>
      </c>
      <c r="D2487">
        <v>2017</v>
      </c>
      <c r="E2487">
        <v>15.48078426</v>
      </c>
      <c r="F2487">
        <v>23.5</v>
      </c>
      <c r="G2487">
        <v>31</v>
      </c>
      <c r="H2487">
        <v>53</v>
      </c>
      <c r="I2487">
        <v>96</v>
      </c>
      <c r="J2487" t="s">
        <v>14</v>
      </c>
      <c r="K2487">
        <v>53.14274348</v>
      </c>
      <c r="L2487" t="s">
        <v>14</v>
      </c>
      <c r="M2487" t="s">
        <v>13</v>
      </c>
      <c r="N2487">
        <v>-1.9178124000000001E-2</v>
      </c>
      <c r="O2487">
        <v>1.019178124</v>
      </c>
    </row>
    <row r="2488" spans="1:15" x14ac:dyDescent="0.25">
      <c r="A2488" s="1">
        <v>43030</v>
      </c>
      <c r="B2488">
        <v>22</v>
      </c>
      <c r="C2488">
        <v>10</v>
      </c>
      <c r="D2488">
        <v>2017</v>
      </c>
      <c r="E2488">
        <v>19.190000000000001</v>
      </c>
      <c r="F2488">
        <v>24.5</v>
      </c>
      <c r="G2488">
        <v>32.200000000000003</v>
      </c>
      <c r="H2488">
        <v>56</v>
      </c>
      <c r="I2488">
        <v>97</v>
      </c>
      <c r="J2488" t="s">
        <v>14</v>
      </c>
      <c r="K2488">
        <v>113.6254821</v>
      </c>
      <c r="L2488" t="s">
        <v>14</v>
      </c>
      <c r="M2488" t="s">
        <v>13</v>
      </c>
      <c r="N2488">
        <v>-8.8789850000000007E-3</v>
      </c>
      <c r="O2488">
        <v>1.008878985</v>
      </c>
    </row>
    <row r="2489" spans="1:15" x14ac:dyDescent="0.25">
      <c r="A2489" s="1">
        <v>43031</v>
      </c>
      <c r="B2489">
        <v>23</v>
      </c>
      <c r="C2489">
        <v>10</v>
      </c>
      <c r="D2489">
        <v>2017</v>
      </c>
      <c r="E2489">
        <v>17.170000000000002</v>
      </c>
      <c r="F2489">
        <v>24</v>
      </c>
      <c r="G2489">
        <v>31.5</v>
      </c>
      <c r="H2489">
        <v>63</v>
      </c>
      <c r="I2489">
        <v>94</v>
      </c>
      <c r="J2489" t="s">
        <v>14</v>
      </c>
      <c r="K2489">
        <v>106.0818672</v>
      </c>
      <c r="L2489" t="s">
        <v>14</v>
      </c>
      <c r="M2489" t="s">
        <v>13</v>
      </c>
      <c r="N2489">
        <v>-9.5163899999999996E-3</v>
      </c>
      <c r="O2489">
        <v>1.0095163899999999</v>
      </c>
    </row>
    <row r="2490" spans="1:15" x14ac:dyDescent="0.25">
      <c r="A2490" s="1">
        <v>43032</v>
      </c>
      <c r="B2490">
        <v>24</v>
      </c>
      <c r="C2490">
        <v>10</v>
      </c>
      <c r="D2490">
        <v>2017</v>
      </c>
      <c r="E2490">
        <v>15.75692078</v>
      </c>
      <c r="F2490">
        <v>23.5</v>
      </c>
      <c r="G2490">
        <v>31.5</v>
      </c>
      <c r="H2490">
        <v>52</v>
      </c>
      <c r="I2490">
        <v>95</v>
      </c>
      <c r="J2490" t="s">
        <v>14</v>
      </c>
      <c r="K2490">
        <v>53.45108862</v>
      </c>
      <c r="L2490" t="s">
        <v>14</v>
      </c>
      <c r="M2490" t="s">
        <v>13</v>
      </c>
      <c r="N2490">
        <v>-1.9065380999999999E-2</v>
      </c>
      <c r="O2490">
        <v>1.0190653810000001</v>
      </c>
    </row>
    <row r="2491" spans="1:15" x14ac:dyDescent="0.25">
      <c r="A2491" s="1">
        <v>43033</v>
      </c>
      <c r="B2491">
        <v>25</v>
      </c>
      <c r="C2491">
        <v>10</v>
      </c>
      <c r="D2491">
        <v>2017</v>
      </c>
      <c r="E2491">
        <v>18.61</v>
      </c>
      <c r="F2491">
        <v>24</v>
      </c>
      <c r="G2491">
        <v>33</v>
      </c>
      <c r="H2491">
        <v>45</v>
      </c>
      <c r="I2491">
        <v>97</v>
      </c>
      <c r="J2491" t="s">
        <v>14</v>
      </c>
      <c r="K2491">
        <v>61.516684580000003</v>
      </c>
      <c r="L2491" t="s">
        <v>14</v>
      </c>
      <c r="M2491" t="s">
        <v>13</v>
      </c>
      <c r="N2491">
        <v>-1.6524369000000001E-2</v>
      </c>
      <c r="O2491">
        <v>1.0165243690000001</v>
      </c>
    </row>
    <row r="2492" spans="1:15" x14ac:dyDescent="0.25">
      <c r="A2492" s="1">
        <v>43034</v>
      </c>
      <c r="B2492">
        <v>26</v>
      </c>
      <c r="C2492">
        <v>10</v>
      </c>
      <c r="D2492">
        <v>2017</v>
      </c>
      <c r="E2492">
        <v>0</v>
      </c>
      <c r="F2492">
        <v>24</v>
      </c>
      <c r="G2492">
        <v>33.5</v>
      </c>
      <c r="H2492">
        <v>40</v>
      </c>
      <c r="I2492">
        <v>98</v>
      </c>
      <c r="J2492" t="s">
        <v>14</v>
      </c>
      <c r="K2492">
        <v>14.27856261</v>
      </c>
      <c r="L2492" t="s">
        <v>14</v>
      </c>
      <c r="M2492" t="s">
        <v>13</v>
      </c>
      <c r="N2492">
        <v>-7.5309355999999994E-2</v>
      </c>
      <c r="O2492">
        <v>1.075309356</v>
      </c>
    </row>
    <row r="2493" spans="1:15" x14ac:dyDescent="0.25">
      <c r="A2493" s="1">
        <v>43035</v>
      </c>
      <c r="B2493">
        <v>27</v>
      </c>
      <c r="C2493">
        <v>10</v>
      </c>
      <c r="D2493">
        <v>2017</v>
      </c>
      <c r="E2493">
        <v>14.17250072</v>
      </c>
      <c r="F2493">
        <v>23.5</v>
      </c>
      <c r="G2493">
        <v>32.5</v>
      </c>
      <c r="H2493">
        <v>39</v>
      </c>
      <c r="I2493">
        <v>100</v>
      </c>
      <c r="J2493" t="s">
        <v>14</v>
      </c>
      <c r="K2493">
        <v>24.39820697</v>
      </c>
      <c r="L2493" t="s">
        <v>14</v>
      </c>
      <c r="M2493" t="s">
        <v>13</v>
      </c>
      <c r="N2493">
        <v>-4.2738317999999997E-2</v>
      </c>
      <c r="O2493">
        <v>1.0427383180000001</v>
      </c>
    </row>
    <row r="2494" spans="1:15" x14ac:dyDescent="0.25">
      <c r="A2494" s="1">
        <v>43036</v>
      </c>
      <c r="B2494">
        <v>28</v>
      </c>
      <c r="C2494">
        <v>10</v>
      </c>
      <c r="D2494">
        <v>2017</v>
      </c>
      <c r="E2494">
        <v>17.5</v>
      </c>
      <c r="F2494">
        <v>24</v>
      </c>
      <c r="G2494">
        <v>30.5</v>
      </c>
      <c r="H2494">
        <v>52</v>
      </c>
      <c r="I2494">
        <v>96</v>
      </c>
      <c r="J2494" t="s">
        <v>14</v>
      </c>
      <c r="K2494">
        <v>55.970682920000002</v>
      </c>
      <c r="L2494" t="s">
        <v>14</v>
      </c>
      <c r="M2494" t="s">
        <v>13</v>
      </c>
      <c r="N2494">
        <v>-1.8191514999999998E-2</v>
      </c>
      <c r="O2494">
        <v>1.018191515</v>
      </c>
    </row>
    <row r="2495" spans="1:15" x14ac:dyDescent="0.25">
      <c r="A2495" s="1">
        <v>43037</v>
      </c>
      <c r="B2495">
        <v>29</v>
      </c>
      <c r="C2495">
        <v>10</v>
      </c>
      <c r="D2495">
        <v>2017</v>
      </c>
      <c r="E2495">
        <v>14.62848879</v>
      </c>
      <c r="F2495">
        <v>24</v>
      </c>
      <c r="G2495">
        <v>32.5</v>
      </c>
      <c r="H2495">
        <v>39</v>
      </c>
      <c r="I2495">
        <v>91</v>
      </c>
      <c r="J2495" t="s">
        <v>14</v>
      </c>
      <c r="K2495">
        <v>11.306461949999999</v>
      </c>
      <c r="L2495" t="s">
        <v>14</v>
      </c>
      <c r="M2495" t="s">
        <v>13</v>
      </c>
      <c r="N2495">
        <v>-9.7026506999999998E-2</v>
      </c>
      <c r="O2495">
        <v>1.097026507</v>
      </c>
    </row>
    <row r="2496" spans="1:15" x14ac:dyDescent="0.25">
      <c r="A2496" s="1">
        <v>43038</v>
      </c>
      <c r="B2496">
        <v>30</v>
      </c>
      <c r="C2496">
        <v>10</v>
      </c>
      <c r="D2496">
        <v>2017</v>
      </c>
      <c r="E2496">
        <v>14.9627745</v>
      </c>
      <c r="F2496">
        <v>24</v>
      </c>
      <c r="G2496">
        <v>33</v>
      </c>
      <c r="H2496">
        <v>18</v>
      </c>
      <c r="I2496">
        <v>91</v>
      </c>
      <c r="J2496" t="s">
        <v>13</v>
      </c>
      <c r="K2496">
        <v>-65.570611119999995</v>
      </c>
      <c r="L2496" t="s">
        <v>14</v>
      </c>
      <c r="M2496" t="s">
        <v>14</v>
      </c>
      <c r="N2496">
        <v>1.5021644000000001E-2</v>
      </c>
      <c r="O2496">
        <v>0.98497835600000005</v>
      </c>
    </row>
    <row r="2497" spans="1:15" x14ac:dyDescent="0.25">
      <c r="A2497" s="1">
        <v>43039</v>
      </c>
      <c r="B2497">
        <v>31</v>
      </c>
      <c r="C2497">
        <v>10</v>
      </c>
      <c r="D2497">
        <v>2017</v>
      </c>
      <c r="E2497">
        <v>16.96</v>
      </c>
      <c r="F2497">
        <v>24</v>
      </c>
      <c r="G2497">
        <v>32.5</v>
      </c>
      <c r="H2497">
        <v>57</v>
      </c>
      <c r="I2497">
        <v>93</v>
      </c>
      <c r="J2497" t="s">
        <v>14</v>
      </c>
      <c r="K2497">
        <v>92.233230219999996</v>
      </c>
      <c r="L2497" t="s">
        <v>14</v>
      </c>
      <c r="M2497" t="s">
        <v>13</v>
      </c>
      <c r="N2497">
        <v>-1.0960918E-2</v>
      </c>
      <c r="O2497">
        <v>1.0109609180000001</v>
      </c>
    </row>
    <row r="2498" spans="1:15" x14ac:dyDescent="0.25">
      <c r="A2498" s="1">
        <v>43040</v>
      </c>
      <c r="B2498">
        <v>1</v>
      </c>
      <c r="C2498">
        <v>11</v>
      </c>
      <c r="D2498">
        <v>2017</v>
      </c>
      <c r="E2498">
        <v>17.420000000000002</v>
      </c>
      <c r="F2498">
        <v>23.5</v>
      </c>
      <c r="G2498">
        <v>31.5</v>
      </c>
      <c r="H2498">
        <v>26</v>
      </c>
      <c r="I2498">
        <v>93</v>
      </c>
      <c r="J2498" t="s">
        <v>13</v>
      </c>
      <c r="K2498">
        <v>-53.279282549999998</v>
      </c>
      <c r="L2498" t="s">
        <v>14</v>
      </c>
      <c r="M2498" t="s">
        <v>14</v>
      </c>
      <c r="N2498">
        <v>1.8423235E-2</v>
      </c>
      <c r="O2498">
        <v>0.98157676500000002</v>
      </c>
    </row>
    <row r="2499" spans="1:15" x14ac:dyDescent="0.25">
      <c r="A2499" s="1">
        <v>43041</v>
      </c>
      <c r="B2499">
        <v>2</v>
      </c>
      <c r="C2499">
        <v>11</v>
      </c>
      <c r="D2499">
        <v>2017</v>
      </c>
      <c r="E2499">
        <v>13.03</v>
      </c>
      <c r="F2499">
        <v>23.5</v>
      </c>
      <c r="G2499">
        <v>29</v>
      </c>
      <c r="H2499">
        <v>67</v>
      </c>
      <c r="I2499">
        <v>95</v>
      </c>
      <c r="J2499" t="s">
        <v>14</v>
      </c>
      <c r="K2499">
        <v>64.200290190000004</v>
      </c>
      <c r="L2499" t="s">
        <v>14</v>
      </c>
      <c r="M2499" t="s">
        <v>13</v>
      </c>
      <c r="N2499">
        <v>-1.5822711999999999E-2</v>
      </c>
      <c r="O2499">
        <v>1.0158227120000001</v>
      </c>
    </row>
    <row r="2500" spans="1:15" x14ac:dyDescent="0.25">
      <c r="A2500" s="1">
        <v>43042</v>
      </c>
      <c r="B2500">
        <v>3</v>
      </c>
      <c r="C2500">
        <v>11</v>
      </c>
      <c r="D2500">
        <v>2017</v>
      </c>
      <c r="E2500">
        <v>19.940000000000001</v>
      </c>
      <c r="F2500">
        <v>22.2</v>
      </c>
      <c r="G2500">
        <v>31.5</v>
      </c>
      <c r="H2500">
        <v>44</v>
      </c>
      <c r="I2500">
        <v>93</v>
      </c>
      <c r="J2500" t="s">
        <v>13</v>
      </c>
      <c r="K2500">
        <v>0.438760867</v>
      </c>
      <c r="L2500" t="s">
        <v>13</v>
      </c>
      <c r="M2500" t="s">
        <v>14</v>
      </c>
      <c r="N2500">
        <v>1.7817716910000001</v>
      </c>
      <c r="O2500">
        <v>-0.78177169099999999</v>
      </c>
    </row>
    <row r="2501" spans="1:15" x14ac:dyDescent="0.25">
      <c r="A2501" s="1">
        <v>43043</v>
      </c>
      <c r="B2501">
        <v>4</v>
      </c>
      <c r="C2501">
        <v>11</v>
      </c>
      <c r="D2501">
        <v>2017</v>
      </c>
      <c r="E2501">
        <v>19.690000000000001</v>
      </c>
      <c r="F2501">
        <v>22.5</v>
      </c>
      <c r="G2501">
        <v>32.5</v>
      </c>
      <c r="H2501">
        <v>41</v>
      </c>
      <c r="I2501">
        <v>93</v>
      </c>
      <c r="J2501" t="s">
        <v>14</v>
      </c>
      <c r="K2501">
        <v>2.1616721569999999</v>
      </c>
      <c r="L2501" t="s">
        <v>14</v>
      </c>
      <c r="M2501" t="s">
        <v>13</v>
      </c>
      <c r="N2501">
        <v>-0.86082806999999995</v>
      </c>
      <c r="O2501">
        <v>1.8608280699999999</v>
      </c>
    </row>
    <row r="2502" spans="1:15" x14ac:dyDescent="0.25">
      <c r="A2502" s="1">
        <v>43044</v>
      </c>
      <c r="B2502">
        <v>5</v>
      </c>
      <c r="C2502">
        <v>11</v>
      </c>
      <c r="D2502">
        <v>2017</v>
      </c>
      <c r="E2502">
        <v>18.54</v>
      </c>
      <c r="F2502">
        <v>24</v>
      </c>
      <c r="G2502">
        <v>31.5</v>
      </c>
      <c r="H2502">
        <v>37</v>
      </c>
      <c r="I2502">
        <v>95</v>
      </c>
      <c r="J2502" t="s">
        <v>14</v>
      </c>
      <c r="K2502">
        <v>3.2728410220000002</v>
      </c>
      <c r="L2502" t="s">
        <v>14</v>
      </c>
      <c r="M2502" t="s">
        <v>13</v>
      </c>
      <c r="N2502">
        <v>-0.43997797900000002</v>
      </c>
      <c r="O2502">
        <v>1.439977979</v>
      </c>
    </row>
    <row r="2503" spans="1:15" x14ac:dyDescent="0.25">
      <c r="A2503" s="1">
        <v>43045</v>
      </c>
      <c r="B2503">
        <v>6</v>
      </c>
      <c r="C2503">
        <v>11</v>
      </c>
      <c r="D2503">
        <v>2017</v>
      </c>
      <c r="E2503">
        <v>19.73</v>
      </c>
      <c r="F2503">
        <v>22.5</v>
      </c>
      <c r="G2503">
        <v>32.5</v>
      </c>
      <c r="H2503">
        <v>29</v>
      </c>
      <c r="I2503">
        <v>93</v>
      </c>
      <c r="J2503" t="s">
        <v>13</v>
      </c>
      <c r="K2503">
        <v>-56.414439199999997</v>
      </c>
      <c r="L2503" t="s">
        <v>14</v>
      </c>
      <c r="M2503" t="s">
        <v>14</v>
      </c>
      <c r="N2503">
        <v>1.7417221E-2</v>
      </c>
      <c r="O2503">
        <v>0.98258277900000002</v>
      </c>
    </row>
    <row r="2504" spans="1:15" x14ac:dyDescent="0.25">
      <c r="A2504" s="1">
        <v>43046</v>
      </c>
      <c r="B2504">
        <v>7</v>
      </c>
      <c r="C2504">
        <v>11</v>
      </c>
      <c r="D2504">
        <v>2017</v>
      </c>
      <c r="E2504">
        <v>19.22</v>
      </c>
      <c r="F2504">
        <v>24</v>
      </c>
      <c r="G2504">
        <v>33</v>
      </c>
      <c r="H2504">
        <v>27</v>
      </c>
      <c r="I2504">
        <v>95</v>
      </c>
      <c r="J2504" t="s">
        <v>13</v>
      </c>
      <c r="K2504">
        <v>-31.95239136</v>
      </c>
      <c r="L2504" t="s">
        <v>13</v>
      </c>
      <c r="M2504" t="s">
        <v>14</v>
      </c>
      <c r="N2504">
        <v>3.0346811000000001E-2</v>
      </c>
      <c r="O2504">
        <v>0.96965318899999997</v>
      </c>
    </row>
    <row r="2505" spans="1:15" x14ac:dyDescent="0.25">
      <c r="A2505" s="1">
        <v>43047</v>
      </c>
      <c r="B2505">
        <v>8</v>
      </c>
      <c r="C2505">
        <v>11</v>
      </c>
      <c r="D2505">
        <v>2017</v>
      </c>
      <c r="E2505">
        <v>18.22428571</v>
      </c>
      <c r="F2505">
        <v>24</v>
      </c>
      <c r="G2505">
        <v>34</v>
      </c>
      <c r="H2505">
        <v>16</v>
      </c>
      <c r="I2505">
        <v>93</v>
      </c>
      <c r="J2505" t="s">
        <v>13</v>
      </c>
      <c r="K2505">
        <v>-83.16748063</v>
      </c>
      <c r="L2505" t="s">
        <v>14</v>
      </c>
      <c r="M2505" t="s">
        <v>14</v>
      </c>
      <c r="N2505">
        <v>1.1881073000000001E-2</v>
      </c>
      <c r="O2505">
        <v>0.98811892700000004</v>
      </c>
    </row>
    <row r="2506" spans="1:15" x14ac:dyDescent="0.25">
      <c r="A2506" s="1">
        <v>43048</v>
      </c>
      <c r="B2506">
        <v>9</v>
      </c>
      <c r="C2506">
        <v>11</v>
      </c>
      <c r="D2506">
        <v>2017</v>
      </c>
      <c r="E2506">
        <v>19.87</v>
      </c>
      <c r="F2506">
        <v>24</v>
      </c>
      <c r="G2506">
        <v>35</v>
      </c>
      <c r="H2506">
        <v>18</v>
      </c>
      <c r="I2506">
        <v>94</v>
      </c>
      <c r="J2506" t="s">
        <v>13</v>
      </c>
      <c r="K2506">
        <v>-73.055747670000002</v>
      </c>
      <c r="L2506" t="s">
        <v>14</v>
      </c>
      <c r="M2506" t="s">
        <v>14</v>
      </c>
      <c r="N2506">
        <v>1.3503341E-2</v>
      </c>
      <c r="O2506">
        <v>0.98649665900000005</v>
      </c>
    </row>
    <row r="2507" spans="1:15" x14ac:dyDescent="0.25">
      <c r="A2507" s="1">
        <v>43049</v>
      </c>
      <c r="B2507">
        <v>10</v>
      </c>
      <c r="C2507">
        <v>11</v>
      </c>
      <c r="D2507">
        <v>2017</v>
      </c>
      <c r="E2507">
        <v>19.316326530000001</v>
      </c>
      <c r="F2507">
        <v>24</v>
      </c>
      <c r="G2507">
        <v>34.5</v>
      </c>
      <c r="H2507">
        <v>19</v>
      </c>
      <c r="I2507">
        <v>93</v>
      </c>
      <c r="J2507" t="s">
        <v>13</v>
      </c>
      <c r="K2507">
        <v>-70.584127199999998</v>
      </c>
      <c r="L2507" t="s">
        <v>14</v>
      </c>
      <c r="M2507" t="s">
        <v>14</v>
      </c>
      <c r="N2507">
        <v>1.3969577E-2</v>
      </c>
      <c r="O2507">
        <v>0.98603042299999999</v>
      </c>
    </row>
    <row r="2508" spans="1:15" x14ac:dyDescent="0.25">
      <c r="A2508" s="1">
        <v>43050</v>
      </c>
      <c r="B2508">
        <v>11</v>
      </c>
      <c r="C2508">
        <v>11</v>
      </c>
      <c r="D2508">
        <v>2017</v>
      </c>
      <c r="E2508">
        <v>19.22723032</v>
      </c>
      <c r="F2508">
        <v>24</v>
      </c>
      <c r="G2508">
        <v>34</v>
      </c>
      <c r="H2508">
        <v>20</v>
      </c>
      <c r="I2508">
        <v>95</v>
      </c>
      <c r="J2508" t="s">
        <v>13</v>
      </c>
      <c r="K2508">
        <v>-61.512407789999997</v>
      </c>
      <c r="L2508" t="s">
        <v>14</v>
      </c>
      <c r="M2508" t="s">
        <v>14</v>
      </c>
      <c r="N2508">
        <v>1.5996824E-2</v>
      </c>
      <c r="O2508">
        <v>0.98400317599999998</v>
      </c>
    </row>
    <row r="2509" spans="1:15" x14ac:dyDescent="0.25">
      <c r="A2509" s="1">
        <v>43051</v>
      </c>
      <c r="B2509">
        <v>12</v>
      </c>
      <c r="C2509">
        <v>11</v>
      </c>
      <c r="D2509">
        <v>2017</v>
      </c>
      <c r="E2509">
        <v>19.161120369999999</v>
      </c>
      <c r="F2509">
        <v>25</v>
      </c>
      <c r="G2509">
        <v>34</v>
      </c>
      <c r="H2509">
        <v>16</v>
      </c>
      <c r="I2509">
        <v>94</v>
      </c>
      <c r="J2509" t="s">
        <v>13</v>
      </c>
      <c r="K2509">
        <v>-68.700057920000006</v>
      </c>
      <c r="L2509" t="s">
        <v>14</v>
      </c>
      <c r="M2509" t="s">
        <v>14</v>
      </c>
      <c r="N2509">
        <v>1.4347189999999999E-2</v>
      </c>
      <c r="O2509">
        <v>0.98565281000000005</v>
      </c>
    </row>
    <row r="2510" spans="1:15" x14ac:dyDescent="0.25">
      <c r="A2510" s="1">
        <v>43052</v>
      </c>
      <c r="B2510">
        <v>13</v>
      </c>
      <c r="C2510">
        <v>11</v>
      </c>
      <c r="D2510">
        <v>2017</v>
      </c>
      <c r="E2510">
        <v>19.479691800000001</v>
      </c>
      <c r="F2510">
        <v>24.5</v>
      </c>
      <c r="G2510">
        <v>34</v>
      </c>
      <c r="H2510">
        <v>28</v>
      </c>
      <c r="I2510">
        <v>92</v>
      </c>
      <c r="J2510" t="s">
        <v>13</v>
      </c>
      <c r="K2510">
        <v>-20.483162350000001</v>
      </c>
      <c r="L2510" t="s">
        <v>13</v>
      </c>
      <c r="M2510" t="s">
        <v>14</v>
      </c>
      <c r="N2510">
        <v>4.6548081999999998E-2</v>
      </c>
      <c r="O2510">
        <v>0.95345191799999995</v>
      </c>
    </row>
    <row r="2511" spans="1:15" x14ac:dyDescent="0.25">
      <c r="A2511" s="1">
        <v>43053</v>
      </c>
      <c r="B2511">
        <v>14</v>
      </c>
      <c r="C2511">
        <v>11</v>
      </c>
      <c r="D2511">
        <v>2017</v>
      </c>
      <c r="E2511">
        <v>19.3</v>
      </c>
      <c r="F2511">
        <v>24</v>
      </c>
      <c r="G2511">
        <v>34</v>
      </c>
      <c r="H2511">
        <v>32</v>
      </c>
      <c r="I2511">
        <v>93</v>
      </c>
      <c r="J2511" t="s">
        <v>13</v>
      </c>
      <c r="K2511">
        <v>-4.1953028779999997</v>
      </c>
      <c r="L2511" t="s">
        <v>13</v>
      </c>
      <c r="M2511" t="s">
        <v>14</v>
      </c>
      <c r="N2511">
        <v>0.192481559</v>
      </c>
      <c r="O2511">
        <v>0.80751844100000003</v>
      </c>
    </row>
    <row r="2512" spans="1:15" x14ac:dyDescent="0.25">
      <c r="A2512" s="1">
        <v>43054</v>
      </c>
      <c r="B2512">
        <v>15</v>
      </c>
      <c r="C2512">
        <v>11</v>
      </c>
      <c r="D2512">
        <v>2017</v>
      </c>
      <c r="E2512">
        <v>16.420000000000002</v>
      </c>
      <c r="F2512">
        <v>24</v>
      </c>
      <c r="G2512">
        <v>33</v>
      </c>
      <c r="H2512">
        <v>42</v>
      </c>
      <c r="I2512">
        <v>92</v>
      </c>
      <c r="J2512" t="s">
        <v>14</v>
      </c>
      <c r="K2512">
        <v>30.710032949999999</v>
      </c>
      <c r="L2512" t="s">
        <v>14</v>
      </c>
      <c r="M2512" t="s">
        <v>13</v>
      </c>
      <c r="N2512">
        <v>-3.3658662999999998E-2</v>
      </c>
      <c r="O2512">
        <v>1.033658663</v>
      </c>
    </row>
    <row r="2513" spans="1:15" x14ac:dyDescent="0.25">
      <c r="A2513" s="1">
        <v>43055</v>
      </c>
      <c r="B2513">
        <v>16</v>
      </c>
      <c r="C2513">
        <v>11</v>
      </c>
      <c r="D2513">
        <v>2017</v>
      </c>
      <c r="E2513">
        <v>17.57</v>
      </c>
      <c r="F2513">
        <v>24</v>
      </c>
      <c r="G2513">
        <v>33</v>
      </c>
      <c r="H2513">
        <v>39</v>
      </c>
      <c r="I2513">
        <v>92</v>
      </c>
      <c r="J2513" t="s">
        <v>14</v>
      </c>
      <c r="K2513">
        <v>18.282516520000001</v>
      </c>
      <c r="L2513" t="s">
        <v>14</v>
      </c>
      <c r="M2513" t="s">
        <v>13</v>
      </c>
      <c r="N2513">
        <v>-5.7861943999999998E-2</v>
      </c>
      <c r="O2513">
        <v>1.0578619440000001</v>
      </c>
    </row>
    <row r="2514" spans="1:15" x14ac:dyDescent="0.25">
      <c r="A2514" s="1">
        <v>43056</v>
      </c>
      <c r="B2514">
        <v>17</v>
      </c>
      <c r="C2514">
        <v>11</v>
      </c>
      <c r="D2514">
        <v>2017</v>
      </c>
      <c r="E2514">
        <v>19.66</v>
      </c>
      <c r="F2514">
        <v>25</v>
      </c>
      <c r="G2514">
        <v>33.5</v>
      </c>
      <c r="H2514">
        <v>35</v>
      </c>
      <c r="I2514">
        <v>92</v>
      </c>
      <c r="J2514" t="s">
        <v>14</v>
      </c>
      <c r="K2514">
        <v>20.578995320000001</v>
      </c>
      <c r="L2514" t="s">
        <v>14</v>
      </c>
      <c r="M2514" t="s">
        <v>13</v>
      </c>
      <c r="N2514">
        <v>-5.1075144000000003E-2</v>
      </c>
      <c r="O2514">
        <v>1.0510751439999999</v>
      </c>
    </row>
    <row r="2515" spans="1:15" x14ac:dyDescent="0.25">
      <c r="A2515" s="1">
        <v>43057</v>
      </c>
      <c r="B2515">
        <v>18</v>
      </c>
      <c r="C2515">
        <v>11</v>
      </c>
      <c r="D2515">
        <v>2017</v>
      </c>
      <c r="E2515">
        <v>16.78</v>
      </c>
      <c r="F2515">
        <v>24</v>
      </c>
      <c r="G2515">
        <v>34</v>
      </c>
      <c r="H2515">
        <v>35</v>
      </c>
      <c r="I2515">
        <v>95</v>
      </c>
      <c r="J2515" t="s">
        <v>14</v>
      </c>
      <c r="K2515">
        <v>17.200720499999999</v>
      </c>
      <c r="L2515" t="s">
        <v>14</v>
      </c>
      <c r="M2515" t="s">
        <v>13</v>
      </c>
      <c r="N2515">
        <v>-6.172565E-2</v>
      </c>
      <c r="O2515">
        <v>1.0617256500000001</v>
      </c>
    </row>
    <row r="2516" spans="1:15" x14ac:dyDescent="0.25">
      <c r="A2516" s="1">
        <v>43058</v>
      </c>
      <c r="B2516">
        <v>19</v>
      </c>
      <c r="C2516">
        <v>11</v>
      </c>
      <c r="D2516">
        <v>2017</v>
      </c>
      <c r="E2516">
        <v>17.53</v>
      </c>
      <c r="F2516">
        <v>22.2</v>
      </c>
      <c r="G2516">
        <v>32</v>
      </c>
      <c r="H2516">
        <v>52</v>
      </c>
      <c r="I2516">
        <v>98</v>
      </c>
      <c r="J2516" t="s">
        <v>14</v>
      </c>
      <c r="K2516">
        <v>52.496875430000003</v>
      </c>
      <c r="L2516" t="s">
        <v>14</v>
      </c>
      <c r="M2516" t="s">
        <v>13</v>
      </c>
      <c r="N2516">
        <v>-1.9418654E-2</v>
      </c>
      <c r="O2516">
        <v>1.0194186540000001</v>
      </c>
    </row>
    <row r="2517" spans="1:15" x14ac:dyDescent="0.25">
      <c r="A2517" s="1">
        <v>43059</v>
      </c>
      <c r="B2517">
        <v>20</v>
      </c>
      <c r="C2517">
        <v>11</v>
      </c>
      <c r="D2517">
        <v>2017</v>
      </c>
      <c r="E2517">
        <v>18.32</v>
      </c>
      <c r="F2517">
        <v>24</v>
      </c>
      <c r="G2517">
        <v>33.5</v>
      </c>
      <c r="H2517">
        <v>37</v>
      </c>
      <c r="I2517">
        <v>94</v>
      </c>
      <c r="J2517" t="s">
        <v>14</v>
      </c>
      <c r="K2517">
        <v>19.5778292</v>
      </c>
      <c r="L2517" t="s">
        <v>14</v>
      </c>
      <c r="M2517" t="s">
        <v>13</v>
      </c>
      <c r="N2517">
        <v>-5.3827602000000002E-2</v>
      </c>
      <c r="O2517">
        <v>1.0538276019999999</v>
      </c>
    </row>
    <row r="2518" spans="1:15" x14ac:dyDescent="0.25">
      <c r="A2518" s="1">
        <v>43060</v>
      </c>
      <c r="B2518">
        <v>21</v>
      </c>
      <c r="C2518">
        <v>11</v>
      </c>
      <c r="D2518">
        <v>2017</v>
      </c>
      <c r="E2518">
        <v>17.940000000000001</v>
      </c>
      <c r="F2518">
        <v>22</v>
      </c>
      <c r="G2518">
        <v>33</v>
      </c>
      <c r="H2518">
        <v>35</v>
      </c>
      <c r="I2518">
        <v>93</v>
      </c>
      <c r="J2518" t="s">
        <v>13</v>
      </c>
      <c r="K2518">
        <v>-25.881179660000001</v>
      </c>
      <c r="L2518" t="s">
        <v>13</v>
      </c>
      <c r="M2518" t="s">
        <v>14</v>
      </c>
      <c r="N2518">
        <v>3.7200747999999999E-2</v>
      </c>
      <c r="O2518">
        <v>0.96279925200000005</v>
      </c>
    </row>
    <row r="2519" spans="1:15" x14ac:dyDescent="0.25">
      <c r="A2519" s="1">
        <v>43061</v>
      </c>
      <c r="B2519">
        <v>22</v>
      </c>
      <c r="C2519">
        <v>11</v>
      </c>
      <c r="D2519">
        <v>2017</v>
      </c>
      <c r="E2519">
        <v>18.399999999999999</v>
      </c>
      <c r="F2519">
        <v>22</v>
      </c>
      <c r="G2519">
        <v>34</v>
      </c>
      <c r="H2519">
        <v>37</v>
      </c>
      <c r="I2519">
        <v>94</v>
      </c>
      <c r="J2519" t="s">
        <v>13</v>
      </c>
      <c r="K2519">
        <v>-5.2904020640000002</v>
      </c>
      <c r="L2519" t="s">
        <v>13</v>
      </c>
      <c r="M2519" t="s">
        <v>14</v>
      </c>
      <c r="N2519">
        <v>0.15897235000000001</v>
      </c>
      <c r="O2519">
        <v>0.84102765000000002</v>
      </c>
    </row>
    <row r="2520" spans="1:15" x14ac:dyDescent="0.25">
      <c r="A2520" s="1">
        <v>43062</v>
      </c>
      <c r="B2520">
        <v>23</v>
      </c>
      <c r="C2520">
        <v>11</v>
      </c>
      <c r="D2520">
        <v>2017</v>
      </c>
      <c r="E2520">
        <v>18.579999999999998</v>
      </c>
      <c r="F2520">
        <v>25</v>
      </c>
      <c r="G2520">
        <v>32</v>
      </c>
      <c r="H2520">
        <v>44</v>
      </c>
      <c r="I2520">
        <v>96</v>
      </c>
      <c r="J2520" t="s">
        <v>14</v>
      </c>
      <c r="K2520">
        <v>59.05887465</v>
      </c>
      <c r="L2520" t="s">
        <v>14</v>
      </c>
      <c r="M2520" t="s">
        <v>13</v>
      </c>
      <c r="N2520">
        <v>-1.7223895999999999E-2</v>
      </c>
      <c r="O2520">
        <v>1.017223896</v>
      </c>
    </row>
    <row r="2521" spans="1:15" x14ac:dyDescent="0.25">
      <c r="A2521" s="1">
        <v>43063</v>
      </c>
      <c r="B2521">
        <v>24</v>
      </c>
      <c r="C2521">
        <v>11</v>
      </c>
      <c r="D2521">
        <v>2017</v>
      </c>
      <c r="E2521">
        <v>19.010000000000002</v>
      </c>
      <c r="F2521">
        <v>24.5</v>
      </c>
      <c r="G2521">
        <v>32.1</v>
      </c>
      <c r="H2521">
        <v>35</v>
      </c>
      <c r="I2521">
        <v>93</v>
      </c>
      <c r="J2521" t="s">
        <v>14</v>
      </c>
      <c r="K2521">
        <v>1.72918756</v>
      </c>
      <c r="L2521" t="s">
        <v>14</v>
      </c>
      <c r="M2521" t="s">
        <v>13</v>
      </c>
      <c r="N2521">
        <v>-1.3713892759999999</v>
      </c>
      <c r="O2521">
        <v>2.3713892759999999</v>
      </c>
    </row>
    <row r="2522" spans="1:15" x14ac:dyDescent="0.25">
      <c r="A2522" s="1">
        <v>43064</v>
      </c>
      <c r="B2522">
        <v>25</v>
      </c>
      <c r="C2522">
        <v>11</v>
      </c>
      <c r="D2522">
        <v>2017</v>
      </c>
      <c r="E2522">
        <v>18.760000000000002</v>
      </c>
      <c r="F2522">
        <v>25</v>
      </c>
      <c r="G2522">
        <v>32</v>
      </c>
      <c r="H2522">
        <v>32</v>
      </c>
      <c r="I2522">
        <v>97</v>
      </c>
      <c r="J2522" t="s">
        <v>14</v>
      </c>
      <c r="K2522">
        <v>7.7336156340000004</v>
      </c>
      <c r="L2522" t="s">
        <v>14</v>
      </c>
      <c r="M2522" t="s">
        <v>13</v>
      </c>
      <c r="N2522">
        <v>-0.14850862500000001</v>
      </c>
      <c r="O2522">
        <v>1.1485086250000001</v>
      </c>
    </row>
    <row r="2523" spans="1:15" x14ac:dyDescent="0.25">
      <c r="A2523" s="1">
        <v>43065</v>
      </c>
      <c r="B2523">
        <v>26</v>
      </c>
      <c r="C2523">
        <v>11</v>
      </c>
      <c r="D2523">
        <v>2017</v>
      </c>
      <c r="E2523">
        <v>18.362857139999999</v>
      </c>
      <c r="F2523">
        <v>23.5</v>
      </c>
      <c r="G2523">
        <v>32.5</v>
      </c>
      <c r="H2523">
        <v>18</v>
      </c>
      <c r="I2523">
        <v>94</v>
      </c>
      <c r="J2523" t="s">
        <v>13</v>
      </c>
      <c r="K2523">
        <v>-84.772356779999996</v>
      </c>
      <c r="L2523" t="s">
        <v>14</v>
      </c>
      <c r="M2523" t="s">
        <v>14</v>
      </c>
      <c r="N2523">
        <v>1.1658768E-2</v>
      </c>
      <c r="O2523">
        <v>0.98834123200000001</v>
      </c>
    </row>
    <row r="2524" spans="1:15" x14ac:dyDescent="0.25">
      <c r="A2524" s="1">
        <v>43066</v>
      </c>
      <c r="B2524">
        <v>27</v>
      </c>
      <c r="C2524">
        <v>11</v>
      </c>
      <c r="D2524">
        <v>2017</v>
      </c>
      <c r="E2524">
        <v>18.91285714</v>
      </c>
      <c r="F2524">
        <v>22.5</v>
      </c>
      <c r="G2524">
        <v>33.5</v>
      </c>
      <c r="H2524">
        <v>15</v>
      </c>
      <c r="I2524">
        <v>95</v>
      </c>
      <c r="J2524" t="s">
        <v>13</v>
      </c>
      <c r="K2524">
        <v>-110.6186974</v>
      </c>
      <c r="L2524" t="s">
        <v>14</v>
      </c>
      <c r="M2524" t="s">
        <v>13</v>
      </c>
      <c r="N2524">
        <v>8.9590720000000002E-3</v>
      </c>
      <c r="O2524">
        <v>0.99104092799999999</v>
      </c>
    </row>
    <row r="2525" spans="1:15" x14ac:dyDescent="0.25">
      <c r="A2525" s="1">
        <v>43067</v>
      </c>
      <c r="B2525">
        <v>28</v>
      </c>
      <c r="C2525">
        <v>11</v>
      </c>
      <c r="D2525">
        <v>2017</v>
      </c>
      <c r="E2525">
        <v>15.01</v>
      </c>
      <c r="F2525">
        <v>22.5</v>
      </c>
      <c r="G2525">
        <v>33.5</v>
      </c>
      <c r="H2525">
        <v>13</v>
      </c>
      <c r="I2525">
        <v>84</v>
      </c>
      <c r="J2525" t="s">
        <v>13</v>
      </c>
      <c r="K2525">
        <v>-115.6952474</v>
      </c>
      <c r="L2525" t="s">
        <v>14</v>
      </c>
      <c r="M2525" t="s">
        <v>13</v>
      </c>
      <c r="N2525">
        <v>8.5693290000000005E-3</v>
      </c>
      <c r="O2525">
        <v>0.99143067100000004</v>
      </c>
    </row>
    <row r="2526" spans="1:15" x14ac:dyDescent="0.25">
      <c r="A2526" s="1">
        <v>43068</v>
      </c>
      <c r="B2526">
        <v>29</v>
      </c>
      <c r="C2526">
        <v>11</v>
      </c>
      <c r="D2526">
        <v>2017</v>
      </c>
      <c r="E2526">
        <v>15.50142857</v>
      </c>
      <c r="F2526">
        <v>22.5</v>
      </c>
      <c r="G2526">
        <v>33.5</v>
      </c>
      <c r="H2526">
        <v>4</v>
      </c>
      <c r="I2526">
        <v>94</v>
      </c>
      <c r="J2526" t="s">
        <v>13</v>
      </c>
      <c r="K2526">
        <v>-135.180926</v>
      </c>
      <c r="L2526" t="s">
        <v>14</v>
      </c>
      <c r="M2526" t="s">
        <v>13</v>
      </c>
      <c r="N2526">
        <v>7.3431720000000002E-3</v>
      </c>
      <c r="O2526">
        <v>0.99265682799999999</v>
      </c>
    </row>
    <row r="2527" spans="1:15" x14ac:dyDescent="0.25">
      <c r="A2527" s="1">
        <v>43069</v>
      </c>
      <c r="B2527">
        <v>30</v>
      </c>
      <c r="C2527">
        <v>11</v>
      </c>
      <c r="D2527">
        <v>2017</v>
      </c>
      <c r="E2527">
        <v>15.90714286</v>
      </c>
      <c r="F2527">
        <v>23.5</v>
      </c>
      <c r="G2527">
        <v>33</v>
      </c>
      <c r="H2527">
        <v>22</v>
      </c>
      <c r="I2527">
        <v>95</v>
      </c>
      <c r="J2527" t="s">
        <v>13</v>
      </c>
      <c r="K2527">
        <v>-51.116054179999999</v>
      </c>
      <c r="L2527" t="s">
        <v>14</v>
      </c>
      <c r="M2527" t="s">
        <v>14</v>
      </c>
      <c r="N2527">
        <v>1.9187945000000001E-2</v>
      </c>
      <c r="O2527">
        <v>0.98081205500000002</v>
      </c>
    </row>
    <row r="2528" spans="1:15" x14ac:dyDescent="0.25">
      <c r="A2528" s="1">
        <v>43070</v>
      </c>
      <c r="B2528">
        <v>1</v>
      </c>
      <c r="C2528">
        <v>12</v>
      </c>
      <c r="D2528">
        <v>2017</v>
      </c>
      <c r="E2528">
        <v>16.164285710000001</v>
      </c>
      <c r="F2528">
        <v>22.5</v>
      </c>
      <c r="G2528">
        <v>33</v>
      </c>
      <c r="H2528">
        <v>23</v>
      </c>
      <c r="I2528">
        <v>94</v>
      </c>
      <c r="J2528" t="s">
        <v>13</v>
      </c>
      <c r="K2528">
        <v>-63.09394649</v>
      </c>
      <c r="L2528" t="s">
        <v>14</v>
      </c>
      <c r="M2528" t="s">
        <v>14</v>
      </c>
      <c r="N2528">
        <v>1.5602097000000001E-2</v>
      </c>
      <c r="O2528">
        <v>0.98439790299999996</v>
      </c>
    </row>
    <row r="2529" spans="1:15" x14ac:dyDescent="0.25">
      <c r="A2529" s="1">
        <v>43071</v>
      </c>
      <c r="B2529">
        <v>2</v>
      </c>
      <c r="C2529">
        <v>12</v>
      </c>
      <c r="D2529">
        <v>2017</v>
      </c>
      <c r="E2529">
        <v>19.440000000000001</v>
      </c>
      <c r="F2529">
        <v>24</v>
      </c>
      <c r="G2529">
        <v>33.5</v>
      </c>
      <c r="H2529">
        <v>15</v>
      </c>
      <c r="I2529">
        <v>93</v>
      </c>
      <c r="J2529" t="s">
        <v>13</v>
      </c>
      <c r="K2529">
        <v>-96.801898410000007</v>
      </c>
      <c r="L2529" t="s">
        <v>14</v>
      </c>
      <c r="M2529" t="s">
        <v>14</v>
      </c>
      <c r="N2529">
        <v>1.0224749999999999E-2</v>
      </c>
      <c r="O2529">
        <v>0.98977525</v>
      </c>
    </row>
    <row r="2530" spans="1:15" x14ac:dyDescent="0.25">
      <c r="A2530" s="1">
        <v>43072</v>
      </c>
      <c r="B2530">
        <v>3</v>
      </c>
      <c r="C2530">
        <v>12</v>
      </c>
      <c r="D2530">
        <v>2017</v>
      </c>
      <c r="E2530">
        <v>19.12</v>
      </c>
      <c r="F2530">
        <v>24</v>
      </c>
      <c r="G2530">
        <v>35</v>
      </c>
      <c r="H2530">
        <v>13</v>
      </c>
      <c r="I2530">
        <v>95</v>
      </c>
      <c r="J2530" t="s">
        <v>13</v>
      </c>
      <c r="K2530">
        <v>-94.710145109999999</v>
      </c>
      <c r="L2530" t="s">
        <v>14</v>
      </c>
      <c r="M2530" t="s">
        <v>14</v>
      </c>
      <c r="N2530">
        <v>1.0448213E-2</v>
      </c>
      <c r="O2530">
        <v>0.98955178700000002</v>
      </c>
    </row>
    <row r="2531" spans="1:15" x14ac:dyDescent="0.25">
      <c r="A2531" s="1">
        <v>43073</v>
      </c>
      <c r="B2531">
        <v>4</v>
      </c>
      <c r="C2531">
        <v>12</v>
      </c>
      <c r="D2531">
        <v>2017</v>
      </c>
      <c r="E2531">
        <v>17.82</v>
      </c>
      <c r="F2531">
        <v>25</v>
      </c>
      <c r="G2531">
        <v>34</v>
      </c>
      <c r="H2531">
        <v>30</v>
      </c>
      <c r="I2531">
        <v>95</v>
      </c>
      <c r="J2531" t="s">
        <v>14</v>
      </c>
      <c r="K2531">
        <v>8.9312224770000004</v>
      </c>
      <c r="L2531" t="s">
        <v>14</v>
      </c>
      <c r="M2531" t="s">
        <v>13</v>
      </c>
      <c r="N2531">
        <v>-0.12608396799999999</v>
      </c>
      <c r="O2531">
        <v>1.1260839680000001</v>
      </c>
    </row>
    <row r="2532" spans="1:15" x14ac:dyDescent="0.25">
      <c r="A2532" s="1">
        <v>43074</v>
      </c>
      <c r="B2532">
        <v>5</v>
      </c>
      <c r="C2532">
        <v>12</v>
      </c>
      <c r="D2532">
        <v>2017</v>
      </c>
      <c r="E2532">
        <v>19.510000000000002</v>
      </c>
      <c r="F2532">
        <v>25</v>
      </c>
      <c r="G2532">
        <v>35</v>
      </c>
      <c r="H2532">
        <v>15</v>
      </c>
      <c r="I2532">
        <v>94</v>
      </c>
      <c r="J2532" t="s">
        <v>13</v>
      </c>
      <c r="K2532">
        <v>-71.618503369999999</v>
      </c>
      <c r="L2532" t="s">
        <v>14</v>
      </c>
      <c r="M2532" t="s">
        <v>14</v>
      </c>
      <c r="N2532">
        <v>1.3770595E-2</v>
      </c>
      <c r="O2532">
        <v>0.986229405</v>
      </c>
    </row>
    <row r="2533" spans="1:15" x14ac:dyDescent="0.25">
      <c r="A2533" s="1">
        <v>43075</v>
      </c>
      <c r="B2533">
        <v>6</v>
      </c>
      <c r="C2533">
        <v>12</v>
      </c>
      <c r="D2533">
        <v>2017</v>
      </c>
      <c r="E2533">
        <v>0</v>
      </c>
      <c r="F2533">
        <v>25</v>
      </c>
      <c r="G2533">
        <v>35.200000000000003</v>
      </c>
      <c r="H2533">
        <v>15</v>
      </c>
      <c r="I2533">
        <v>96</v>
      </c>
      <c r="J2533" t="s">
        <v>14</v>
      </c>
      <c r="K2533">
        <v>14.538742109999999</v>
      </c>
      <c r="L2533" t="s">
        <v>14</v>
      </c>
      <c r="M2533" t="s">
        <v>13</v>
      </c>
      <c r="N2533">
        <v>-7.3862105999999997E-2</v>
      </c>
      <c r="O2533">
        <v>1.073862106</v>
      </c>
    </row>
    <row r="2534" spans="1:15" x14ac:dyDescent="0.25">
      <c r="A2534" s="1">
        <v>43076</v>
      </c>
      <c r="B2534">
        <v>7</v>
      </c>
      <c r="C2534">
        <v>12</v>
      </c>
      <c r="D2534">
        <v>2017</v>
      </c>
      <c r="E2534">
        <v>17.64</v>
      </c>
      <c r="F2534">
        <v>25</v>
      </c>
      <c r="G2534">
        <v>32.5</v>
      </c>
      <c r="H2534">
        <v>41</v>
      </c>
      <c r="I2534">
        <v>93</v>
      </c>
      <c r="J2534" t="s">
        <v>14</v>
      </c>
      <c r="K2534">
        <v>40.439182260000003</v>
      </c>
      <c r="L2534" t="s">
        <v>14</v>
      </c>
      <c r="M2534" t="s">
        <v>13</v>
      </c>
      <c r="N2534">
        <v>-2.5355494999999999E-2</v>
      </c>
      <c r="O2534">
        <v>1.0253554949999999</v>
      </c>
    </row>
    <row r="2535" spans="1:15" x14ac:dyDescent="0.25">
      <c r="A2535" s="1">
        <v>43077</v>
      </c>
      <c r="B2535">
        <v>8</v>
      </c>
      <c r="C2535">
        <v>12</v>
      </c>
      <c r="D2535">
        <v>2017</v>
      </c>
      <c r="E2535">
        <v>16.13</v>
      </c>
      <c r="F2535">
        <v>24</v>
      </c>
      <c r="G2535">
        <v>33</v>
      </c>
      <c r="H2535">
        <v>33</v>
      </c>
      <c r="I2535">
        <v>94</v>
      </c>
      <c r="J2535" t="s">
        <v>13</v>
      </c>
      <c r="K2535">
        <v>-2.0559834640000001</v>
      </c>
      <c r="L2535" t="s">
        <v>13</v>
      </c>
      <c r="M2535" t="s">
        <v>14</v>
      </c>
      <c r="N2535">
        <v>0.32722690100000001</v>
      </c>
      <c r="O2535">
        <v>0.67277309900000004</v>
      </c>
    </row>
    <row r="2536" spans="1:15" x14ac:dyDescent="0.25">
      <c r="A2536" s="1">
        <v>43078</v>
      </c>
      <c r="B2536">
        <v>9</v>
      </c>
      <c r="C2536">
        <v>12</v>
      </c>
      <c r="D2536">
        <v>2017</v>
      </c>
      <c r="E2536">
        <v>15.66571429</v>
      </c>
      <c r="F2536">
        <v>24</v>
      </c>
      <c r="G2536">
        <v>27</v>
      </c>
      <c r="H2536">
        <v>80</v>
      </c>
      <c r="I2536">
        <v>97</v>
      </c>
      <c r="J2536" t="s">
        <v>14</v>
      </c>
      <c r="K2536">
        <v>97.825240519999994</v>
      </c>
      <c r="L2536" t="s">
        <v>14</v>
      </c>
      <c r="M2536" t="s">
        <v>13</v>
      </c>
      <c r="N2536">
        <v>-1.0327886E-2</v>
      </c>
      <c r="O2536">
        <v>1.010327886</v>
      </c>
    </row>
    <row r="2537" spans="1:15" x14ac:dyDescent="0.25">
      <c r="A2537" s="1">
        <v>43079</v>
      </c>
      <c r="B2537">
        <v>10</v>
      </c>
      <c r="C2537">
        <v>12</v>
      </c>
      <c r="D2537">
        <v>2017</v>
      </c>
      <c r="E2537">
        <v>15.7</v>
      </c>
      <c r="F2537">
        <v>23</v>
      </c>
      <c r="G2537">
        <v>31.5</v>
      </c>
      <c r="H2537">
        <v>16</v>
      </c>
      <c r="I2537">
        <v>85</v>
      </c>
      <c r="J2537" t="s">
        <v>13</v>
      </c>
      <c r="K2537">
        <v>-107.09695859999999</v>
      </c>
      <c r="L2537" t="s">
        <v>14</v>
      </c>
      <c r="M2537" t="s">
        <v>13</v>
      </c>
      <c r="N2537">
        <v>9.2509540000000005E-3</v>
      </c>
      <c r="O2537">
        <v>0.99074904600000002</v>
      </c>
    </row>
    <row r="2538" spans="1:15" x14ac:dyDescent="0.25">
      <c r="A2538" s="1">
        <v>43080</v>
      </c>
      <c r="B2538">
        <v>11</v>
      </c>
      <c r="C2538">
        <v>12</v>
      </c>
      <c r="D2538">
        <v>2017</v>
      </c>
      <c r="E2538">
        <v>17.059999999999999</v>
      </c>
      <c r="F2538">
        <v>23.5</v>
      </c>
      <c r="G2538">
        <v>24</v>
      </c>
      <c r="H2538">
        <v>5</v>
      </c>
      <c r="I2538">
        <v>88</v>
      </c>
      <c r="J2538" t="s">
        <v>13</v>
      </c>
      <c r="K2538">
        <v>-146.50968990000001</v>
      </c>
      <c r="L2538" t="s">
        <v>14</v>
      </c>
      <c r="M2538" t="s">
        <v>13</v>
      </c>
      <c r="N2538">
        <v>6.7792160000000002E-3</v>
      </c>
      <c r="O2538">
        <v>0.99322078400000002</v>
      </c>
    </row>
    <row r="2539" spans="1:15" x14ac:dyDescent="0.25">
      <c r="A2539" s="1">
        <v>43081</v>
      </c>
      <c r="B2539">
        <v>12</v>
      </c>
      <c r="C2539">
        <v>12</v>
      </c>
      <c r="D2539">
        <v>2017</v>
      </c>
      <c r="E2539">
        <v>15.98</v>
      </c>
      <c r="F2539">
        <v>23.5</v>
      </c>
      <c r="G2539">
        <v>32.5</v>
      </c>
      <c r="H2539">
        <v>23</v>
      </c>
      <c r="I2539">
        <v>80</v>
      </c>
      <c r="J2539" t="s">
        <v>13</v>
      </c>
      <c r="K2539">
        <v>-85.016220630000007</v>
      </c>
      <c r="L2539" t="s">
        <v>14</v>
      </c>
      <c r="M2539" t="s">
        <v>14</v>
      </c>
      <c r="N2539">
        <v>1.1625714000000001E-2</v>
      </c>
      <c r="O2539">
        <v>0.98837428599999999</v>
      </c>
    </row>
    <row r="2540" spans="1:15" x14ac:dyDescent="0.25">
      <c r="A2540" s="1">
        <v>43082</v>
      </c>
      <c r="B2540">
        <v>13</v>
      </c>
      <c r="C2540">
        <v>12</v>
      </c>
      <c r="D2540">
        <v>2017</v>
      </c>
      <c r="E2540">
        <v>0</v>
      </c>
      <c r="F2540">
        <v>23</v>
      </c>
      <c r="G2540">
        <v>35</v>
      </c>
      <c r="H2540">
        <v>5</v>
      </c>
      <c r="I2540">
        <v>86</v>
      </c>
      <c r="J2540" t="s">
        <v>14</v>
      </c>
      <c r="K2540">
        <v>14.33851374</v>
      </c>
      <c r="L2540" t="s">
        <v>14</v>
      </c>
      <c r="M2540" t="s">
        <v>13</v>
      </c>
      <c r="N2540">
        <v>-7.4970871999999994E-2</v>
      </c>
      <c r="O2540">
        <v>1.074970872</v>
      </c>
    </row>
    <row r="2541" spans="1:15" x14ac:dyDescent="0.25">
      <c r="A2541" s="1">
        <v>43083</v>
      </c>
      <c r="B2541">
        <v>14</v>
      </c>
      <c r="C2541">
        <v>12</v>
      </c>
      <c r="D2541">
        <v>2017</v>
      </c>
      <c r="E2541">
        <v>18.5</v>
      </c>
      <c r="F2541">
        <v>23</v>
      </c>
      <c r="G2541">
        <v>33.5</v>
      </c>
      <c r="H2541">
        <v>43</v>
      </c>
      <c r="I2541">
        <v>90</v>
      </c>
      <c r="J2541" t="s">
        <v>14</v>
      </c>
      <c r="K2541">
        <v>22.834667419999999</v>
      </c>
      <c r="L2541" t="s">
        <v>14</v>
      </c>
      <c r="M2541" t="s">
        <v>13</v>
      </c>
      <c r="N2541">
        <v>-4.5798727999999997E-2</v>
      </c>
      <c r="O2541">
        <v>1.0457987280000001</v>
      </c>
    </row>
    <row r="2542" spans="1:15" x14ac:dyDescent="0.25">
      <c r="A2542" s="1">
        <v>43084</v>
      </c>
      <c r="B2542">
        <v>15</v>
      </c>
      <c r="C2542">
        <v>12</v>
      </c>
      <c r="D2542">
        <v>2017</v>
      </c>
      <c r="E2542">
        <v>19.079999999999998</v>
      </c>
      <c r="F2542">
        <v>23</v>
      </c>
      <c r="G2542">
        <v>35</v>
      </c>
      <c r="H2542">
        <v>26</v>
      </c>
      <c r="I2542">
        <v>95</v>
      </c>
      <c r="J2542" t="s">
        <v>13</v>
      </c>
      <c r="K2542">
        <v>-38.111628590000002</v>
      </c>
      <c r="L2542" t="s">
        <v>13</v>
      </c>
      <c r="M2542" t="s">
        <v>14</v>
      </c>
      <c r="N2542">
        <v>2.5567843999999999E-2</v>
      </c>
      <c r="O2542">
        <v>0.97443215599999999</v>
      </c>
    </row>
    <row r="2543" spans="1:15" x14ac:dyDescent="0.25">
      <c r="A2543" s="1">
        <v>43085</v>
      </c>
      <c r="B2543">
        <v>16</v>
      </c>
      <c r="C2543">
        <v>12</v>
      </c>
      <c r="D2543">
        <v>2017</v>
      </c>
      <c r="E2543">
        <v>19.04</v>
      </c>
      <c r="F2543">
        <v>22.5</v>
      </c>
      <c r="G2543">
        <v>35</v>
      </c>
      <c r="H2543">
        <v>0</v>
      </c>
      <c r="I2543">
        <v>94</v>
      </c>
      <c r="J2543" t="s">
        <v>13</v>
      </c>
      <c r="K2543">
        <v>-191.53234069999999</v>
      </c>
      <c r="L2543" t="s">
        <v>14</v>
      </c>
      <c r="M2543" t="s">
        <v>13</v>
      </c>
      <c r="N2543">
        <v>5.1939330000000004E-3</v>
      </c>
      <c r="O2543">
        <v>0.99480606699999996</v>
      </c>
    </row>
    <row r="2544" spans="1:15" x14ac:dyDescent="0.25">
      <c r="A2544" s="1">
        <v>43086</v>
      </c>
      <c r="B2544">
        <v>17</v>
      </c>
      <c r="C2544">
        <v>12</v>
      </c>
      <c r="D2544">
        <v>2017</v>
      </c>
      <c r="E2544">
        <v>17.32</v>
      </c>
      <c r="F2544">
        <v>24.5</v>
      </c>
      <c r="G2544">
        <v>34</v>
      </c>
      <c r="H2544">
        <v>29</v>
      </c>
      <c r="I2544">
        <v>93</v>
      </c>
      <c r="J2544" t="s">
        <v>13</v>
      </c>
      <c r="K2544">
        <v>-9.0960001019999996</v>
      </c>
      <c r="L2544" t="s">
        <v>13</v>
      </c>
      <c r="M2544" t="s">
        <v>14</v>
      </c>
      <c r="N2544">
        <v>9.9049127000000001E-2</v>
      </c>
      <c r="O2544">
        <v>0.90095087299999999</v>
      </c>
    </row>
    <row r="2545" spans="1:15" x14ac:dyDescent="0.25">
      <c r="A2545" s="1">
        <v>43087</v>
      </c>
      <c r="B2545">
        <v>18</v>
      </c>
      <c r="C2545">
        <v>12</v>
      </c>
      <c r="D2545">
        <v>2017</v>
      </c>
      <c r="E2545">
        <v>17.28</v>
      </c>
      <c r="F2545">
        <v>24</v>
      </c>
      <c r="G2545">
        <v>34</v>
      </c>
      <c r="H2545">
        <v>41</v>
      </c>
      <c r="I2545">
        <v>93</v>
      </c>
      <c r="J2545" t="s">
        <v>14</v>
      </c>
      <c r="K2545">
        <v>40.414221879999999</v>
      </c>
      <c r="L2545" t="s">
        <v>14</v>
      </c>
      <c r="M2545" t="s">
        <v>13</v>
      </c>
      <c r="N2545">
        <v>-2.5371553000000002E-2</v>
      </c>
      <c r="O2545">
        <v>1.025371553</v>
      </c>
    </row>
    <row r="2546" spans="1:15" x14ac:dyDescent="0.25">
      <c r="A2546" s="1">
        <v>43088</v>
      </c>
      <c r="B2546">
        <v>19</v>
      </c>
      <c r="C2546">
        <v>12</v>
      </c>
      <c r="D2546">
        <v>2017</v>
      </c>
      <c r="E2546">
        <v>14.72</v>
      </c>
      <c r="F2546">
        <v>25</v>
      </c>
      <c r="G2546">
        <v>32</v>
      </c>
      <c r="H2546">
        <v>53</v>
      </c>
      <c r="I2546">
        <v>97</v>
      </c>
      <c r="J2546" t="s">
        <v>14</v>
      </c>
      <c r="K2546">
        <v>84.381633230000006</v>
      </c>
      <c r="L2546" t="s">
        <v>14</v>
      </c>
      <c r="M2546" t="s">
        <v>13</v>
      </c>
      <c r="N2546">
        <v>-1.1993049E-2</v>
      </c>
      <c r="O2546">
        <v>1.011993049</v>
      </c>
    </row>
    <row r="2547" spans="1:15" x14ac:dyDescent="0.25">
      <c r="A2547" s="1">
        <v>43089</v>
      </c>
      <c r="B2547">
        <v>20</v>
      </c>
      <c r="C2547">
        <v>12</v>
      </c>
      <c r="D2547">
        <v>2017</v>
      </c>
      <c r="E2547">
        <v>15.98</v>
      </c>
      <c r="F2547">
        <v>25</v>
      </c>
      <c r="G2547">
        <v>33</v>
      </c>
      <c r="H2547">
        <v>42</v>
      </c>
      <c r="I2547">
        <v>96</v>
      </c>
      <c r="J2547" t="s">
        <v>14</v>
      </c>
      <c r="K2547">
        <v>54.7319861</v>
      </c>
      <c r="L2547" t="s">
        <v>14</v>
      </c>
      <c r="M2547" t="s">
        <v>13</v>
      </c>
      <c r="N2547">
        <v>-1.8610887999999999E-2</v>
      </c>
      <c r="O2547">
        <v>1.018610888</v>
      </c>
    </row>
    <row r="2548" spans="1:15" x14ac:dyDescent="0.25">
      <c r="A2548" s="1">
        <v>43090</v>
      </c>
      <c r="B2548">
        <v>21</v>
      </c>
      <c r="C2548">
        <v>12</v>
      </c>
      <c r="D2548">
        <v>2017</v>
      </c>
      <c r="E2548">
        <v>16.52</v>
      </c>
      <c r="F2548">
        <v>23.5</v>
      </c>
      <c r="G2548">
        <v>32.5</v>
      </c>
      <c r="H2548">
        <v>43</v>
      </c>
      <c r="I2548">
        <v>96</v>
      </c>
      <c r="J2548" t="s">
        <v>14</v>
      </c>
      <c r="K2548">
        <v>32.80734288</v>
      </c>
      <c r="L2548" t="s">
        <v>14</v>
      </c>
      <c r="M2548" t="s">
        <v>13</v>
      </c>
      <c r="N2548">
        <v>-3.1439280999999999E-2</v>
      </c>
      <c r="O2548">
        <v>1.0314392809999999</v>
      </c>
    </row>
    <row r="2549" spans="1:15" x14ac:dyDescent="0.25">
      <c r="A2549" s="1">
        <v>43091</v>
      </c>
      <c r="B2549">
        <v>22</v>
      </c>
      <c r="C2549">
        <v>12</v>
      </c>
      <c r="D2549">
        <v>2017</v>
      </c>
      <c r="E2549">
        <v>17.68</v>
      </c>
      <c r="F2549">
        <v>24</v>
      </c>
      <c r="G2549">
        <v>34</v>
      </c>
      <c r="H2549">
        <v>44</v>
      </c>
      <c r="I2549">
        <v>96</v>
      </c>
      <c r="J2549" t="s">
        <v>14</v>
      </c>
      <c r="K2549">
        <v>63.734550640000002</v>
      </c>
      <c r="L2549" t="s">
        <v>14</v>
      </c>
      <c r="M2549" t="s">
        <v>13</v>
      </c>
      <c r="N2549">
        <v>-1.5940180000000002E-2</v>
      </c>
      <c r="O2549">
        <v>1.0159401800000001</v>
      </c>
    </row>
    <row r="2550" spans="1:15" x14ac:dyDescent="0.25">
      <c r="A2550" s="1">
        <v>43092</v>
      </c>
      <c r="B2550">
        <v>23</v>
      </c>
      <c r="C2550">
        <v>12</v>
      </c>
      <c r="D2550">
        <v>2017</v>
      </c>
      <c r="E2550">
        <v>13.46</v>
      </c>
      <c r="F2550">
        <v>16</v>
      </c>
      <c r="G2550">
        <v>33.5</v>
      </c>
      <c r="H2550">
        <v>0</v>
      </c>
      <c r="I2550">
        <v>90</v>
      </c>
      <c r="J2550" t="s">
        <v>13</v>
      </c>
      <c r="K2550">
        <v>-184.98880209999999</v>
      </c>
      <c r="L2550" t="s">
        <v>14</v>
      </c>
      <c r="M2550" t="s">
        <v>13</v>
      </c>
      <c r="N2550">
        <v>5.3766680000000002E-3</v>
      </c>
      <c r="O2550">
        <v>0.99462333199999997</v>
      </c>
    </row>
    <row r="2551" spans="1:15" x14ac:dyDescent="0.25">
      <c r="A2551" s="1">
        <v>43093</v>
      </c>
      <c r="B2551">
        <v>24</v>
      </c>
      <c r="C2551">
        <v>12</v>
      </c>
      <c r="D2551">
        <v>2017</v>
      </c>
      <c r="E2551">
        <v>18.940000000000001</v>
      </c>
      <c r="F2551">
        <v>18</v>
      </c>
      <c r="G2551">
        <v>33.5</v>
      </c>
      <c r="H2551">
        <v>0</v>
      </c>
      <c r="I2551">
        <v>85</v>
      </c>
      <c r="J2551" t="s">
        <v>13</v>
      </c>
      <c r="K2551">
        <v>-258.28999570000002</v>
      </c>
      <c r="L2551" t="s">
        <v>14</v>
      </c>
      <c r="M2551" t="s">
        <v>13</v>
      </c>
      <c r="N2551">
        <v>3.8566859999999998E-3</v>
      </c>
      <c r="O2551">
        <v>0.996143314</v>
      </c>
    </row>
    <row r="2552" spans="1:15" x14ac:dyDescent="0.25">
      <c r="A2552" s="1">
        <v>43094</v>
      </c>
      <c r="B2552">
        <v>25</v>
      </c>
      <c r="C2552">
        <v>12</v>
      </c>
      <c r="D2552">
        <v>2017</v>
      </c>
      <c r="E2552">
        <v>18.47</v>
      </c>
      <c r="F2552">
        <v>18.5</v>
      </c>
      <c r="G2552">
        <v>33.5</v>
      </c>
      <c r="H2552">
        <v>10</v>
      </c>
      <c r="I2552">
        <v>85</v>
      </c>
      <c r="J2552" t="s">
        <v>13</v>
      </c>
      <c r="K2552">
        <v>-199.78732489999999</v>
      </c>
      <c r="L2552" t="s">
        <v>14</v>
      </c>
      <c r="M2552" t="s">
        <v>13</v>
      </c>
      <c r="N2552">
        <v>4.980394E-3</v>
      </c>
      <c r="O2552">
        <v>0.99501960599999995</v>
      </c>
    </row>
    <row r="2553" spans="1:15" x14ac:dyDescent="0.25">
      <c r="A2553" s="1">
        <v>43095</v>
      </c>
      <c r="B2553">
        <v>26</v>
      </c>
      <c r="C2553">
        <v>12</v>
      </c>
      <c r="D2553">
        <v>2017</v>
      </c>
      <c r="E2553">
        <v>18.25</v>
      </c>
      <c r="F2553">
        <v>18.5</v>
      </c>
      <c r="G2553">
        <v>33.5</v>
      </c>
      <c r="H2553">
        <v>25</v>
      </c>
      <c r="I2553">
        <v>87</v>
      </c>
      <c r="J2553" t="s">
        <v>13</v>
      </c>
      <c r="K2553">
        <v>-123.0468106</v>
      </c>
      <c r="L2553" t="s">
        <v>14</v>
      </c>
      <c r="M2553" t="s">
        <v>13</v>
      </c>
      <c r="N2553">
        <v>8.0614729999999996E-3</v>
      </c>
      <c r="O2553">
        <v>0.99193852699999996</v>
      </c>
    </row>
    <row r="2554" spans="1:15" x14ac:dyDescent="0.25">
      <c r="A2554" s="1">
        <v>43096</v>
      </c>
      <c r="B2554">
        <v>27</v>
      </c>
      <c r="C2554">
        <v>12</v>
      </c>
      <c r="D2554">
        <v>2017</v>
      </c>
      <c r="E2554">
        <v>17.170000000000002</v>
      </c>
      <c r="F2554">
        <v>19.5</v>
      </c>
      <c r="G2554">
        <v>32.5</v>
      </c>
      <c r="H2554">
        <v>11</v>
      </c>
      <c r="I2554">
        <v>87</v>
      </c>
      <c r="J2554" t="s">
        <v>13</v>
      </c>
      <c r="K2554">
        <v>-169.01069860000001</v>
      </c>
      <c r="L2554" t="s">
        <v>14</v>
      </c>
      <c r="M2554" t="s">
        <v>13</v>
      </c>
      <c r="N2554">
        <v>5.8819830000000004E-3</v>
      </c>
      <c r="O2554">
        <v>0.99411801700000002</v>
      </c>
    </row>
    <row r="2555" spans="1:15" x14ac:dyDescent="0.25">
      <c r="A2555" s="1">
        <v>43097</v>
      </c>
      <c r="B2555">
        <v>28</v>
      </c>
      <c r="C2555">
        <v>12</v>
      </c>
      <c r="D2555">
        <v>2017</v>
      </c>
      <c r="E2555">
        <v>17.212857140000001</v>
      </c>
      <c r="F2555">
        <v>19</v>
      </c>
      <c r="G2555">
        <v>33.5</v>
      </c>
      <c r="H2555">
        <v>4</v>
      </c>
      <c r="I2555">
        <v>62</v>
      </c>
      <c r="J2555" t="s">
        <v>13</v>
      </c>
      <c r="K2555">
        <v>-250.90713239999999</v>
      </c>
      <c r="L2555" t="s">
        <v>14</v>
      </c>
      <c r="M2555" t="s">
        <v>13</v>
      </c>
      <c r="N2555">
        <v>3.9697170000000002E-3</v>
      </c>
      <c r="O2555">
        <v>0.99603028299999996</v>
      </c>
    </row>
    <row r="2556" spans="1:15" x14ac:dyDescent="0.25">
      <c r="A2556" s="1">
        <v>43098</v>
      </c>
      <c r="B2556">
        <v>29</v>
      </c>
      <c r="C2556">
        <v>12</v>
      </c>
      <c r="D2556">
        <v>2017</v>
      </c>
      <c r="E2556">
        <v>0</v>
      </c>
      <c r="F2556">
        <v>19</v>
      </c>
      <c r="G2556">
        <v>34</v>
      </c>
      <c r="H2556">
        <v>13.42857143</v>
      </c>
      <c r="I2556">
        <v>84.571428569999995</v>
      </c>
      <c r="J2556" t="s">
        <v>14</v>
      </c>
      <c r="K2556">
        <v>13.88911105</v>
      </c>
      <c r="L2556" t="s">
        <v>14</v>
      </c>
      <c r="M2556" t="s">
        <v>13</v>
      </c>
      <c r="N2556">
        <v>-7.758487E-2</v>
      </c>
      <c r="O2556">
        <v>1.0775848699999999</v>
      </c>
    </row>
    <row r="2557" spans="1:15" x14ac:dyDescent="0.25">
      <c r="A2557" s="1">
        <v>43099</v>
      </c>
      <c r="B2557">
        <v>30</v>
      </c>
      <c r="C2557">
        <v>12</v>
      </c>
      <c r="D2557">
        <v>2017</v>
      </c>
      <c r="E2557">
        <v>14.786122450000001</v>
      </c>
      <c r="F2557">
        <v>21.5</v>
      </c>
      <c r="G2557">
        <v>33.5</v>
      </c>
      <c r="H2557">
        <v>12</v>
      </c>
      <c r="I2557">
        <v>94</v>
      </c>
      <c r="J2557" t="s">
        <v>13</v>
      </c>
      <c r="K2557">
        <v>-107.7691336</v>
      </c>
      <c r="L2557" t="s">
        <v>14</v>
      </c>
      <c r="M2557" t="s">
        <v>13</v>
      </c>
      <c r="N2557">
        <v>9.1937849999999995E-3</v>
      </c>
      <c r="O2557">
        <v>0.99080621499999999</v>
      </c>
    </row>
    <row r="2558" spans="1:15" x14ac:dyDescent="0.25">
      <c r="A2558" s="1">
        <v>43100</v>
      </c>
      <c r="B2558">
        <v>31</v>
      </c>
      <c r="C2558">
        <v>12</v>
      </c>
      <c r="D2558">
        <v>2017</v>
      </c>
      <c r="E2558">
        <v>15.614693880000001</v>
      </c>
      <c r="F2558">
        <v>19</v>
      </c>
      <c r="G2558">
        <v>33</v>
      </c>
      <c r="H2558">
        <v>19</v>
      </c>
      <c r="I2558">
        <v>84</v>
      </c>
      <c r="J2558" t="s">
        <v>13</v>
      </c>
      <c r="K2558">
        <v>-129.9422156</v>
      </c>
      <c r="L2558" t="s">
        <v>14</v>
      </c>
      <c r="M2558" t="s">
        <v>13</v>
      </c>
      <c r="N2558">
        <v>7.6369560000000003E-3</v>
      </c>
      <c r="O2558">
        <v>0.99236304399999997</v>
      </c>
    </row>
    <row r="2559" spans="1:15" x14ac:dyDescent="0.25">
      <c r="A2559" s="1">
        <v>43101</v>
      </c>
      <c r="B2559">
        <v>1</v>
      </c>
      <c r="C2559">
        <v>1</v>
      </c>
      <c r="D2559">
        <v>2018</v>
      </c>
      <c r="E2559">
        <v>15.0642</v>
      </c>
      <c r="F2559">
        <v>18.5</v>
      </c>
      <c r="G2559">
        <v>33.5</v>
      </c>
      <c r="H2559">
        <v>12.9</v>
      </c>
      <c r="I2559">
        <v>67.900000000000006</v>
      </c>
      <c r="J2559" t="s">
        <v>13</v>
      </c>
      <c r="K2559">
        <v>-176.42822860000001</v>
      </c>
      <c r="L2559" t="s">
        <v>14</v>
      </c>
      <c r="M2559" t="s">
        <v>13</v>
      </c>
      <c r="N2559">
        <v>5.6360819999999997E-3</v>
      </c>
      <c r="O2559">
        <v>0.99436391800000001</v>
      </c>
    </row>
    <row r="2560" spans="1:15" x14ac:dyDescent="0.25">
      <c r="A2560" s="1">
        <v>43102</v>
      </c>
      <c r="B2560">
        <v>2</v>
      </c>
      <c r="C2560">
        <v>1</v>
      </c>
      <c r="D2560">
        <v>2018</v>
      </c>
      <c r="E2560">
        <v>12.691800000000001</v>
      </c>
      <c r="F2560">
        <v>19.5</v>
      </c>
      <c r="G2560">
        <v>33.5</v>
      </c>
      <c r="H2560">
        <v>15.5</v>
      </c>
      <c r="I2560">
        <v>66.900000000000006</v>
      </c>
      <c r="J2560" t="s">
        <v>13</v>
      </c>
      <c r="K2560">
        <v>-134.45983989999999</v>
      </c>
      <c r="L2560" t="s">
        <v>14</v>
      </c>
      <c r="M2560" t="s">
        <v>13</v>
      </c>
      <c r="N2560">
        <v>7.3822619999999997E-3</v>
      </c>
      <c r="O2560">
        <v>0.99261773799999997</v>
      </c>
    </row>
    <row r="2561" spans="1:15" x14ac:dyDescent="0.25">
      <c r="A2561" s="1">
        <v>43103</v>
      </c>
      <c r="B2561">
        <v>3</v>
      </c>
      <c r="C2561">
        <v>1</v>
      </c>
      <c r="D2561">
        <v>2018</v>
      </c>
      <c r="E2561">
        <v>13.7628</v>
      </c>
      <c r="F2561">
        <v>20</v>
      </c>
      <c r="G2561">
        <v>31.5</v>
      </c>
      <c r="H2561">
        <v>60</v>
      </c>
      <c r="I2561">
        <v>27</v>
      </c>
      <c r="J2561" t="s">
        <v>13</v>
      </c>
      <c r="K2561">
        <v>-71.317488830000002</v>
      </c>
      <c r="L2561" t="s">
        <v>14</v>
      </c>
      <c r="M2561" t="s">
        <v>14</v>
      </c>
      <c r="N2561">
        <v>1.3827914E-2</v>
      </c>
      <c r="O2561">
        <v>0.98617208599999995</v>
      </c>
    </row>
    <row r="2562" spans="1:15" x14ac:dyDescent="0.25">
      <c r="A2562" s="1">
        <v>43104</v>
      </c>
      <c r="B2562">
        <v>4</v>
      </c>
      <c r="C2562">
        <v>1</v>
      </c>
      <c r="D2562">
        <v>2018</v>
      </c>
      <c r="E2562">
        <v>16.239599999999999</v>
      </c>
      <c r="F2562">
        <v>20.5</v>
      </c>
      <c r="G2562">
        <v>31</v>
      </c>
      <c r="H2562">
        <v>4</v>
      </c>
      <c r="I2562">
        <v>31</v>
      </c>
      <c r="J2562" t="s">
        <v>13</v>
      </c>
      <c r="K2562">
        <v>-285.35230530000001</v>
      </c>
      <c r="L2562" t="s">
        <v>14</v>
      </c>
      <c r="M2562" t="s">
        <v>13</v>
      </c>
      <c r="N2562">
        <v>3.4922019999999998E-3</v>
      </c>
      <c r="O2562">
        <v>0.996507798</v>
      </c>
    </row>
    <row r="2563" spans="1:15" x14ac:dyDescent="0.25">
      <c r="A2563" s="1">
        <v>43105</v>
      </c>
      <c r="B2563">
        <v>5</v>
      </c>
      <c r="C2563">
        <v>1</v>
      </c>
      <c r="D2563">
        <v>2018</v>
      </c>
      <c r="E2563">
        <v>15.615</v>
      </c>
      <c r="F2563">
        <v>20</v>
      </c>
      <c r="G2563">
        <v>34</v>
      </c>
      <c r="H2563">
        <v>8.5</v>
      </c>
      <c r="I2563">
        <v>59.2</v>
      </c>
      <c r="J2563" t="s">
        <v>13</v>
      </c>
      <c r="K2563">
        <v>-207.719022</v>
      </c>
      <c r="L2563" t="s">
        <v>14</v>
      </c>
      <c r="M2563" t="s">
        <v>13</v>
      </c>
      <c r="N2563">
        <v>4.7911300000000002E-3</v>
      </c>
      <c r="O2563">
        <v>0.99520887000000002</v>
      </c>
    </row>
    <row r="2564" spans="1:15" x14ac:dyDescent="0.25">
      <c r="A2564" s="1">
        <v>43106</v>
      </c>
      <c r="B2564">
        <v>6</v>
      </c>
      <c r="C2564">
        <v>1</v>
      </c>
      <c r="D2564">
        <v>2018</v>
      </c>
      <c r="E2564">
        <v>15.4818</v>
      </c>
      <c r="F2564">
        <v>16.5</v>
      </c>
      <c r="G2564">
        <v>33</v>
      </c>
      <c r="H2564">
        <v>9.4</v>
      </c>
      <c r="I2564">
        <v>77.3</v>
      </c>
      <c r="J2564" t="s">
        <v>13</v>
      </c>
      <c r="K2564">
        <v>-192.93146469999999</v>
      </c>
      <c r="L2564" t="s">
        <v>14</v>
      </c>
      <c r="M2564" t="s">
        <v>13</v>
      </c>
      <c r="N2564">
        <v>5.1564610000000002E-3</v>
      </c>
      <c r="O2564">
        <v>0.994843539</v>
      </c>
    </row>
    <row r="2565" spans="1:15" x14ac:dyDescent="0.25">
      <c r="A2565" s="1">
        <v>43107</v>
      </c>
      <c r="B2565">
        <v>7</v>
      </c>
      <c r="C2565">
        <v>1</v>
      </c>
      <c r="D2565">
        <v>2018</v>
      </c>
      <c r="E2565">
        <v>13.3992</v>
      </c>
      <c r="F2565">
        <v>17</v>
      </c>
      <c r="G2565">
        <v>33.5</v>
      </c>
      <c r="H2565">
        <v>28.3</v>
      </c>
      <c r="I2565">
        <v>94.1</v>
      </c>
      <c r="J2565" t="s">
        <v>13</v>
      </c>
      <c r="K2565">
        <v>-76.443732049999994</v>
      </c>
      <c r="L2565" t="s">
        <v>14</v>
      </c>
      <c r="M2565" t="s">
        <v>14</v>
      </c>
      <c r="N2565">
        <v>1.2912600999999999E-2</v>
      </c>
      <c r="O2565">
        <v>0.98708739899999998</v>
      </c>
    </row>
    <row r="2566" spans="1:15" x14ac:dyDescent="0.25">
      <c r="A2566" s="1">
        <v>43108</v>
      </c>
      <c r="B2566">
        <v>8</v>
      </c>
      <c r="C2566">
        <v>1</v>
      </c>
      <c r="D2566">
        <v>2018</v>
      </c>
      <c r="E2566">
        <v>13.577400000000001</v>
      </c>
      <c r="F2566">
        <v>18.5</v>
      </c>
      <c r="G2566">
        <v>32.5</v>
      </c>
      <c r="H2566">
        <v>20</v>
      </c>
      <c r="I2566">
        <v>97</v>
      </c>
      <c r="J2566" t="s">
        <v>13</v>
      </c>
      <c r="K2566">
        <v>-94.121575300000003</v>
      </c>
      <c r="L2566" t="s">
        <v>14</v>
      </c>
      <c r="M2566" t="s">
        <v>14</v>
      </c>
      <c r="N2566">
        <v>1.0512862E-2</v>
      </c>
      <c r="O2566">
        <v>0.98948713799999999</v>
      </c>
    </row>
    <row r="2567" spans="1:15" x14ac:dyDescent="0.25">
      <c r="A2567" s="1">
        <v>43109</v>
      </c>
      <c r="B2567">
        <v>9</v>
      </c>
      <c r="C2567">
        <v>1</v>
      </c>
      <c r="D2567">
        <v>2018</v>
      </c>
      <c r="E2567">
        <v>16.588799999999999</v>
      </c>
      <c r="F2567">
        <v>20.5</v>
      </c>
      <c r="G2567">
        <v>36</v>
      </c>
      <c r="H2567">
        <v>12.9</v>
      </c>
      <c r="I2567">
        <v>98</v>
      </c>
      <c r="J2567" t="s">
        <v>13</v>
      </c>
      <c r="K2567">
        <v>-115.8738431</v>
      </c>
      <c r="L2567" t="s">
        <v>14</v>
      </c>
      <c r="M2567" t="s">
        <v>13</v>
      </c>
      <c r="N2567">
        <v>8.5562339999999994E-3</v>
      </c>
      <c r="O2567">
        <v>0.99144376599999995</v>
      </c>
    </row>
    <row r="2568" spans="1:15" x14ac:dyDescent="0.25">
      <c r="A2568" s="1">
        <v>43110</v>
      </c>
      <c r="B2568">
        <v>10</v>
      </c>
      <c r="C2568">
        <v>1</v>
      </c>
      <c r="D2568">
        <v>2018</v>
      </c>
      <c r="E2568">
        <v>14.9328</v>
      </c>
      <c r="F2568">
        <v>20</v>
      </c>
      <c r="G2568">
        <v>33.5</v>
      </c>
      <c r="H2568">
        <v>20</v>
      </c>
      <c r="I2568">
        <v>96</v>
      </c>
      <c r="J2568" t="s">
        <v>13</v>
      </c>
      <c r="K2568">
        <v>-89.257523840000005</v>
      </c>
      <c r="L2568" t="s">
        <v>14</v>
      </c>
      <c r="M2568" t="s">
        <v>14</v>
      </c>
      <c r="N2568">
        <v>1.1079409E-2</v>
      </c>
      <c r="O2568">
        <v>0.98892059099999996</v>
      </c>
    </row>
    <row r="2569" spans="1:15" x14ac:dyDescent="0.25">
      <c r="A2569" s="1">
        <v>43405</v>
      </c>
      <c r="B2569">
        <v>1</v>
      </c>
      <c r="C2569">
        <v>11</v>
      </c>
      <c r="D2569">
        <v>2018</v>
      </c>
      <c r="E2569">
        <v>15.597</v>
      </c>
      <c r="F2569">
        <v>21.5</v>
      </c>
      <c r="G2569">
        <v>35</v>
      </c>
      <c r="H2569">
        <v>2</v>
      </c>
      <c r="I2569">
        <v>90</v>
      </c>
      <c r="J2569" t="s">
        <v>13</v>
      </c>
      <c r="K2569">
        <v>-164.56005089999999</v>
      </c>
      <c r="L2569" t="s">
        <v>14</v>
      </c>
      <c r="M2569" t="s">
        <v>13</v>
      </c>
      <c r="N2569">
        <v>6.0401040000000001E-3</v>
      </c>
      <c r="O2569">
        <v>0.99395989600000001</v>
      </c>
    </row>
    <row r="2570" spans="1:15" x14ac:dyDescent="0.25">
      <c r="A2570" s="1">
        <v>43406</v>
      </c>
      <c r="B2570">
        <v>2</v>
      </c>
      <c r="C2570">
        <v>11</v>
      </c>
      <c r="D2570">
        <v>2018</v>
      </c>
      <c r="E2570">
        <v>17.4834</v>
      </c>
      <c r="F2570">
        <v>21.5</v>
      </c>
      <c r="G2570">
        <v>30.1</v>
      </c>
      <c r="H2570">
        <v>0</v>
      </c>
      <c r="I2570">
        <v>95</v>
      </c>
      <c r="J2570" t="s">
        <v>13</v>
      </c>
      <c r="K2570">
        <v>-177.929924</v>
      </c>
      <c r="L2570" t="s">
        <v>14</v>
      </c>
      <c r="M2570" t="s">
        <v>13</v>
      </c>
      <c r="N2570">
        <v>5.5887799999999998E-3</v>
      </c>
      <c r="O2570">
        <v>0.99441122000000004</v>
      </c>
    </row>
    <row r="2571" spans="1:15" x14ac:dyDescent="0.25">
      <c r="A2571" s="1">
        <v>43407</v>
      </c>
      <c r="B2571">
        <v>3</v>
      </c>
      <c r="C2571">
        <v>11</v>
      </c>
      <c r="D2571">
        <v>2018</v>
      </c>
      <c r="E2571">
        <v>13.194000000000001</v>
      </c>
      <c r="F2571">
        <v>21</v>
      </c>
      <c r="G2571">
        <v>34</v>
      </c>
      <c r="H2571">
        <v>0</v>
      </c>
      <c r="I2571">
        <v>97</v>
      </c>
      <c r="J2571" t="s">
        <v>13</v>
      </c>
      <c r="K2571">
        <v>-136.0347941</v>
      </c>
      <c r="L2571" t="s">
        <v>14</v>
      </c>
      <c r="M2571" t="s">
        <v>13</v>
      </c>
      <c r="N2571">
        <v>7.2974169999999996E-3</v>
      </c>
      <c r="O2571">
        <v>0.99270258300000003</v>
      </c>
    </row>
    <row r="2572" spans="1:15" x14ac:dyDescent="0.25">
      <c r="A2572" s="1">
        <v>43408</v>
      </c>
      <c r="B2572">
        <v>4</v>
      </c>
      <c r="C2572">
        <v>11</v>
      </c>
      <c r="D2572">
        <v>2018</v>
      </c>
      <c r="E2572">
        <v>14.034599999999999</v>
      </c>
      <c r="F2572">
        <v>18</v>
      </c>
      <c r="G2572">
        <v>33.5</v>
      </c>
      <c r="H2572">
        <v>0</v>
      </c>
      <c r="I2572">
        <v>97</v>
      </c>
      <c r="J2572" t="s">
        <v>13</v>
      </c>
      <c r="K2572">
        <v>-170.61937380000001</v>
      </c>
      <c r="L2572" t="s">
        <v>14</v>
      </c>
      <c r="M2572" t="s">
        <v>13</v>
      </c>
      <c r="N2572">
        <v>5.8268479999999999E-3</v>
      </c>
      <c r="O2572">
        <v>0.994173152</v>
      </c>
    </row>
    <row r="2573" spans="1:15" x14ac:dyDescent="0.25">
      <c r="A2573" s="1">
        <v>43409</v>
      </c>
      <c r="B2573">
        <v>5</v>
      </c>
      <c r="C2573">
        <v>11</v>
      </c>
      <c r="D2573">
        <v>2018</v>
      </c>
      <c r="E2573">
        <v>12.951000000000001</v>
      </c>
      <c r="F2573">
        <v>18</v>
      </c>
      <c r="G2573">
        <v>33.5</v>
      </c>
      <c r="H2573">
        <v>0</v>
      </c>
      <c r="I2573">
        <v>96</v>
      </c>
      <c r="J2573" t="s">
        <v>13</v>
      </c>
      <c r="K2573">
        <v>-157.70761870000001</v>
      </c>
      <c r="L2573" t="s">
        <v>14</v>
      </c>
      <c r="M2573" t="s">
        <v>13</v>
      </c>
      <c r="N2573">
        <v>6.3008949999999999E-3</v>
      </c>
      <c r="O2573">
        <v>0.99369910500000003</v>
      </c>
    </row>
    <row r="2574" spans="1:15" x14ac:dyDescent="0.25">
      <c r="A2574" s="1">
        <v>43410</v>
      </c>
      <c r="B2574">
        <v>6</v>
      </c>
      <c r="C2574">
        <v>11</v>
      </c>
      <c r="D2574">
        <v>2018</v>
      </c>
      <c r="E2574">
        <v>14.990399999999999</v>
      </c>
      <c r="F2574">
        <v>19</v>
      </c>
      <c r="G2574">
        <v>32.5</v>
      </c>
      <c r="H2574">
        <v>20</v>
      </c>
      <c r="I2574">
        <v>95</v>
      </c>
      <c r="J2574" t="s">
        <v>13</v>
      </c>
      <c r="K2574">
        <v>-104.1126922</v>
      </c>
      <c r="L2574" t="s">
        <v>14</v>
      </c>
      <c r="M2574" t="s">
        <v>13</v>
      </c>
      <c r="N2574">
        <v>9.5135989999999993E-3</v>
      </c>
      <c r="O2574">
        <v>0.99048640099999996</v>
      </c>
    </row>
    <row r="2575" spans="1:15" x14ac:dyDescent="0.25">
      <c r="A2575" s="1">
        <v>43411</v>
      </c>
      <c r="B2575">
        <v>7</v>
      </c>
      <c r="C2575">
        <v>11</v>
      </c>
      <c r="D2575">
        <v>2018</v>
      </c>
      <c r="E2575">
        <v>16.155000000000001</v>
      </c>
      <c r="F2575">
        <v>21.5</v>
      </c>
      <c r="G2575">
        <v>34.5</v>
      </c>
      <c r="H2575">
        <v>5</v>
      </c>
      <c r="I2575">
        <v>93</v>
      </c>
      <c r="J2575" t="s">
        <v>13</v>
      </c>
      <c r="K2575">
        <v>-150.70725200000001</v>
      </c>
      <c r="L2575" t="s">
        <v>14</v>
      </c>
      <c r="M2575" t="s">
        <v>13</v>
      </c>
      <c r="N2575">
        <v>6.5916430000000003E-3</v>
      </c>
      <c r="O2575">
        <v>0.99340835699999996</v>
      </c>
    </row>
    <row r="2576" spans="1:15" x14ac:dyDescent="0.25">
      <c r="A2576" s="1">
        <v>43412</v>
      </c>
      <c r="B2576">
        <v>8</v>
      </c>
      <c r="C2576">
        <v>11</v>
      </c>
      <c r="D2576">
        <v>2018</v>
      </c>
      <c r="E2576">
        <v>12.1572</v>
      </c>
      <c r="F2576">
        <v>22.5</v>
      </c>
      <c r="G2576">
        <v>34.5</v>
      </c>
      <c r="H2576">
        <v>0</v>
      </c>
      <c r="I2576">
        <v>95</v>
      </c>
      <c r="J2576" t="s">
        <v>13</v>
      </c>
      <c r="K2576">
        <v>-114.9755991</v>
      </c>
      <c r="L2576" t="s">
        <v>14</v>
      </c>
      <c r="M2576" t="s">
        <v>13</v>
      </c>
      <c r="N2576">
        <v>8.6225030000000001E-3</v>
      </c>
      <c r="O2576">
        <v>0.991377497</v>
      </c>
    </row>
    <row r="2577" spans="1:15" x14ac:dyDescent="0.25">
      <c r="A2577" s="1">
        <v>43413</v>
      </c>
      <c r="B2577">
        <v>9</v>
      </c>
      <c r="C2577">
        <v>11</v>
      </c>
      <c r="D2577">
        <v>2018</v>
      </c>
      <c r="E2577">
        <v>12.884399999999999</v>
      </c>
      <c r="F2577">
        <v>22.5</v>
      </c>
      <c r="G2577">
        <v>33.5</v>
      </c>
      <c r="H2577">
        <v>27</v>
      </c>
      <c r="I2577">
        <v>95</v>
      </c>
      <c r="J2577" t="s">
        <v>13</v>
      </c>
      <c r="K2577">
        <v>-30.124353750000001</v>
      </c>
      <c r="L2577" t="s">
        <v>13</v>
      </c>
      <c r="M2577" t="s">
        <v>14</v>
      </c>
      <c r="N2577">
        <v>3.2129181E-2</v>
      </c>
      <c r="O2577">
        <v>0.96787081900000005</v>
      </c>
    </row>
    <row r="2578" spans="1:15" x14ac:dyDescent="0.25">
      <c r="A2578" s="1">
        <v>43120</v>
      </c>
      <c r="B2578">
        <v>20</v>
      </c>
      <c r="C2578">
        <v>1</v>
      </c>
      <c r="D2578">
        <v>2018</v>
      </c>
      <c r="E2578">
        <v>15.5358</v>
      </c>
      <c r="F2578">
        <v>22.5</v>
      </c>
      <c r="G2578">
        <v>34.5</v>
      </c>
      <c r="H2578">
        <v>10</v>
      </c>
      <c r="I2578">
        <v>90</v>
      </c>
      <c r="J2578" t="s">
        <v>13</v>
      </c>
      <c r="K2578">
        <v>-118.17373809999999</v>
      </c>
      <c r="L2578" t="s">
        <v>14</v>
      </c>
      <c r="M2578" t="s">
        <v>13</v>
      </c>
      <c r="N2578">
        <v>8.3911100000000002E-3</v>
      </c>
      <c r="O2578">
        <v>0.99160888999999997</v>
      </c>
    </row>
    <row r="2579" spans="1:15" x14ac:dyDescent="0.25">
      <c r="A2579" s="1">
        <v>43435</v>
      </c>
      <c r="B2579">
        <v>1</v>
      </c>
      <c r="C2579">
        <v>12</v>
      </c>
      <c r="D2579">
        <v>2018</v>
      </c>
      <c r="E2579">
        <v>16.837199999999999</v>
      </c>
      <c r="F2579">
        <v>22.2</v>
      </c>
      <c r="G2579">
        <v>35</v>
      </c>
      <c r="H2579">
        <v>5</v>
      </c>
      <c r="I2579">
        <v>96</v>
      </c>
      <c r="J2579" t="s">
        <v>13</v>
      </c>
      <c r="K2579">
        <v>-142.4387748</v>
      </c>
      <c r="L2579" t="s">
        <v>14</v>
      </c>
      <c r="M2579" t="s">
        <v>13</v>
      </c>
      <c r="N2579">
        <v>6.9716159999999999E-3</v>
      </c>
      <c r="O2579">
        <v>0.99302838400000004</v>
      </c>
    </row>
    <row r="2580" spans="1:15" x14ac:dyDescent="0.25">
      <c r="A2580" s="1">
        <v>43436</v>
      </c>
      <c r="B2580">
        <v>2</v>
      </c>
      <c r="C2580">
        <v>12</v>
      </c>
      <c r="D2580">
        <v>2018</v>
      </c>
      <c r="E2580">
        <v>13.815</v>
      </c>
      <c r="F2580">
        <v>24</v>
      </c>
      <c r="G2580">
        <v>19.5</v>
      </c>
      <c r="H2580">
        <v>0</v>
      </c>
      <c r="I2580">
        <v>86</v>
      </c>
      <c r="J2580" t="s">
        <v>13</v>
      </c>
      <c r="K2580">
        <v>-121.1494354</v>
      </c>
      <c r="L2580" t="s">
        <v>14</v>
      </c>
      <c r="M2580" t="s">
        <v>13</v>
      </c>
      <c r="N2580">
        <v>8.1866939999999996E-3</v>
      </c>
      <c r="O2580">
        <v>0.99181330599999995</v>
      </c>
    </row>
    <row r="2581" spans="1:15" x14ac:dyDescent="0.25">
      <c r="A2581" s="1">
        <v>43437</v>
      </c>
      <c r="B2581">
        <v>3</v>
      </c>
      <c r="C2581">
        <v>12</v>
      </c>
      <c r="D2581">
        <v>2018</v>
      </c>
      <c r="E2581">
        <v>13.6332</v>
      </c>
      <c r="F2581">
        <v>19</v>
      </c>
      <c r="G2581">
        <v>33</v>
      </c>
      <c r="H2581">
        <v>8</v>
      </c>
      <c r="I2581">
        <v>90</v>
      </c>
      <c r="J2581" t="s">
        <v>13</v>
      </c>
      <c r="K2581">
        <v>-140.22850460000001</v>
      </c>
      <c r="L2581" t="s">
        <v>14</v>
      </c>
      <c r="M2581" t="s">
        <v>13</v>
      </c>
      <c r="N2581">
        <v>7.080724E-3</v>
      </c>
      <c r="O2581">
        <v>0.99291927599999996</v>
      </c>
    </row>
    <row r="2582" spans="1:15" x14ac:dyDescent="0.25">
      <c r="A2582" s="1">
        <v>43438</v>
      </c>
      <c r="B2582">
        <v>4</v>
      </c>
      <c r="C2582">
        <v>12</v>
      </c>
      <c r="D2582">
        <v>2018</v>
      </c>
      <c r="E2582">
        <v>12.079800000000001</v>
      </c>
      <c r="F2582">
        <v>19.5</v>
      </c>
      <c r="G2582">
        <v>32</v>
      </c>
      <c r="H2582">
        <v>7</v>
      </c>
      <c r="I2582">
        <v>57</v>
      </c>
      <c r="J2582" t="s">
        <v>13</v>
      </c>
      <c r="K2582">
        <v>-167.24337489999999</v>
      </c>
      <c r="L2582" t="s">
        <v>14</v>
      </c>
      <c r="M2582" t="s">
        <v>13</v>
      </c>
      <c r="N2582">
        <v>5.9437700000000001E-3</v>
      </c>
      <c r="O2582">
        <v>0.99405622999999999</v>
      </c>
    </row>
    <row r="2583" spans="1:15" x14ac:dyDescent="0.25">
      <c r="A2583" s="1">
        <v>43439</v>
      </c>
      <c r="B2583">
        <v>5</v>
      </c>
      <c r="C2583">
        <v>12</v>
      </c>
      <c r="D2583">
        <v>2018</v>
      </c>
      <c r="E2583">
        <v>11.3238</v>
      </c>
      <c r="F2583">
        <v>18</v>
      </c>
      <c r="G2583">
        <v>33</v>
      </c>
      <c r="H2583">
        <v>0</v>
      </c>
      <c r="I2583">
        <v>74</v>
      </c>
      <c r="J2583" t="s">
        <v>13</v>
      </c>
      <c r="K2583">
        <v>-161.00428529999999</v>
      </c>
      <c r="L2583" t="s">
        <v>14</v>
      </c>
      <c r="M2583" t="s">
        <v>13</v>
      </c>
      <c r="N2583">
        <v>6.1726760000000002E-3</v>
      </c>
      <c r="O2583">
        <v>0.99382732399999996</v>
      </c>
    </row>
    <row r="2584" spans="1:15" x14ac:dyDescent="0.25">
      <c r="A2584" s="1">
        <v>43440</v>
      </c>
      <c r="B2584">
        <v>6</v>
      </c>
      <c r="C2584">
        <v>12</v>
      </c>
      <c r="D2584">
        <v>2018</v>
      </c>
      <c r="E2584">
        <v>13.233599999999999</v>
      </c>
      <c r="F2584">
        <v>17.2</v>
      </c>
      <c r="G2584">
        <v>32.5</v>
      </c>
      <c r="H2584">
        <v>7</v>
      </c>
      <c r="I2584">
        <v>80</v>
      </c>
      <c r="J2584" t="s">
        <v>13</v>
      </c>
      <c r="K2584">
        <v>-163.8165095</v>
      </c>
      <c r="L2584" t="s">
        <v>14</v>
      </c>
      <c r="M2584" t="s">
        <v>13</v>
      </c>
      <c r="N2584">
        <v>6.0673530000000002E-3</v>
      </c>
      <c r="O2584">
        <v>0.99393264699999995</v>
      </c>
    </row>
    <row r="2585" spans="1:15" x14ac:dyDescent="0.25">
      <c r="A2585" s="1">
        <v>43441</v>
      </c>
      <c r="B2585">
        <v>7</v>
      </c>
      <c r="C2585">
        <v>12</v>
      </c>
      <c r="D2585">
        <v>2018</v>
      </c>
      <c r="E2585">
        <v>13.068</v>
      </c>
      <c r="F2585">
        <v>18</v>
      </c>
      <c r="G2585">
        <v>33.5</v>
      </c>
      <c r="H2585">
        <v>6</v>
      </c>
      <c r="I2585">
        <v>90</v>
      </c>
      <c r="J2585" t="s">
        <v>13</v>
      </c>
      <c r="K2585">
        <v>-147.1863056</v>
      </c>
      <c r="L2585" t="s">
        <v>14</v>
      </c>
      <c r="M2585" t="s">
        <v>13</v>
      </c>
      <c r="N2585">
        <v>6.7482619999999997E-3</v>
      </c>
      <c r="O2585">
        <v>0.993251738</v>
      </c>
    </row>
    <row r="2586" spans="1:15" x14ac:dyDescent="0.25">
      <c r="A2586" s="1">
        <v>43442</v>
      </c>
      <c r="B2586">
        <v>8</v>
      </c>
      <c r="C2586">
        <v>12</v>
      </c>
      <c r="D2586">
        <v>2018</v>
      </c>
      <c r="E2586">
        <v>14.538600000000001</v>
      </c>
      <c r="F2586">
        <v>21</v>
      </c>
      <c r="G2586">
        <v>33.5</v>
      </c>
      <c r="H2586">
        <v>10</v>
      </c>
      <c r="I2586">
        <v>90</v>
      </c>
      <c r="J2586" t="s">
        <v>13</v>
      </c>
      <c r="K2586">
        <v>-125.5754572</v>
      </c>
      <c r="L2586" t="s">
        <v>14</v>
      </c>
      <c r="M2586" t="s">
        <v>13</v>
      </c>
      <c r="N2586">
        <v>7.9004260000000003E-3</v>
      </c>
      <c r="O2586">
        <v>0.99209957400000004</v>
      </c>
    </row>
    <row r="2587" spans="1:15" x14ac:dyDescent="0.25">
      <c r="A2587" s="1">
        <v>43443</v>
      </c>
      <c r="B2587">
        <v>9</v>
      </c>
      <c r="C2587">
        <v>12</v>
      </c>
      <c r="D2587">
        <v>2018</v>
      </c>
      <c r="E2587">
        <v>14.223599999999999</v>
      </c>
      <c r="F2587">
        <v>20.2</v>
      </c>
      <c r="G2587">
        <v>34.5</v>
      </c>
      <c r="H2587">
        <v>13</v>
      </c>
      <c r="I2587">
        <v>93</v>
      </c>
      <c r="J2587" t="s">
        <v>13</v>
      </c>
      <c r="K2587">
        <v>-111.5493867</v>
      </c>
      <c r="L2587" t="s">
        <v>14</v>
      </c>
      <c r="M2587" t="s">
        <v>13</v>
      </c>
      <c r="N2587">
        <v>8.8849879999999999E-3</v>
      </c>
      <c r="O2587">
        <v>0.99111501199999996</v>
      </c>
    </row>
    <row r="2588" spans="1:15" x14ac:dyDescent="0.25">
      <c r="A2588" s="1">
        <v>43130</v>
      </c>
      <c r="B2588">
        <v>30</v>
      </c>
      <c r="C2588">
        <v>1</v>
      </c>
      <c r="D2588">
        <v>2018</v>
      </c>
      <c r="E2588">
        <v>15.026400000000001</v>
      </c>
      <c r="F2588">
        <v>22</v>
      </c>
      <c r="G2588">
        <v>34</v>
      </c>
      <c r="H2588">
        <v>0</v>
      </c>
      <c r="I2588">
        <v>73</v>
      </c>
      <c r="J2588" t="s">
        <v>13</v>
      </c>
      <c r="K2588">
        <v>-194.8728539</v>
      </c>
      <c r="L2588" t="s">
        <v>14</v>
      </c>
      <c r="M2588" t="s">
        <v>13</v>
      </c>
      <c r="N2588">
        <v>5.105353E-3</v>
      </c>
      <c r="O2588">
        <v>0.99489464699999997</v>
      </c>
    </row>
    <row r="2589" spans="1:15" x14ac:dyDescent="0.25">
      <c r="A2589" s="1">
        <v>43131</v>
      </c>
      <c r="B2589">
        <v>31</v>
      </c>
      <c r="C2589">
        <v>1</v>
      </c>
      <c r="D2589">
        <v>2018</v>
      </c>
      <c r="E2589">
        <v>13.35625714</v>
      </c>
      <c r="F2589">
        <v>20</v>
      </c>
      <c r="G2589">
        <v>35</v>
      </c>
      <c r="H2589">
        <v>0</v>
      </c>
      <c r="I2589">
        <v>77</v>
      </c>
      <c r="J2589" t="s">
        <v>13</v>
      </c>
      <c r="K2589">
        <v>-179.43338729999999</v>
      </c>
      <c r="L2589" t="s">
        <v>14</v>
      </c>
      <c r="M2589" t="s">
        <v>13</v>
      </c>
      <c r="N2589">
        <v>5.5422120000000004E-3</v>
      </c>
      <c r="O2589">
        <v>0.99445778799999995</v>
      </c>
    </row>
    <row r="2590" spans="1:15" x14ac:dyDescent="0.25">
      <c r="A2590" s="1">
        <v>43132</v>
      </c>
      <c r="B2590">
        <v>1</v>
      </c>
      <c r="C2590">
        <v>2</v>
      </c>
      <c r="D2590">
        <v>2018</v>
      </c>
      <c r="E2590">
        <v>13.0014</v>
      </c>
      <c r="F2590">
        <v>19.5</v>
      </c>
      <c r="G2590">
        <v>36</v>
      </c>
      <c r="H2590">
        <v>4</v>
      </c>
      <c r="I2590">
        <v>99</v>
      </c>
      <c r="J2590" t="s">
        <v>13</v>
      </c>
      <c r="K2590">
        <v>-129.98898929999999</v>
      </c>
      <c r="L2590" t="s">
        <v>14</v>
      </c>
      <c r="M2590" t="s">
        <v>13</v>
      </c>
      <c r="N2590">
        <v>7.6342290000000002E-3</v>
      </c>
      <c r="O2590">
        <v>0.99236577100000001</v>
      </c>
    </row>
    <row r="2591" spans="1:15" x14ac:dyDescent="0.25">
      <c r="A2591" s="1">
        <v>43133</v>
      </c>
      <c r="B2591">
        <v>2</v>
      </c>
      <c r="C2591">
        <v>2</v>
      </c>
      <c r="D2591">
        <v>2018</v>
      </c>
      <c r="E2591">
        <v>14.076000000000001</v>
      </c>
      <c r="F2591">
        <v>19.5</v>
      </c>
      <c r="G2591">
        <v>34</v>
      </c>
      <c r="H2591">
        <v>12</v>
      </c>
      <c r="I2591">
        <v>95</v>
      </c>
      <c r="J2591" t="s">
        <v>13</v>
      </c>
      <c r="K2591">
        <v>-117.7988343</v>
      </c>
      <c r="L2591" t="s">
        <v>14</v>
      </c>
      <c r="M2591" t="s">
        <v>13</v>
      </c>
      <c r="N2591">
        <v>8.4175910000000003E-3</v>
      </c>
      <c r="O2591">
        <v>0.99158240900000005</v>
      </c>
    </row>
    <row r="2592" spans="1:15" x14ac:dyDescent="0.25">
      <c r="A2592" s="1">
        <v>43134</v>
      </c>
      <c r="B2592">
        <v>3</v>
      </c>
      <c r="C2592">
        <v>2</v>
      </c>
      <c r="D2592">
        <v>2018</v>
      </c>
      <c r="E2592">
        <v>15.737399999999999</v>
      </c>
      <c r="F2592">
        <v>22.1</v>
      </c>
      <c r="G2592">
        <v>35.5</v>
      </c>
      <c r="H2592">
        <v>6</v>
      </c>
      <c r="I2592">
        <v>97</v>
      </c>
      <c r="J2592" t="s">
        <v>13</v>
      </c>
      <c r="K2592">
        <v>-126.417806</v>
      </c>
      <c r="L2592" t="s">
        <v>14</v>
      </c>
      <c r="M2592" t="s">
        <v>13</v>
      </c>
      <c r="N2592">
        <v>7.8481969999999995E-3</v>
      </c>
      <c r="O2592">
        <v>0.99215180300000005</v>
      </c>
    </row>
    <row r="2593" spans="1:15" x14ac:dyDescent="0.25">
      <c r="A2593" s="1">
        <v>43135</v>
      </c>
      <c r="B2593">
        <v>4</v>
      </c>
      <c r="C2593">
        <v>2</v>
      </c>
      <c r="D2593">
        <v>2018</v>
      </c>
      <c r="E2593">
        <v>16.176600000000001</v>
      </c>
      <c r="F2593">
        <v>19</v>
      </c>
      <c r="G2593">
        <v>35.5</v>
      </c>
      <c r="H2593">
        <v>36</v>
      </c>
      <c r="I2593">
        <v>95</v>
      </c>
      <c r="J2593" t="s">
        <v>13</v>
      </c>
      <c r="K2593">
        <v>-26.103282060000002</v>
      </c>
      <c r="L2593" t="s">
        <v>13</v>
      </c>
      <c r="M2593" t="s">
        <v>14</v>
      </c>
      <c r="N2593">
        <v>3.6895901000000002E-2</v>
      </c>
      <c r="O2593">
        <v>0.96310409900000005</v>
      </c>
    </row>
    <row r="2594" spans="1:15" x14ac:dyDescent="0.25">
      <c r="A2594" s="1">
        <v>43136</v>
      </c>
      <c r="B2594">
        <v>5</v>
      </c>
      <c r="C2594">
        <v>2</v>
      </c>
      <c r="D2594">
        <v>2018</v>
      </c>
      <c r="E2594">
        <v>13.8942</v>
      </c>
      <c r="F2594">
        <v>23.5</v>
      </c>
      <c r="G2594">
        <v>36.5</v>
      </c>
      <c r="H2594">
        <v>20</v>
      </c>
      <c r="I2594">
        <v>98</v>
      </c>
      <c r="J2594" t="s">
        <v>13</v>
      </c>
      <c r="K2594">
        <v>-29.611986529999999</v>
      </c>
      <c r="L2594" t="s">
        <v>13</v>
      </c>
      <c r="M2594" t="s">
        <v>14</v>
      </c>
      <c r="N2594">
        <v>3.2666941999999997E-2</v>
      </c>
      <c r="O2594">
        <v>0.96733305800000002</v>
      </c>
    </row>
    <row r="2595" spans="1:15" x14ac:dyDescent="0.25">
      <c r="A2595" s="1">
        <v>43137</v>
      </c>
      <c r="B2595">
        <v>6</v>
      </c>
      <c r="C2595">
        <v>2</v>
      </c>
      <c r="D2595">
        <v>2018</v>
      </c>
      <c r="E2595">
        <v>14.716799999999999</v>
      </c>
      <c r="F2595">
        <v>24</v>
      </c>
      <c r="G2595">
        <v>35.5</v>
      </c>
      <c r="H2595">
        <v>31</v>
      </c>
      <c r="I2595">
        <v>95</v>
      </c>
      <c r="J2595" t="s">
        <v>14</v>
      </c>
      <c r="K2595">
        <v>11.503439200000001</v>
      </c>
      <c r="L2595" t="s">
        <v>14</v>
      </c>
      <c r="M2595" t="s">
        <v>13</v>
      </c>
      <c r="N2595">
        <v>-9.5206911000000005E-2</v>
      </c>
      <c r="O2595">
        <v>1.095206911</v>
      </c>
    </row>
    <row r="2596" spans="1:15" x14ac:dyDescent="0.25">
      <c r="A2596" s="1">
        <v>43138</v>
      </c>
      <c r="B2596">
        <v>7</v>
      </c>
      <c r="C2596">
        <v>2</v>
      </c>
      <c r="D2596">
        <v>2018</v>
      </c>
      <c r="E2596">
        <v>12.680999999999999</v>
      </c>
      <c r="F2596">
        <v>24</v>
      </c>
      <c r="G2596">
        <v>36.5</v>
      </c>
      <c r="H2596">
        <v>26</v>
      </c>
      <c r="I2596">
        <v>96</v>
      </c>
      <c r="J2596" t="s">
        <v>13</v>
      </c>
      <c r="K2596">
        <v>0.301613038</v>
      </c>
      <c r="L2596" t="s">
        <v>13</v>
      </c>
      <c r="M2596" t="s">
        <v>14</v>
      </c>
      <c r="N2596">
        <v>1.431870945</v>
      </c>
      <c r="O2596">
        <v>-0.43187094500000001</v>
      </c>
    </row>
    <row r="2597" spans="1:15" x14ac:dyDescent="0.25">
      <c r="A2597" s="1">
        <v>43139</v>
      </c>
      <c r="B2597">
        <v>8</v>
      </c>
      <c r="C2597">
        <v>2</v>
      </c>
      <c r="D2597">
        <v>2018</v>
      </c>
      <c r="E2597">
        <v>14.3262</v>
      </c>
      <c r="F2597">
        <v>25</v>
      </c>
      <c r="G2597">
        <v>35.5</v>
      </c>
      <c r="H2597">
        <v>38</v>
      </c>
      <c r="I2597">
        <v>96</v>
      </c>
      <c r="J2597" t="s">
        <v>14</v>
      </c>
      <c r="K2597">
        <v>57.470423250000003</v>
      </c>
      <c r="L2597" t="s">
        <v>14</v>
      </c>
      <c r="M2597" t="s">
        <v>13</v>
      </c>
      <c r="N2597">
        <v>-1.7708385E-2</v>
      </c>
      <c r="O2597">
        <v>1.0177083849999999</v>
      </c>
    </row>
    <row r="2598" spans="1:15" x14ac:dyDescent="0.25">
      <c r="A2598" s="1">
        <v>43140</v>
      </c>
      <c r="B2598">
        <v>9</v>
      </c>
      <c r="C2598">
        <v>2</v>
      </c>
      <c r="D2598">
        <v>2018</v>
      </c>
      <c r="E2598">
        <v>14.288399999999999</v>
      </c>
      <c r="F2598">
        <v>26</v>
      </c>
      <c r="G2598">
        <v>33</v>
      </c>
      <c r="H2598">
        <v>56</v>
      </c>
      <c r="I2598">
        <v>98</v>
      </c>
      <c r="J2598" t="s">
        <v>14</v>
      </c>
      <c r="K2598">
        <v>121.652888</v>
      </c>
      <c r="L2598" t="s">
        <v>14</v>
      </c>
      <c r="M2598" t="s">
        <v>13</v>
      </c>
      <c r="N2598">
        <v>-8.2882389999999993E-3</v>
      </c>
      <c r="O2598">
        <v>1.0082882390000001</v>
      </c>
    </row>
    <row r="2599" spans="1:15" x14ac:dyDescent="0.25">
      <c r="A2599" s="1">
        <v>43141</v>
      </c>
      <c r="B2599">
        <v>10</v>
      </c>
      <c r="C2599">
        <v>2</v>
      </c>
      <c r="D2599">
        <v>2018</v>
      </c>
      <c r="E2599">
        <v>14.5458</v>
      </c>
      <c r="F2599">
        <v>24</v>
      </c>
      <c r="G2599">
        <v>33</v>
      </c>
      <c r="H2599">
        <v>30</v>
      </c>
      <c r="I2599">
        <v>95</v>
      </c>
      <c r="J2599" t="s">
        <v>13</v>
      </c>
      <c r="K2599">
        <v>-9.4772374700000004</v>
      </c>
      <c r="L2599" t="s">
        <v>13</v>
      </c>
      <c r="M2599" t="s">
        <v>14</v>
      </c>
      <c r="N2599">
        <v>9.5445006999999998E-2</v>
      </c>
      <c r="O2599">
        <v>0.90455499299999997</v>
      </c>
    </row>
    <row r="2600" spans="1:15" x14ac:dyDescent="0.25">
      <c r="A2600" s="1">
        <v>43142</v>
      </c>
      <c r="B2600">
        <v>11</v>
      </c>
      <c r="C2600">
        <v>2</v>
      </c>
      <c r="D2600">
        <v>2018</v>
      </c>
      <c r="E2600">
        <v>17.1036</v>
      </c>
      <c r="F2600">
        <v>23.5</v>
      </c>
      <c r="G2600">
        <v>31</v>
      </c>
      <c r="H2600">
        <v>55</v>
      </c>
      <c r="I2600">
        <v>95</v>
      </c>
      <c r="J2600" t="s">
        <v>14</v>
      </c>
      <c r="K2600">
        <v>62.492487789999998</v>
      </c>
      <c r="L2600" t="s">
        <v>14</v>
      </c>
      <c r="M2600" t="s">
        <v>13</v>
      </c>
      <c r="N2600">
        <v>-1.6262149E-2</v>
      </c>
      <c r="O2600">
        <v>1.0162621489999999</v>
      </c>
    </row>
    <row r="2601" spans="1:15" x14ac:dyDescent="0.25">
      <c r="A2601" s="1">
        <v>43143</v>
      </c>
      <c r="B2601">
        <v>12</v>
      </c>
      <c r="C2601">
        <v>2</v>
      </c>
      <c r="D2601">
        <v>2018</v>
      </c>
      <c r="E2601">
        <v>14.837400000000001</v>
      </c>
      <c r="F2601">
        <v>24.5</v>
      </c>
      <c r="G2601">
        <v>35.200000000000003</v>
      </c>
      <c r="H2601">
        <v>20</v>
      </c>
      <c r="I2601">
        <v>97</v>
      </c>
      <c r="J2601" t="s">
        <v>13</v>
      </c>
      <c r="K2601">
        <v>-27.779381829999998</v>
      </c>
      <c r="L2601" t="s">
        <v>13</v>
      </c>
      <c r="M2601" t="s">
        <v>14</v>
      </c>
      <c r="N2601">
        <v>3.4747097999999997E-2</v>
      </c>
      <c r="O2601">
        <v>0.96525290200000002</v>
      </c>
    </row>
    <row r="2602" spans="1:15" x14ac:dyDescent="0.25">
      <c r="A2602" s="1">
        <v>43144</v>
      </c>
      <c r="B2602">
        <v>13</v>
      </c>
      <c r="C2602">
        <v>2</v>
      </c>
      <c r="D2602">
        <v>2018</v>
      </c>
      <c r="E2602">
        <v>14.49</v>
      </c>
      <c r="F2602">
        <v>24</v>
      </c>
      <c r="G2602">
        <v>35</v>
      </c>
      <c r="H2602">
        <v>0</v>
      </c>
      <c r="I2602">
        <v>93</v>
      </c>
      <c r="J2602" t="s">
        <v>13</v>
      </c>
      <c r="K2602">
        <v>-127.7866197</v>
      </c>
      <c r="L2602" t="s">
        <v>14</v>
      </c>
      <c r="M2602" t="s">
        <v>13</v>
      </c>
      <c r="N2602">
        <v>7.7647819999999996E-3</v>
      </c>
      <c r="O2602">
        <v>0.99223521800000003</v>
      </c>
    </row>
    <row r="2603" spans="1:15" x14ac:dyDescent="0.25">
      <c r="A2603" s="1">
        <v>43145</v>
      </c>
      <c r="B2603">
        <v>14</v>
      </c>
      <c r="C2603">
        <v>2</v>
      </c>
      <c r="D2603">
        <v>2018</v>
      </c>
      <c r="E2603">
        <v>16.304400000000001</v>
      </c>
      <c r="F2603">
        <v>23</v>
      </c>
      <c r="G2603">
        <v>35.1</v>
      </c>
      <c r="H2603">
        <v>13</v>
      </c>
      <c r="I2603">
        <v>95</v>
      </c>
      <c r="J2603" t="s">
        <v>13</v>
      </c>
      <c r="K2603">
        <v>-91.733893789999996</v>
      </c>
      <c r="L2603" t="s">
        <v>14</v>
      </c>
      <c r="M2603" t="s">
        <v>14</v>
      </c>
      <c r="N2603">
        <v>1.0783544000000001E-2</v>
      </c>
      <c r="O2603">
        <v>0.98921645599999997</v>
      </c>
    </row>
    <row r="2604" spans="1:15" x14ac:dyDescent="0.25">
      <c r="A2604" s="1">
        <v>43146</v>
      </c>
      <c r="B2604">
        <v>15</v>
      </c>
      <c r="C2604">
        <v>2</v>
      </c>
      <c r="D2604">
        <v>2018</v>
      </c>
      <c r="E2604">
        <v>16.282800000000002</v>
      </c>
      <c r="F2604">
        <v>23.5</v>
      </c>
      <c r="G2604">
        <v>35.5</v>
      </c>
      <c r="H2604">
        <v>25</v>
      </c>
      <c r="I2604">
        <v>95</v>
      </c>
      <c r="J2604" t="s">
        <v>13</v>
      </c>
      <c r="K2604">
        <v>-25.242806460000001</v>
      </c>
      <c r="L2604" t="s">
        <v>13</v>
      </c>
      <c r="M2604" t="s">
        <v>14</v>
      </c>
      <c r="N2604">
        <v>3.8105681000000002E-2</v>
      </c>
      <c r="O2604">
        <v>0.961894319</v>
      </c>
    </row>
    <row r="2605" spans="1:15" x14ac:dyDescent="0.25">
      <c r="A2605" s="1">
        <v>43147</v>
      </c>
      <c r="B2605">
        <v>16</v>
      </c>
      <c r="C2605">
        <v>2</v>
      </c>
      <c r="D2605">
        <v>2018</v>
      </c>
      <c r="E2605">
        <v>14.578200000000001</v>
      </c>
      <c r="F2605">
        <v>24.7</v>
      </c>
      <c r="G2605">
        <v>35.5</v>
      </c>
      <c r="H2605">
        <v>29</v>
      </c>
      <c r="I2605">
        <v>98</v>
      </c>
      <c r="J2605" t="s">
        <v>14</v>
      </c>
      <c r="K2605">
        <v>19.077919080000001</v>
      </c>
      <c r="L2605" t="s">
        <v>14</v>
      </c>
      <c r="M2605" t="s">
        <v>13</v>
      </c>
      <c r="N2605">
        <v>-5.5316100999999999E-2</v>
      </c>
      <c r="O2605">
        <v>1.0553161010000001</v>
      </c>
    </row>
    <row r="2606" spans="1:15" x14ac:dyDescent="0.25">
      <c r="A2606" s="1">
        <v>43148</v>
      </c>
      <c r="B2606">
        <v>17</v>
      </c>
      <c r="C2606">
        <v>2</v>
      </c>
      <c r="D2606">
        <v>2018</v>
      </c>
      <c r="E2606">
        <v>13.7232</v>
      </c>
      <c r="F2606">
        <v>25</v>
      </c>
      <c r="G2606">
        <v>35.5</v>
      </c>
      <c r="H2606">
        <v>24</v>
      </c>
      <c r="I2606">
        <v>96</v>
      </c>
      <c r="J2606" t="s">
        <v>13</v>
      </c>
      <c r="K2606">
        <v>-2.5775985870000002</v>
      </c>
      <c r="L2606" t="s">
        <v>13</v>
      </c>
      <c r="M2606" t="s">
        <v>14</v>
      </c>
      <c r="N2606">
        <v>0.27951710499999999</v>
      </c>
      <c r="O2606">
        <v>0.72048289499999996</v>
      </c>
    </row>
    <row r="2607" spans="1:15" x14ac:dyDescent="0.25">
      <c r="A2607" s="1">
        <v>43149</v>
      </c>
      <c r="B2607">
        <v>18</v>
      </c>
      <c r="C2607">
        <v>2</v>
      </c>
      <c r="D2607">
        <v>2018</v>
      </c>
      <c r="E2607">
        <v>17.0748</v>
      </c>
      <c r="F2607">
        <v>26</v>
      </c>
      <c r="G2607">
        <v>33</v>
      </c>
      <c r="H2607">
        <v>50</v>
      </c>
      <c r="I2607">
        <v>85</v>
      </c>
      <c r="J2607" t="s">
        <v>14</v>
      </c>
      <c r="K2607">
        <v>77.120551239999998</v>
      </c>
      <c r="L2607" t="s">
        <v>14</v>
      </c>
      <c r="M2607" t="s">
        <v>13</v>
      </c>
      <c r="N2607">
        <v>-1.3137057000000001E-2</v>
      </c>
      <c r="O2607">
        <v>1.013137057</v>
      </c>
    </row>
    <row r="2608" spans="1:15" x14ac:dyDescent="0.25">
      <c r="A2608" s="1">
        <v>43150</v>
      </c>
      <c r="B2608">
        <v>19</v>
      </c>
      <c r="C2608">
        <v>2</v>
      </c>
      <c r="D2608">
        <v>2018</v>
      </c>
      <c r="E2608">
        <v>15.32725714</v>
      </c>
      <c r="F2608">
        <v>23</v>
      </c>
      <c r="G2608">
        <v>34.5</v>
      </c>
      <c r="H2608">
        <v>35</v>
      </c>
      <c r="I2608">
        <v>92</v>
      </c>
      <c r="J2608" t="s">
        <v>14</v>
      </c>
      <c r="K2608">
        <v>1.3702305180000001</v>
      </c>
      <c r="L2608" t="s">
        <v>14</v>
      </c>
      <c r="M2608" t="s">
        <v>13</v>
      </c>
      <c r="N2608">
        <v>-2.7010199080000001</v>
      </c>
      <c r="O2608">
        <v>3.7010199080000001</v>
      </c>
    </row>
    <row r="2609" spans="1:15" x14ac:dyDescent="0.25">
      <c r="A2609" s="1">
        <v>43151</v>
      </c>
      <c r="B2609">
        <v>20</v>
      </c>
      <c r="C2609">
        <v>2</v>
      </c>
      <c r="D2609">
        <v>2018</v>
      </c>
      <c r="E2609">
        <v>13.138199999999999</v>
      </c>
      <c r="F2609">
        <v>23</v>
      </c>
      <c r="G2609">
        <v>30</v>
      </c>
      <c r="H2609">
        <v>46</v>
      </c>
      <c r="I2609">
        <v>98</v>
      </c>
      <c r="J2609" t="s">
        <v>14</v>
      </c>
      <c r="K2609">
        <v>17.025177459999998</v>
      </c>
      <c r="L2609" t="s">
        <v>14</v>
      </c>
      <c r="M2609" t="s">
        <v>13</v>
      </c>
      <c r="N2609">
        <v>-6.2401804999999998E-2</v>
      </c>
      <c r="O2609">
        <v>1.0624018049999999</v>
      </c>
    </row>
    <row r="2610" spans="1:15" x14ac:dyDescent="0.25">
      <c r="A2610" s="1">
        <v>43152</v>
      </c>
      <c r="B2610">
        <v>21</v>
      </c>
      <c r="C2610">
        <v>2</v>
      </c>
      <c r="D2610">
        <v>2018</v>
      </c>
      <c r="E2610">
        <v>15.661799999999999</v>
      </c>
      <c r="F2610">
        <v>23.5</v>
      </c>
      <c r="G2610">
        <v>33.5</v>
      </c>
      <c r="H2610">
        <v>44</v>
      </c>
      <c r="I2610">
        <v>97</v>
      </c>
      <c r="J2610" t="s">
        <v>14</v>
      </c>
      <c r="K2610">
        <v>48.162643160000002</v>
      </c>
      <c r="L2610" t="s">
        <v>14</v>
      </c>
      <c r="M2610" t="s">
        <v>13</v>
      </c>
      <c r="N2610">
        <v>-2.1203222000000001E-2</v>
      </c>
      <c r="O2610">
        <v>1.021203222</v>
      </c>
    </row>
    <row r="2611" spans="1:15" x14ac:dyDescent="0.25">
      <c r="A2611" s="1">
        <v>43153</v>
      </c>
      <c r="B2611">
        <v>22</v>
      </c>
      <c r="C2611">
        <v>2</v>
      </c>
      <c r="D2611">
        <v>2018</v>
      </c>
      <c r="E2611">
        <v>13.1778</v>
      </c>
      <c r="F2611">
        <v>23.5</v>
      </c>
      <c r="G2611">
        <v>33.5</v>
      </c>
      <c r="H2611">
        <v>33</v>
      </c>
      <c r="I2611">
        <v>96</v>
      </c>
      <c r="J2611" t="s">
        <v>14</v>
      </c>
      <c r="K2611">
        <v>2.4031040739999998</v>
      </c>
      <c r="L2611" t="s">
        <v>14</v>
      </c>
      <c r="M2611" t="s">
        <v>13</v>
      </c>
      <c r="N2611">
        <v>-0.71270550700000002</v>
      </c>
      <c r="O2611">
        <v>1.7127055069999999</v>
      </c>
    </row>
    <row r="2612" spans="1:15" x14ac:dyDescent="0.25">
      <c r="A2612" s="1">
        <v>43154</v>
      </c>
      <c r="B2612">
        <v>23</v>
      </c>
      <c r="C2612">
        <v>2</v>
      </c>
      <c r="D2612">
        <v>2018</v>
      </c>
      <c r="E2612">
        <v>14.66875102</v>
      </c>
      <c r="F2612">
        <v>24.5</v>
      </c>
      <c r="G2612">
        <v>34.5</v>
      </c>
      <c r="H2612">
        <v>39</v>
      </c>
      <c r="I2612">
        <v>97</v>
      </c>
      <c r="J2612" t="s">
        <v>14</v>
      </c>
      <c r="K2612">
        <v>48.760321210000001</v>
      </c>
      <c r="L2612" t="s">
        <v>14</v>
      </c>
      <c r="M2612" t="s">
        <v>13</v>
      </c>
      <c r="N2612">
        <v>-2.0937883000000001E-2</v>
      </c>
      <c r="O2612">
        <v>1.020937883</v>
      </c>
    </row>
    <row r="2613" spans="1:15" x14ac:dyDescent="0.25">
      <c r="A2613" s="1">
        <v>43155</v>
      </c>
      <c r="B2613">
        <v>24</v>
      </c>
      <c r="C2613">
        <v>2</v>
      </c>
      <c r="D2613">
        <v>2018</v>
      </c>
      <c r="E2613">
        <v>18.426600000000001</v>
      </c>
      <c r="F2613">
        <v>21.2</v>
      </c>
      <c r="G2613">
        <v>33.5</v>
      </c>
      <c r="H2613">
        <v>71</v>
      </c>
      <c r="I2613">
        <v>96</v>
      </c>
      <c r="J2613" t="s">
        <v>14</v>
      </c>
      <c r="K2613">
        <v>147.17912129999999</v>
      </c>
      <c r="L2613" t="s">
        <v>14</v>
      </c>
      <c r="M2613" t="s">
        <v>13</v>
      </c>
      <c r="N2613">
        <v>-6.8409220000000001E-3</v>
      </c>
      <c r="O2613">
        <v>1.0068409220000001</v>
      </c>
    </row>
    <row r="2614" spans="1:15" x14ac:dyDescent="0.25">
      <c r="A2614" s="1">
        <v>43156</v>
      </c>
      <c r="B2614">
        <v>25</v>
      </c>
      <c r="C2614">
        <v>2</v>
      </c>
      <c r="D2614">
        <v>2018</v>
      </c>
      <c r="E2614">
        <v>13.503085710000001</v>
      </c>
      <c r="F2614">
        <v>22.2</v>
      </c>
      <c r="G2614">
        <v>35</v>
      </c>
      <c r="H2614">
        <v>37</v>
      </c>
      <c r="I2614">
        <v>97</v>
      </c>
      <c r="J2614" t="s">
        <v>14</v>
      </c>
      <c r="K2614">
        <v>15.23747638</v>
      </c>
      <c r="L2614" t="s">
        <v>14</v>
      </c>
      <c r="M2614" t="s">
        <v>13</v>
      </c>
      <c r="N2614">
        <v>-7.0237167000000003E-2</v>
      </c>
      <c r="O2614">
        <v>1.0702371669999999</v>
      </c>
    </row>
    <row r="2615" spans="1:15" x14ac:dyDescent="0.25">
      <c r="A2615" s="1">
        <v>43157</v>
      </c>
      <c r="B2615">
        <v>26</v>
      </c>
      <c r="C2615">
        <v>2</v>
      </c>
      <c r="D2615">
        <v>2018</v>
      </c>
      <c r="E2615">
        <v>16.027200000000001</v>
      </c>
      <c r="F2615">
        <v>25</v>
      </c>
      <c r="G2615">
        <v>29.5</v>
      </c>
      <c r="H2615">
        <v>67</v>
      </c>
      <c r="I2615">
        <v>98</v>
      </c>
      <c r="J2615" t="s">
        <v>14</v>
      </c>
      <c r="K2615">
        <v>111.4500717</v>
      </c>
      <c r="L2615" t="s">
        <v>14</v>
      </c>
      <c r="M2615" t="s">
        <v>13</v>
      </c>
      <c r="N2615">
        <v>-9.0538649999999995E-3</v>
      </c>
      <c r="O2615">
        <v>1.009053865</v>
      </c>
    </row>
    <row r="2616" spans="1:15" x14ac:dyDescent="0.25">
      <c r="A2616" s="1">
        <v>43158</v>
      </c>
      <c r="B2616">
        <v>27</v>
      </c>
      <c r="C2616">
        <v>2</v>
      </c>
      <c r="D2616">
        <v>2018</v>
      </c>
      <c r="E2616">
        <v>13.6854</v>
      </c>
      <c r="F2616">
        <v>25.5</v>
      </c>
      <c r="G2616">
        <v>32.5</v>
      </c>
      <c r="H2616">
        <v>49</v>
      </c>
      <c r="I2616">
        <v>96</v>
      </c>
      <c r="J2616" t="s">
        <v>14</v>
      </c>
      <c r="K2616">
        <v>75.410578490000006</v>
      </c>
      <c r="L2616" t="s">
        <v>14</v>
      </c>
      <c r="M2616" t="s">
        <v>13</v>
      </c>
      <c r="N2616">
        <v>-1.3438949E-2</v>
      </c>
      <c r="O2616">
        <v>1.013438949</v>
      </c>
    </row>
    <row r="2617" spans="1:15" x14ac:dyDescent="0.25">
      <c r="A2617" s="1">
        <v>43159</v>
      </c>
      <c r="B2617">
        <v>28</v>
      </c>
      <c r="C2617">
        <v>2</v>
      </c>
      <c r="D2617">
        <v>2018</v>
      </c>
      <c r="E2617">
        <v>14.67463907</v>
      </c>
      <c r="F2617">
        <v>22</v>
      </c>
      <c r="G2617">
        <v>34</v>
      </c>
      <c r="H2617">
        <v>42</v>
      </c>
      <c r="I2617">
        <v>98</v>
      </c>
      <c r="J2617" t="s">
        <v>14</v>
      </c>
      <c r="K2617">
        <v>26.432366529999999</v>
      </c>
      <c r="L2617" t="s">
        <v>14</v>
      </c>
      <c r="M2617" t="s">
        <v>13</v>
      </c>
      <c r="N2617">
        <v>-3.9319974000000001E-2</v>
      </c>
      <c r="O2617">
        <v>1.0393199740000001</v>
      </c>
    </row>
    <row r="2618" spans="1:15" x14ac:dyDescent="0.25">
      <c r="A2618" s="1">
        <v>43160</v>
      </c>
      <c r="B2618">
        <v>1</v>
      </c>
      <c r="C2618">
        <v>3</v>
      </c>
      <c r="D2618">
        <v>2018</v>
      </c>
      <c r="E2618">
        <v>16.8264</v>
      </c>
      <c r="F2618">
        <v>24</v>
      </c>
      <c r="G2618">
        <v>33.5</v>
      </c>
      <c r="H2618">
        <v>45</v>
      </c>
      <c r="I2618">
        <v>96</v>
      </c>
      <c r="J2618" t="s">
        <v>14</v>
      </c>
      <c r="K2618">
        <v>60.101214409999997</v>
      </c>
      <c r="L2618" t="s">
        <v>14</v>
      </c>
      <c r="M2618" t="s">
        <v>13</v>
      </c>
      <c r="N2618">
        <v>-1.6920126000000001E-2</v>
      </c>
      <c r="O2618">
        <v>1.016920126</v>
      </c>
    </row>
    <row r="2619" spans="1:15" x14ac:dyDescent="0.25">
      <c r="A2619" s="1">
        <v>43161</v>
      </c>
      <c r="B2619">
        <v>2</v>
      </c>
      <c r="C2619">
        <v>3</v>
      </c>
      <c r="D2619">
        <v>2018</v>
      </c>
      <c r="E2619">
        <v>16.3674</v>
      </c>
      <c r="F2619">
        <v>23.5</v>
      </c>
      <c r="G2619">
        <v>35</v>
      </c>
      <c r="H2619">
        <v>25</v>
      </c>
      <c r="I2619">
        <v>94</v>
      </c>
      <c r="J2619" t="s">
        <v>13</v>
      </c>
      <c r="K2619">
        <v>-31.088967759999999</v>
      </c>
      <c r="L2619" t="s">
        <v>13</v>
      </c>
      <c r="M2619" t="s">
        <v>14</v>
      </c>
      <c r="N2619">
        <v>3.1163357999999999E-2</v>
      </c>
      <c r="O2619">
        <v>0.96883664199999997</v>
      </c>
    </row>
    <row r="2620" spans="1:15" x14ac:dyDescent="0.25">
      <c r="A2620" s="1">
        <v>43162</v>
      </c>
      <c r="B2620">
        <v>3</v>
      </c>
      <c r="C2620">
        <v>3</v>
      </c>
      <c r="D2620">
        <v>2018</v>
      </c>
      <c r="E2620">
        <v>16.639199999999999</v>
      </c>
      <c r="F2620">
        <v>23.5</v>
      </c>
      <c r="G2620">
        <v>35.1</v>
      </c>
      <c r="H2620">
        <v>20</v>
      </c>
      <c r="I2620">
        <v>95</v>
      </c>
      <c r="J2620" t="s">
        <v>13</v>
      </c>
      <c r="K2620">
        <v>-53.082943419999999</v>
      </c>
      <c r="L2620" t="s">
        <v>14</v>
      </c>
      <c r="M2620" t="s">
        <v>14</v>
      </c>
      <c r="N2620">
        <v>1.8490118E-2</v>
      </c>
      <c r="O2620">
        <v>0.981509882</v>
      </c>
    </row>
    <row r="2621" spans="1:15" x14ac:dyDescent="0.25">
      <c r="A2621" s="1">
        <v>43163</v>
      </c>
      <c r="B2621">
        <v>4</v>
      </c>
      <c r="C2621">
        <v>3</v>
      </c>
      <c r="D2621">
        <v>2018</v>
      </c>
      <c r="E2621">
        <v>17.603999999999999</v>
      </c>
      <c r="F2621">
        <v>26</v>
      </c>
      <c r="G2621">
        <v>35.5</v>
      </c>
      <c r="H2621">
        <v>78</v>
      </c>
      <c r="I2621">
        <v>94</v>
      </c>
      <c r="J2621" t="s">
        <v>14</v>
      </c>
      <c r="K2621">
        <v>293.42950450000001</v>
      </c>
      <c r="L2621" t="s">
        <v>14</v>
      </c>
      <c r="M2621" t="s">
        <v>13</v>
      </c>
      <c r="N2621">
        <v>-3.4196280000000001E-3</v>
      </c>
      <c r="O2621">
        <v>1.0034196280000001</v>
      </c>
    </row>
    <row r="2622" spans="1:15" x14ac:dyDescent="0.25">
      <c r="A2622" s="1">
        <v>43164</v>
      </c>
      <c r="B2622">
        <v>5</v>
      </c>
      <c r="C2622">
        <v>3</v>
      </c>
      <c r="D2622">
        <v>2018</v>
      </c>
      <c r="E2622">
        <v>16.770600000000002</v>
      </c>
      <c r="F2622">
        <v>23.5</v>
      </c>
      <c r="G2622">
        <v>30.5</v>
      </c>
      <c r="H2622">
        <v>40</v>
      </c>
      <c r="I2622">
        <v>96</v>
      </c>
      <c r="J2622" t="s">
        <v>14</v>
      </c>
      <c r="K2622">
        <v>2.858672774</v>
      </c>
      <c r="L2622" t="s">
        <v>14</v>
      </c>
      <c r="M2622" t="s">
        <v>13</v>
      </c>
      <c r="N2622">
        <v>-0.538018318</v>
      </c>
      <c r="O2622">
        <v>1.538018318</v>
      </c>
    </row>
    <row r="2623" spans="1:15" x14ac:dyDescent="0.25">
      <c r="A2623" s="1">
        <v>43165</v>
      </c>
      <c r="B2623">
        <v>6</v>
      </c>
      <c r="C2623">
        <v>3</v>
      </c>
      <c r="D2623">
        <v>2018</v>
      </c>
      <c r="E2623">
        <v>13.8384</v>
      </c>
      <c r="F2623">
        <v>23.5</v>
      </c>
      <c r="G2623">
        <v>34</v>
      </c>
      <c r="H2623">
        <v>38</v>
      </c>
      <c r="I2623">
        <v>97</v>
      </c>
      <c r="J2623" t="s">
        <v>14</v>
      </c>
      <c r="K2623">
        <v>26.189102599999998</v>
      </c>
      <c r="L2623" t="s">
        <v>14</v>
      </c>
      <c r="M2623" t="s">
        <v>13</v>
      </c>
      <c r="N2623">
        <v>-3.9699707000000001E-2</v>
      </c>
      <c r="O2623">
        <v>1.039699707</v>
      </c>
    </row>
    <row r="2624" spans="1:15" x14ac:dyDescent="0.25">
      <c r="A2624" s="1">
        <v>43166</v>
      </c>
      <c r="B2624">
        <v>7</v>
      </c>
      <c r="C2624">
        <v>3</v>
      </c>
      <c r="D2624">
        <v>2018</v>
      </c>
      <c r="E2624">
        <v>13.586399999999999</v>
      </c>
      <c r="F2624">
        <v>24</v>
      </c>
      <c r="G2624">
        <v>34</v>
      </c>
      <c r="H2624">
        <v>42</v>
      </c>
      <c r="I2624">
        <v>98</v>
      </c>
      <c r="J2624" t="s">
        <v>14</v>
      </c>
      <c r="K2624">
        <v>49.021830299999998</v>
      </c>
      <c r="L2624" t="s">
        <v>14</v>
      </c>
      <c r="M2624" t="s">
        <v>13</v>
      </c>
      <c r="N2624">
        <v>-2.0823863000000001E-2</v>
      </c>
      <c r="O2624">
        <v>1.0208238629999999</v>
      </c>
    </row>
    <row r="2625" spans="1:15" x14ac:dyDescent="0.25">
      <c r="A2625" s="1">
        <v>43167</v>
      </c>
      <c r="B2625">
        <v>8</v>
      </c>
      <c r="C2625">
        <v>3</v>
      </c>
      <c r="D2625">
        <v>2018</v>
      </c>
      <c r="E2625">
        <v>15.786</v>
      </c>
      <c r="F2625">
        <v>22</v>
      </c>
      <c r="G2625">
        <v>32.5</v>
      </c>
      <c r="H2625">
        <v>58</v>
      </c>
      <c r="I2625">
        <v>96</v>
      </c>
      <c r="J2625" t="s">
        <v>14</v>
      </c>
      <c r="K2625">
        <v>70.980532350000004</v>
      </c>
      <c r="L2625" t="s">
        <v>14</v>
      </c>
      <c r="M2625" t="s">
        <v>13</v>
      </c>
      <c r="N2625">
        <v>-1.4289688E-2</v>
      </c>
      <c r="O2625">
        <v>1.0142896880000001</v>
      </c>
    </row>
    <row r="2626" spans="1:15" x14ac:dyDescent="0.25">
      <c r="A2626" s="1">
        <v>43168</v>
      </c>
      <c r="B2626">
        <v>9</v>
      </c>
      <c r="C2626">
        <v>3</v>
      </c>
      <c r="D2626">
        <v>2018</v>
      </c>
      <c r="E2626">
        <v>12.088800000000001</v>
      </c>
      <c r="F2626">
        <v>22.2</v>
      </c>
      <c r="G2626">
        <v>33</v>
      </c>
      <c r="H2626">
        <v>48</v>
      </c>
      <c r="I2626">
        <v>97</v>
      </c>
      <c r="J2626" t="s">
        <v>14</v>
      </c>
      <c r="K2626">
        <v>35.547677120000003</v>
      </c>
      <c r="L2626" t="s">
        <v>14</v>
      </c>
      <c r="M2626" t="s">
        <v>13</v>
      </c>
      <c r="N2626">
        <v>-2.8945505999999999E-2</v>
      </c>
      <c r="O2626">
        <v>1.0289455059999999</v>
      </c>
    </row>
    <row r="2627" spans="1:15" x14ac:dyDescent="0.25">
      <c r="A2627" s="1">
        <v>43169</v>
      </c>
      <c r="B2627">
        <v>10</v>
      </c>
      <c r="C2627">
        <v>3</v>
      </c>
      <c r="D2627">
        <v>2018</v>
      </c>
      <c r="E2627">
        <v>16.408799999999999</v>
      </c>
      <c r="F2627">
        <v>22.5</v>
      </c>
      <c r="G2627">
        <v>33</v>
      </c>
      <c r="H2627">
        <v>59</v>
      </c>
      <c r="I2627">
        <v>98</v>
      </c>
      <c r="J2627" t="s">
        <v>14</v>
      </c>
      <c r="K2627">
        <v>95.591724529999993</v>
      </c>
      <c r="L2627" t="s">
        <v>14</v>
      </c>
      <c r="M2627" t="s">
        <v>13</v>
      </c>
      <c r="N2627">
        <v>-1.0571749E-2</v>
      </c>
      <c r="O2627">
        <v>1.0105717489999999</v>
      </c>
    </row>
    <row r="2628" spans="1:15" x14ac:dyDescent="0.25">
      <c r="A2628" s="1">
        <v>43170</v>
      </c>
      <c r="B2628">
        <v>11</v>
      </c>
      <c r="C2628">
        <v>3</v>
      </c>
      <c r="D2628">
        <v>2018</v>
      </c>
      <c r="E2628">
        <v>16.410599999999999</v>
      </c>
      <c r="F2628">
        <v>22</v>
      </c>
      <c r="G2628">
        <v>33.5</v>
      </c>
      <c r="H2628">
        <v>47</v>
      </c>
      <c r="I2628">
        <v>97</v>
      </c>
      <c r="J2628" t="s">
        <v>14</v>
      </c>
      <c r="K2628">
        <v>42.069593400000002</v>
      </c>
      <c r="L2628" t="s">
        <v>14</v>
      </c>
      <c r="M2628" t="s">
        <v>13</v>
      </c>
      <c r="N2628">
        <v>-2.4348913999999999E-2</v>
      </c>
      <c r="O2628">
        <v>1.0243489139999999</v>
      </c>
    </row>
    <row r="2629" spans="1:15" x14ac:dyDescent="0.25">
      <c r="A2629" s="1">
        <v>43171</v>
      </c>
      <c r="B2629">
        <v>12</v>
      </c>
      <c r="C2629">
        <v>3</v>
      </c>
      <c r="D2629">
        <v>2018</v>
      </c>
      <c r="E2629">
        <v>16.862400000000001</v>
      </c>
      <c r="F2629">
        <v>23</v>
      </c>
      <c r="G2629">
        <v>35</v>
      </c>
      <c r="H2629">
        <v>37</v>
      </c>
      <c r="I2629">
        <v>97</v>
      </c>
      <c r="J2629" t="s">
        <v>14</v>
      </c>
      <c r="K2629">
        <v>26.709897479999999</v>
      </c>
      <c r="L2629" t="s">
        <v>14</v>
      </c>
      <c r="M2629" t="s">
        <v>13</v>
      </c>
      <c r="N2629">
        <v>-3.8895526999999999E-2</v>
      </c>
      <c r="O2629">
        <v>1.038895527</v>
      </c>
    </row>
    <row r="2630" spans="1:15" x14ac:dyDescent="0.25">
      <c r="A2630" s="1">
        <v>43172</v>
      </c>
      <c r="B2630">
        <v>13</v>
      </c>
      <c r="C2630">
        <v>3</v>
      </c>
      <c r="D2630">
        <v>2018</v>
      </c>
      <c r="E2630">
        <v>17.559000000000001</v>
      </c>
      <c r="F2630">
        <v>24.5</v>
      </c>
      <c r="G2630">
        <v>34.5</v>
      </c>
      <c r="H2630">
        <v>38</v>
      </c>
      <c r="I2630">
        <v>96</v>
      </c>
      <c r="J2630" t="s">
        <v>14</v>
      </c>
      <c r="K2630">
        <v>47.736347799999997</v>
      </c>
      <c r="L2630" t="s">
        <v>14</v>
      </c>
      <c r="M2630" t="s">
        <v>13</v>
      </c>
      <c r="N2630">
        <v>-2.1396623E-2</v>
      </c>
      <c r="O2630">
        <v>1.021396623</v>
      </c>
    </row>
    <row r="2631" spans="1:15" x14ac:dyDescent="0.25">
      <c r="A2631" s="1">
        <v>43173</v>
      </c>
      <c r="B2631">
        <v>14</v>
      </c>
      <c r="C2631">
        <v>3</v>
      </c>
      <c r="D2631">
        <v>2018</v>
      </c>
      <c r="E2631">
        <v>15.4206</v>
      </c>
      <c r="F2631">
        <v>25</v>
      </c>
      <c r="G2631">
        <v>35</v>
      </c>
      <c r="H2631">
        <v>37</v>
      </c>
      <c r="I2631">
        <v>96</v>
      </c>
      <c r="J2631" t="s">
        <v>14</v>
      </c>
      <c r="K2631">
        <v>51.242821319999997</v>
      </c>
      <c r="L2631" t="s">
        <v>14</v>
      </c>
      <c r="M2631" t="s">
        <v>13</v>
      </c>
      <c r="N2631">
        <v>-1.9903341000000001E-2</v>
      </c>
      <c r="O2631">
        <v>1.019903341</v>
      </c>
    </row>
    <row r="2632" spans="1:15" x14ac:dyDescent="0.25">
      <c r="A2632" s="1">
        <v>43174</v>
      </c>
      <c r="B2632">
        <v>15</v>
      </c>
      <c r="C2632">
        <v>3</v>
      </c>
      <c r="D2632">
        <v>2018</v>
      </c>
      <c r="E2632">
        <v>16.662600000000001</v>
      </c>
      <c r="F2632">
        <v>24.5</v>
      </c>
      <c r="G2632">
        <v>34.5</v>
      </c>
      <c r="H2632">
        <v>40</v>
      </c>
      <c r="I2632">
        <v>97</v>
      </c>
      <c r="J2632" t="s">
        <v>14</v>
      </c>
      <c r="K2632">
        <v>58.159386150000003</v>
      </c>
      <c r="L2632" t="s">
        <v>14</v>
      </c>
      <c r="M2632" t="s">
        <v>13</v>
      </c>
      <c r="N2632">
        <v>-1.7494939000000001E-2</v>
      </c>
      <c r="O2632">
        <v>1.0174949390000001</v>
      </c>
    </row>
    <row r="2633" spans="1:15" x14ac:dyDescent="0.25">
      <c r="A2633" s="1">
        <v>43175</v>
      </c>
      <c r="B2633">
        <v>16</v>
      </c>
      <c r="C2633">
        <v>3</v>
      </c>
      <c r="D2633">
        <v>2018</v>
      </c>
      <c r="E2633">
        <v>17.449200000000001</v>
      </c>
      <c r="F2633">
        <v>25.5</v>
      </c>
      <c r="G2633">
        <v>34.5</v>
      </c>
      <c r="H2633">
        <v>43</v>
      </c>
      <c r="I2633">
        <v>95</v>
      </c>
      <c r="J2633" t="s">
        <v>14</v>
      </c>
      <c r="K2633">
        <v>86.191481289999999</v>
      </c>
      <c r="L2633" t="s">
        <v>14</v>
      </c>
      <c r="M2633" t="s">
        <v>13</v>
      </c>
      <c r="N2633">
        <v>-1.1738263000000001E-2</v>
      </c>
      <c r="O2633">
        <v>1.011738263</v>
      </c>
    </row>
    <row r="2634" spans="1:15" x14ac:dyDescent="0.25">
      <c r="A2634" s="1">
        <v>43176</v>
      </c>
      <c r="B2634">
        <v>17</v>
      </c>
      <c r="C2634">
        <v>3</v>
      </c>
      <c r="D2634">
        <v>2018</v>
      </c>
      <c r="E2634">
        <v>18.7668</v>
      </c>
      <c r="F2634">
        <v>25</v>
      </c>
      <c r="G2634">
        <v>34.5</v>
      </c>
      <c r="H2634">
        <v>41</v>
      </c>
      <c r="I2634">
        <v>99</v>
      </c>
      <c r="J2634" t="s">
        <v>14</v>
      </c>
      <c r="K2634">
        <v>84.193166329999997</v>
      </c>
      <c r="L2634" t="s">
        <v>14</v>
      </c>
      <c r="M2634" t="s">
        <v>13</v>
      </c>
      <c r="N2634">
        <v>-1.2020217999999999E-2</v>
      </c>
      <c r="O2634">
        <v>1.012020218</v>
      </c>
    </row>
    <row r="2635" spans="1:15" x14ac:dyDescent="0.25">
      <c r="A2635" s="1">
        <v>43177</v>
      </c>
      <c r="B2635">
        <v>18</v>
      </c>
      <c r="C2635">
        <v>3</v>
      </c>
      <c r="D2635">
        <v>2018</v>
      </c>
      <c r="E2635">
        <v>16.752600000000001</v>
      </c>
      <c r="F2635">
        <v>21.5</v>
      </c>
      <c r="G2635">
        <v>33.5</v>
      </c>
      <c r="H2635">
        <v>48</v>
      </c>
      <c r="I2635">
        <v>97</v>
      </c>
      <c r="J2635" t="s">
        <v>14</v>
      </c>
      <c r="K2635">
        <v>40.418702969999998</v>
      </c>
      <c r="L2635" t="s">
        <v>14</v>
      </c>
      <c r="M2635" t="s">
        <v>13</v>
      </c>
      <c r="N2635">
        <v>-2.5368668E-2</v>
      </c>
      <c r="O2635">
        <v>1.025368668</v>
      </c>
    </row>
    <row r="2636" spans="1:15" x14ac:dyDescent="0.25">
      <c r="A2636" s="1">
        <v>43178</v>
      </c>
      <c r="B2636">
        <v>19</v>
      </c>
      <c r="C2636">
        <v>3</v>
      </c>
      <c r="D2636">
        <v>2018</v>
      </c>
      <c r="E2636">
        <v>15.318</v>
      </c>
      <c r="F2636">
        <v>23.5</v>
      </c>
      <c r="G2636">
        <v>34.5</v>
      </c>
      <c r="H2636">
        <v>40</v>
      </c>
      <c r="I2636">
        <v>97</v>
      </c>
      <c r="J2636" t="s">
        <v>14</v>
      </c>
      <c r="K2636">
        <v>40.651872240000003</v>
      </c>
      <c r="L2636" t="s">
        <v>14</v>
      </c>
      <c r="M2636" t="s">
        <v>13</v>
      </c>
      <c r="N2636">
        <v>-2.5219490000000001E-2</v>
      </c>
      <c r="O2636">
        <v>1.02521949</v>
      </c>
    </row>
    <row r="2637" spans="1:15" x14ac:dyDescent="0.25">
      <c r="A2637" s="1">
        <v>43179</v>
      </c>
      <c r="B2637">
        <v>20</v>
      </c>
      <c r="C2637">
        <v>3</v>
      </c>
      <c r="D2637">
        <v>2018</v>
      </c>
      <c r="E2637">
        <v>12.897</v>
      </c>
      <c r="F2637">
        <v>24</v>
      </c>
      <c r="G2637">
        <v>33.5</v>
      </c>
      <c r="H2637">
        <v>42</v>
      </c>
      <c r="I2637">
        <v>98</v>
      </c>
      <c r="J2637" t="s">
        <v>14</v>
      </c>
      <c r="K2637">
        <v>43.068664910000003</v>
      </c>
      <c r="L2637" t="s">
        <v>14</v>
      </c>
      <c r="M2637" t="s">
        <v>13</v>
      </c>
      <c r="N2637">
        <v>-2.3770662000000001E-2</v>
      </c>
      <c r="O2637">
        <v>1.023770662</v>
      </c>
    </row>
    <row r="2638" spans="1:15" x14ac:dyDescent="0.25">
      <c r="A2638" s="1">
        <v>43180</v>
      </c>
      <c r="B2638">
        <v>21</v>
      </c>
      <c r="C2638">
        <v>3</v>
      </c>
      <c r="D2638">
        <v>2018</v>
      </c>
      <c r="E2638">
        <v>19.499400000000001</v>
      </c>
      <c r="F2638">
        <v>25</v>
      </c>
      <c r="G2638">
        <v>31.5</v>
      </c>
      <c r="H2638">
        <v>58</v>
      </c>
      <c r="I2638">
        <v>97</v>
      </c>
      <c r="J2638" t="s">
        <v>14</v>
      </c>
      <c r="K2638">
        <v>122.8570285</v>
      </c>
      <c r="L2638" t="s">
        <v>14</v>
      </c>
      <c r="M2638" t="s">
        <v>13</v>
      </c>
      <c r="N2638">
        <v>-8.2063380000000005E-3</v>
      </c>
      <c r="O2638">
        <v>1.0082063379999999</v>
      </c>
    </row>
    <row r="2639" spans="1:15" x14ac:dyDescent="0.25">
      <c r="A2639" s="1">
        <v>43181</v>
      </c>
      <c r="B2639">
        <v>22</v>
      </c>
      <c r="C2639">
        <v>3</v>
      </c>
      <c r="D2639">
        <v>2018</v>
      </c>
      <c r="E2639">
        <v>14.6898</v>
      </c>
      <c r="F2639">
        <v>23.5</v>
      </c>
      <c r="G2639">
        <v>35</v>
      </c>
      <c r="H2639">
        <v>39</v>
      </c>
      <c r="I2639">
        <v>93</v>
      </c>
      <c r="J2639" t="s">
        <v>14</v>
      </c>
      <c r="K2639">
        <v>31.244334609999999</v>
      </c>
      <c r="L2639" t="s">
        <v>14</v>
      </c>
      <c r="M2639" t="s">
        <v>13</v>
      </c>
      <c r="N2639">
        <v>-3.3064044000000001E-2</v>
      </c>
      <c r="O2639">
        <v>1.0330640440000001</v>
      </c>
    </row>
    <row r="2640" spans="1:15" x14ac:dyDescent="0.25">
      <c r="A2640" s="1">
        <v>43182</v>
      </c>
      <c r="B2640">
        <v>23</v>
      </c>
      <c r="C2640">
        <v>3</v>
      </c>
      <c r="D2640">
        <v>2018</v>
      </c>
      <c r="E2640">
        <v>19.819800000000001</v>
      </c>
      <c r="F2640">
        <v>24</v>
      </c>
      <c r="G2640">
        <v>34</v>
      </c>
      <c r="H2640">
        <v>45</v>
      </c>
      <c r="I2640">
        <v>98</v>
      </c>
      <c r="J2640" t="s">
        <v>14</v>
      </c>
      <c r="K2640">
        <v>81.253350049999995</v>
      </c>
      <c r="L2640" t="s">
        <v>14</v>
      </c>
      <c r="M2640" t="s">
        <v>13</v>
      </c>
      <c r="N2640">
        <v>-1.2460539E-2</v>
      </c>
      <c r="O2640">
        <v>1.0124605390000001</v>
      </c>
    </row>
    <row r="2641" spans="1:15" x14ac:dyDescent="0.25">
      <c r="A2641" s="1">
        <v>43183</v>
      </c>
      <c r="B2641">
        <v>24</v>
      </c>
      <c r="C2641">
        <v>3</v>
      </c>
      <c r="D2641">
        <v>2018</v>
      </c>
      <c r="E2641">
        <v>17.4312</v>
      </c>
      <c r="F2641">
        <v>22</v>
      </c>
      <c r="G2641">
        <v>31.5</v>
      </c>
      <c r="H2641">
        <v>44</v>
      </c>
      <c r="I2641">
        <v>96</v>
      </c>
      <c r="J2641" t="s">
        <v>14</v>
      </c>
      <c r="K2641">
        <v>6.4459712849999997</v>
      </c>
      <c r="L2641" t="s">
        <v>14</v>
      </c>
      <c r="M2641" t="s">
        <v>13</v>
      </c>
      <c r="N2641">
        <v>-0.18362197399999999</v>
      </c>
      <c r="O2641">
        <v>1.183621974</v>
      </c>
    </row>
    <row r="2642" spans="1:15" x14ac:dyDescent="0.25">
      <c r="A2642" s="1">
        <v>43184</v>
      </c>
      <c r="B2642">
        <v>25</v>
      </c>
      <c r="C2642">
        <v>3</v>
      </c>
      <c r="D2642">
        <v>2018</v>
      </c>
      <c r="E2642">
        <v>18.3276</v>
      </c>
      <c r="F2642">
        <v>22</v>
      </c>
      <c r="G2642">
        <v>33.5</v>
      </c>
      <c r="H2642">
        <v>29</v>
      </c>
      <c r="I2642">
        <v>95</v>
      </c>
      <c r="J2642" t="s">
        <v>13</v>
      </c>
      <c r="K2642">
        <v>-46.208141490000003</v>
      </c>
      <c r="L2642" t="s">
        <v>13</v>
      </c>
      <c r="M2642" t="s">
        <v>14</v>
      </c>
      <c r="N2642">
        <v>2.1182787000000002E-2</v>
      </c>
      <c r="O2642">
        <v>0.97881721300000002</v>
      </c>
    </row>
    <row r="2643" spans="1:15" x14ac:dyDescent="0.25">
      <c r="A2643" s="1">
        <v>43185</v>
      </c>
      <c r="B2643">
        <v>26</v>
      </c>
      <c r="C2643">
        <v>3</v>
      </c>
      <c r="D2643">
        <v>2018</v>
      </c>
      <c r="E2643">
        <v>16.884</v>
      </c>
      <c r="F2643">
        <v>24</v>
      </c>
      <c r="G2643">
        <v>34</v>
      </c>
      <c r="H2643">
        <v>40</v>
      </c>
      <c r="I2643">
        <v>95</v>
      </c>
      <c r="J2643" t="s">
        <v>14</v>
      </c>
      <c r="K2643">
        <v>40.381260750000003</v>
      </c>
      <c r="L2643" t="s">
        <v>14</v>
      </c>
      <c r="M2643" t="s">
        <v>13</v>
      </c>
      <c r="N2643">
        <v>-2.5392787999999999E-2</v>
      </c>
      <c r="O2643">
        <v>1.025392788</v>
      </c>
    </row>
    <row r="2644" spans="1:15" x14ac:dyDescent="0.25">
      <c r="A2644" s="1">
        <v>43186</v>
      </c>
      <c r="B2644">
        <v>27</v>
      </c>
      <c r="C2644">
        <v>3</v>
      </c>
      <c r="D2644">
        <v>2018</v>
      </c>
      <c r="E2644">
        <v>13.035600000000001</v>
      </c>
      <c r="F2644">
        <v>25</v>
      </c>
      <c r="G2644">
        <v>34</v>
      </c>
      <c r="H2644">
        <v>41</v>
      </c>
      <c r="I2644">
        <v>96</v>
      </c>
      <c r="J2644" t="s">
        <v>14</v>
      </c>
      <c r="K2644">
        <v>52.139587489999997</v>
      </c>
      <c r="L2644" t="s">
        <v>14</v>
      </c>
      <c r="M2644" t="s">
        <v>13</v>
      </c>
      <c r="N2644">
        <v>-1.9554322999999998E-2</v>
      </c>
      <c r="O2644">
        <v>1.0195543229999999</v>
      </c>
    </row>
    <row r="2645" spans="1:15" x14ac:dyDescent="0.25">
      <c r="A2645" s="1">
        <v>43187</v>
      </c>
      <c r="B2645">
        <v>28</v>
      </c>
      <c r="C2645">
        <v>3</v>
      </c>
      <c r="D2645">
        <v>2018</v>
      </c>
      <c r="E2645">
        <v>14.7294</v>
      </c>
      <c r="F2645">
        <v>25</v>
      </c>
      <c r="G2645">
        <v>34</v>
      </c>
      <c r="H2645">
        <v>52</v>
      </c>
      <c r="I2645">
        <v>97</v>
      </c>
      <c r="J2645" t="s">
        <v>14</v>
      </c>
      <c r="K2645">
        <v>104.19887970000001</v>
      </c>
      <c r="L2645" t="s">
        <v>14</v>
      </c>
      <c r="M2645" t="s">
        <v>13</v>
      </c>
      <c r="N2645">
        <v>-9.6900279999999998E-3</v>
      </c>
      <c r="O2645">
        <v>1.0096900280000001</v>
      </c>
    </row>
    <row r="2646" spans="1:15" x14ac:dyDescent="0.25">
      <c r="A2646" s="1">
        <v>43188</v>
      </c>
      <c r="B2646">
        <v>29</v>
      </c>
      <c r="C2646">
        <v>3</v>
      </c>
      <c r="D2646">
        <v>2018</v>
      </c>
      <c r="E2646">
        <v>19.535399999999999</v>
      </c>
      <c r="F2646">
        <v>26</v>
      </c>
      <c r="G2646">
        <v>34</v>
      </c>
      <c r="H2646">
        <v>47</v>
      </c>
      <c r="I2646">
        <v>99</v>
      </c>
      <c r="J2646" t="s">
        <v>14</v>
      </c>
      <c r="K2646">
        <v>133.10507659999999</v>
      </c>
      <c r="L2646" t="s">
        <v>14</v>
      </c>
      <c r="M2646" t="s">
        <v>13</v>
      </c>
      <c r="N2646">
        <v>-7.569732E-3</v>
      </c>
      <c r="O2646">
        <v>1.0075697320000001</v>
      </c>
    </row>
    <row r="2647" spans="1:15" x14ac:dyDescent="0.25">
      <c r="A2647" s="1">
        <v>43189</v>
      </c>
      <c r="B2647">
        <v>30</v>
      </c>
      <c r="C2647">
        <v>3</v>
      </c>
      <c r="D2647">
        <v>2018</v>
      </c>
      <c r="E2647">
        <v>16.0686</v>
      </c>
      <c r="F2647">
        <v>21</v>
      </c>
      <c r="G2647">
        <v>32.5</v>
      </c>
      <c r="H2647">
        <v>45</v>
      </c>
      <c r="I2647">
        <v>99</v>
      </c>
      <c r="J2647" t="s">
        <v>14</v>
      </c>
      <c r="K2647">
        <v>14.35524693</v>
      </c>
      <c r="L2647" t="s">
        <v>14</v>
      </c>
      <c r="M2647" t="s">
        <v>13</v>
      </c>
      <c r="N2647">
        <v>-7.4876938000000004E-2</v>
      </c>
      <c r="O2647">
        <v>1.0748769380000001</v>
      </c>
    </row>
    <row r="2648" spans="1:15" x14ac:dyDescent="0.25">
      <c r="A2648" s="1">
        <v>43190</v>
      </c>
      <c r="B2648">
        <v>31</v>
      </c>
      <c r="C2648">
        <v>3</v>
      </c>
      <c r="D2648">
        <v>2018</v>
      </c>
      <c r="E2648">
        <v>16.573114289999999</v>
      </c>
      <c r="F2648">
        <v>22</v>
      </c>
      <c r="G2648">
        <v>32</v>
      </c>
      <c r="H2648">
        <v>62</v>
      </c>
      <c r="I2648">
        <v>99</v>
      </c>
      <c r="J2648" t="s">
        <v>14</v>
      </c>
      <c r="K2648">
        <v>89.490886160000002</v>
      </c>
      <c r="L2648" t="s">
        <v>14</v>
      </c>
      <c r="M2648" t="s">
        <v>13</v>
      </c>
      <c r="N2648">
        <v>-1.1300599E-2</v>
      </c>
      <c r="O2648">
        <v>1.0113005989999999</v>
      </c>
    </row>
    <row r="2649" spans="1:15" x14ac:dyDescent="0.25">
      <c r="A2649" s="1">
        <v>43191</v>
      </c>
      <c r="B2649">
        <v>1</v>
      </c>
      <c r="C2649">
        <v>4</v>
      </c>
      <c r="D2649">
        <v>2018</v>
      </c>
      <c r="E2649">
        <v>16.274000000000001</v>
      </c>
      <c r="F2649">
        <v>21</v>
      </c>
      <c r="G2649">
        <v>32</v>
      </c>
      <c r="H2649">
        <v>87</v>
      </c>
      <c r="I2649">
        <v>99</v>
      </c>
      <c r="J2649" t="s">
        <v>14</v>
      </c>
      <c r="K2649">
        <v>171.61383499999999</v>
      </c>
      <c r="L2649" t="s">
        <v>14</v>
      </c>
      <c r="M2649" t="s">
        <v>13</v>
      </c>
      <c r="N2649">
        <v>-5.8611890000000002E-3</v>
      </c>
      <c r="O2649">
        <v>1.005861189</v>
      </c>
    </row>
    <row r="2650" spans="1:15" x14ac:dyDescent="0.25">
      <c r="A2650" s="1">
        <v>43192</v>
      </c>
      <c r="B2650">
        <v>2</v>
      </c>
      <c r="C2650">
        <v>4</v>
      </c>
      <c r="D2650">
        <v>2018</v>
      </c>
      <c r="E2650">
        <v>16.324560000000002</v>
      </c>
      <c r="F2650">
        <v>25.5</v>
      </c>
      <c r="G2650">
        <v>32.5</v>
      </c>
      <c r="H2650">
        <v>60</v>
      </c>
      <c r="I2650">
        <v>99</v>
      </c>
      <c r="J2650" t="s">
        <v>14</v>
      </c>
      <c r="K2650">
        <v>140.69195780000001</v>
      </c>
      <c r="L2650" t="s">
        <v>14</v>
      </c>
      <c r="M2650" t="s">
        <v>13</v>
      </c>
      <c r="N2650">
        <v>-7.1586080000000003E-3</v>
      </c>
      <c r="O2650">
        <v>1.0071586079999999</v>
      </c>
    </row>
    <row r="2651" spans="1:15" x14ac:dyDescent="0.25">
      <c r="A2651" s="1">
        <v>43193</v>
      </c>
      <c r="B2651">
        <v>3</v>
      </c>
      <c r="C2651">
        <v>4</v>
      </c>
      <c r="D2651">
        <v>2018</v>
      </c>
      <c r="E2651">
        <v>17.253599999999999</v>
      </c>
      <c r="F2651">
        <v>24.5</v>
      </c>
      <c r="G2651">
        <v>33</v>
      </c>
      <c r="H2651">
        <v>60</v>
      </c>
      <c r="I2651">
        <v>99</v>
      </c>
      <c r="J2651" t="s">
        <v>14</v>
      </c>
      <c r="K2651">
        <v>138.35238079999999</v>
      </c>
      <c r="L2651" t="s">
        <v>14</v>
      </c>
      <c r="M2651" t="s">
        <v>13</v>
      </c>
      <c r="N2651">
        <v>-7.2805439999999999E-3</v>
      </c>
      <c r="O2651">
        <v>1.0072805440000001</v>
      </c>
    </row>
    <row r="2652" spans="1:15" x14ac:dyDescent="0.25">
      <c r="A2652" s="1">
        <v>43194</v>
      </c>
      <c r="B2652">
        <v>4</v>
      </c>
      <c r="C2652">
        <v>4</v>
      </c>
      <c r="D2652">
        <v>2018</v>
      </c>
      <c r="E2652">
        <v>16.4636</v>
      </c>
      <c r="F2652">
        <v>26</v>
      </c>
      <c r="G2652">
        <v>33.5</v>
      </c>
      <c r="H2652">
        <v>56</v>
      </c>
      <c r="I2652">
        <v>100</v>
      </c>
      <c r="J2652" t="s">
        <v>14</v>
      </c>
      <c r="K2652">
        <v>151.01095340000001</v>
      </c>
      <c r="L2652" t="s">
        <v>14</v>
      </c>
      <c r="M2652" t="s">
        <v>13</v>
      </c>
      <c r="N2652">
        <v>-6.6661799999999998E-3</v>
      </c>
      <c r="O2652">
        <v>1.0066661800000001</v>
      </c>
    </row>
    <row r="2653" spans="1:15" x14ac:dyDescent="0.25">
      <c r="A2653" s="1">
        <v>43195</v>
      </c>
      <c r="B2653">
        <v>5</v>
      </c>
      <c r="C2653">
        <v>4</v>
      </c>
      <c r="D2653">
        <v>2018</v>
      </c>
      <c r="E2653">
        <v>16.431999999999999</v>
      </c>
      <c r="F2653">
        <v>25.5</v>
      </c>
      <c r="G2653">
        <v>33.5</v>
      </c>
      <c r="H2653">
        <v>63</v>
      </c>
      <c r="I2653">
        <v>100</v>
      </c>
      <c r="J2653" t="s">
        <v>14</v>
      </c>
      <c r="K2653">
        <v>172.83652409999999</v>
      </c>
      <c r="L2653" t="s">
        <v>14</v>
      </c>
      <c r="M2653" t="s">
        <v>13</v>
      </c>
      <c r="N2653">
        <v>-5.8194850000000001E-3</v>
      </c>
      <c r="O2653">
        <v>1.005819485</v>
      </c>
    </row>
    <row r="2654" spans="1:15" x14ac:dyDescent="0.25">
      <c r="A2654" s="1">
        <v>43196</v>
      </c>
      <c r="B2654">
        <v>6</v>
      </c>
      <c r="C2654">
        <v>4</v>
      </c>
      <c r="D2654">
        <v>2018</v>
      </c>
      <c r="E2654">
        <v>17.7592</v>
      </c>
      <c r="F2654">
        <v>25</v>
      </c>
      <c r="G2654">
        <v>33.5</v>
      </c>
      <c r="H2654">
        <v>44</v>
      </c>
      <c r="I2654">
        <v>100</v>
      </c>
      <c r="J2654" t="s">
        <v>14</v>
      </c>
      <c r="K2654">
        <v>86.029134440000007</v>
      </c>
      <c r="L2654" t="s">
        <v>14</v>
      </c>
      <c r="M2654" t="s">
        <v>13</v>
      </c>
      <c r="N2654">
        <v>-1.1760675E-2</v>
      </c>
      <c r="O2654">
        <v>1.0117606750000001</v>
      </c>
    </row>
    <row r="2655" spans="1:15" x14ac:dyDescent="0.25">
      <c r="A2655" s="1">
        <v>43197</v>
      </c>
      <c r="B2655">
        <v>7</v>
      </c>
      <c r="C2655">
        <v>4</v>
      </c>
      <c r="D2655">
        <v>2018</v>
      </c>
      <c r="E2655">
        <v>16.305599999999998</v>
      </c>
      <c r="F2655">
        <v>22</v>
      </c>
      <c r="G2655">
        <v>32.5</v>
      </c>
      <c r="H2655">
        <v>59</v>
      </c>
      <c r="I2655">
        <v>100</v>
      </c>
      <c r="J2655" t="s">
        <v>14</v>
      </c>
      <c r="K2655">
        <v>85.568007690000002</v>
      </c>
      <c r="L2655" t="s">
        <v>14</v>
      </c>
      <c r="M2655" t="s">
        <v>13</v>
      </c>
      <c r="N2655">
        <v>-1.1824803E-2</v>
      </c>
      <c r="O2655">
        <v>1.0118248030000001</v>
      </c>
    </row>
    <row r="2656" spans="1:15" x14ac:dyDescent="0.25">
      <c r="A2656" s="1">
        <v>43198</v>
      </c>
      <c r="B2656">
        <v>8</v>
      </c>
      <c r="C2656">
        <v>4</v>
      </c>
      <c r="D2656">
        <v>2018</v>
      </c>
      <c r="E2656">
        <v>16.116</v>
      </c>
      <c r="F2656">
        <v>21.5</v>
      </c>
      <c r="G2656">
        <v>31</v>
      </c>
      <c r="H2656">
        <v>70</v>
      </c>
      <c r="I2656">
        <v>100</v>
      </c>
      <c r="J2656" t="s">
        <v>14</v>
      </c>
      <c r="K2656">
        <v>98.208271339999996</v>
      </c>
      <c r="L2656" t="s">
        <v>14</v>
      </c>
      <c r="M2656" t="s">
        <v>13</v>
      </c>
      <c r="N2656">
        <v>-1.028719E-2</v>
      </c>
      <c r="O2656">
        <v>1.0102871899999999</v>
      </c>
    </row>
    <row r="2657" spans="1:15" x14ac:dyDescent="0.25">
      <c r="A2657" s="1">
        <v>43199</v>
      </c>
      <c r="B2657">
        <v>9</v>
      </c>
      <c r="C2657">
        <v>4</v>
      </c>
      <c r="D2657">
        <v>2018</v>
      </c>
      <c r="E2657">
        <v>16.969200000000001</v>
      </c>
      <c r="F2657">
        <v>20</v>
      </c>
      <c r="G2657">
        <v>32</v>
      </c>
      <c r="H2657">
        <v>70</v>
      </c>
      <c r="I2657">
        <v>100</v>
      </c>
      <c r="J2657" t="s">
        <v>14</v>
      </c>
      <c r="K2657">
        <v>98.881001269999999</v>
      </c>
      <c r="L2657" t="s">
        <v>14</v>
      </c>
      <c r="M2657" t="s">
        <v>13</v>
      </c>
      <c r="N2657">
        <v>-1.0216487E-2</v>
      </c>
      <c r="O2657">
        <v>1.0102164870000001</v>
      </c>
    </row>
    <row r="2658" spans="1:15" x14ac:dyDescent="0.25">
      <c r="A2658" s="1">
        <v>43200</v>
      </c>
      <c r="B2658">
        <v>10</v>
      </c>
      <c r="C2658">
        <v>4</v>
      </c>
      <c r="D2658">
        <v>2018</v>
      </c>
      <c r="E2658">
        <v>16.413039999999999</v>
      </c>
      <c r="F2658">
        <v>21</v>
      </c>
      <c r="G2658">
        <v>30.5</v>
      </c>
      <c r="H2658">
        <v>55</v>
      </c>
      <c r="I2658">
        <v>97</v>
      </c>
      <c r="J2658" t="s">
        <v>14</v>
      </c>
      <c r="K2658">
        <v>26.623199410000002</v>
      </c>
      <c r="L2658" t="s">
        <v>14</v>
      </c>
      <c r="M2658" t="s">
        <v>13</v>
      </c>
      <c r="N2658">
        <v>-3.9027132999999999E-2</v>
      </c>
      <c r="O2658">
        <v>1.039027133</v>
      </c>
    </row>
    <row r="2659" spans="1:15" x14ac:dyDescent="0.25">
      <c r="A2659" s="1">
        <v>43201</v>
      </c>
      <c r="B2659">
        <v>11</v>
      </c>
      <c r="C2659">
        <v>4</v>
      </c>
      <c r="D2659">
        <v>2018</v>
      </c>
      <c r="E2659">
        <v>18.138400000000001</v>
      </c>
      <c r="F2659">
        <v>22</v>
      </c>
      <c r="G2659">
        <v>32.5</v>
      </c>
      <c r="H2659">
        <v>55</v>
      </c>
      <c r="I2659">
        <v>98</v>
      </c>
      <c r="J2659" t="s">
        <v>14</v>
      </c>
      <c r="K2659">
        <v>70.891267929999998</v>
      </c>
      <c r="L2659" t="s">
        <v>14</v>
      </c>
      <c r="M2659" t="s">
        <v>13</v>
      </c>
      <c r="N2659">
        <v>-1.4307939E-2</v>
      </c>
      <c r="O2659">
        <v>1.014307939</v>
      </c>
    </row>
    <row r="2660" spans="1:15" x14ac:dyDescent="0.25">
      <c r="A2660" s="1">
        <v>43202</v>
      </c>
      <c r="B2660">
        <v>12</v>
      </c>
      <c r="C2660">
        <v>4</v>
      </c>
      <c r="D2660">
        <v>2018</v>
      </c>
      <c r="E2660">
        <v>16.526800000000001</v>
      </c>
      <c r="F2660">
        <v>22.5</v>
      </c>
      <c r="G2660">
        <v>32.5</v>
      </c>
      <c r="H2660">
        <v>60</v>
      </c>
      <c r="I2660">
        <v>100</v>
      </c>
      <c r="J2660" t="s">
        <v>14</v>
      </c>
      <c r="K2660">
        <v>97.671160569999998</v>
      </c>
      <c r="L2660" t="s">
        <v>14</v>
      </c>
      <c r="M2660" t="s">
        <v>13</v>
      </c>
      <c r="N2660">
        <v>-1.0344347E-2</v>
      </c>
      <c r="O2660">
        <v>1.010344347</v>
      </c>
    </row>
    <row r="2661" spans="1:15" x14ac:dyDescent="0.25">
      <c r="A2661" s="1">
        <v>43203</v>
      </c>
      <c r="B2661">
        <v>13</v>
      </c>
      <c r="C2661">
        <v>4</v>
      </c>
      <c r="D2661">
        <v>2018</v>
      </c>
      <c r="E2661">
        <v>17.917200000000001</v>
      </c>
      <c r="F2661">
        <v>24</v>
      </c>
      <c r="G2661">
        <v>34</v>
      </c>
      <c r="H2661">
        <v>50</v>
      </c>
      <c r="I2661">
        <v>98</v>
      </c>
      <c r="J2661" t="s">
        <v>14</v>
      </c>
      <c r="K2661">
        <v>99.409031139999996</v>
      </c>
      <c r="L2661" t="s">
        <v>14</v>
      </c>
      <c r="M2661" t="s">
        <v>13</v>
      </c>
      <c r="N2661">
        <v>-1.0161669E-2</v>
      </c>
      <c r="O2661">
        <v>1.0101616689999999</v>
      </c>
    </row>
    <row r="2662" spans="1:15" x14ac:dyDescent="0.25">
      <c r="A2662" s="1">
        <v>43204</v>
      </c>
      <c r="B2662">
        <v>14</v>
      </c>
      <c r="C2662">
        <v>4</v>
      </c>
      <c r="D2662">
        <v>2018</v>
      </c>
      <c r="E2662">
        <v>16.35932</v>
      </c>
      <c r="F2662">
        <v>24</v>
      </c>
      <c r="G2662">
        <v>33</v>
      </c>
      <c r="H2662">
        <v>60</v>
      </c>
      <c r="I2662">
        <v>99</v>
      </c>
      <c r="J2662" t="s">
        <v>14</v>
      </c>
      <c r="K2662">
        <v>124.0284128</v>
      </c>
      <c r="L2662" t="s">
        <v>14</v>
      </c>
      <c r="M2662" t="s">
        <v>13</v>
      </c>
      <c r="N2662">
        <v>-8.128204E-3</v>
      </c>
      <c r="O2662">
        <v>1.0081282039999999</v>
      </c>
    </row>
    <row r="2663" spans="1:15" x14ac:dyDescent="0.25">
      <c r="A2663" s="1">
        <v>43205</v>
      </c>
      <c r="B2663">
        <v>15</v>
      </c>
      <c r="C2663">
        <v>4</v>
      </c>
      <c r="D2663">
        <v>2018</v>
      </c>
      <c r="E2663">
        <v>16.417937999999999</v>
      </c>
      <c r="F2663">
        <v>25</v>
      </c>
      <c r="G2663">
        <v>33.5</v>
      </c>
      <c r="H2663">
        <v>80</v>
      </c>
      <c r="I2663">
        <v>100</v>
      </c>
      <c r="J2663" t="s">
        <v>14</v>
      </c>
      <c r="K2663">
        <v>238.77492359999999</v>
      </c>
      <c r="L2663" t="s">
        <v>14</v>
      </c>
      <c r="M2663" t="s">
        <v>13</v>
      </c>
      <c r="N2663">
        <v>-4.2056580000000001E-3</v>
      </c>
      <c r="O2663">
        <v>1.0042056580000001</v>
      </c>
    </row>
    <row r="2664" spans="1:15" x14ac:dyDescent="0.25">
      <c r="A2664" s="1">
        <v>43206</v>
      </c>
      <c r="B2664">
        <v>16</v>
      </c>
      <c r="C2664">
        <v>4</v>
      </c>
      <c r="D2664">
        <v>2018</v>
      </c>
      <c r="E2664">
        <v>16.905999999999999</v>
      </c>
      <c r="F2664">
        <v>25.5</v>
      </c>
      <c r="G2664">
        <v>32.5</v>
      </c>
      <c r="H2664">
        <v>55</v>
      </c>
      <c r="I2664">
        <v>100</v>
      </c>
      <c r="J2664" t="s">
        <v>14</v>
      </c>
      <c r="K2664">
        <v>126.7297049</v>
      </c>
      <c r="L2664" t="s">
        <v>14</v>
      </c>
      <c r="M2664" t="s">
        <v>13</v>
      </c>
      <c r="N2664">
        <v>-7.9535700000000001E-3</v>
      </c>
      <c r="O2664">
        <v>1.00795357</v>
      </c>
    </row>
    <row r="2665" spans="1:15" x14ac:dyDescent="0.25">
      <c r="A2665" s="1">
        <v>43207</v>
      </c>
      <c r="B2665">
        <v>17</v>
      </c>
      <c r="C2665">
        <v>4</v>
      </c>
      <c r="D2665">
        <v>2018</v>
      </c>
      <c r="E2665">
        <v>16.779599999999999</v>
      </c>
      <c r="F2665">
        <v>24</v>
      </c>
      <c r="G2665">
        <v>33</v>
      </c>
      <c r="H2665">
        <v>47</v>
      </c>
      <c r="I2665">
        <v>100</v>
      </c>
      <c r="J2665" t="s">
        <v>14</v>
      </c>
      <c r="K2665">
        <v>73.207243230000003</v>
      </c>
      <c r="L2665" t="s">
        <v>14</v>
      </c>
      <c r="M2665" t="s">
        <v>13</v>
      </c>
      <c r="N2665">
        <v>-1.3849026E-2</v>
      </c>
      <c r="O2665">
        <v>1.0138490259999999</v>
      </c>
    </row>
    <row r="2666" spans="1:15" x14ac:dyDescent="0.25">
      <c r="A2666" s="1">
        <v>43208</v>
      </c>
      <c r="B2666">
        <v>18</v>
      </c>
      <c r="C2666">
        <v>4</v>
      </c>
      <c r="D2666">
        <v>2018</v>
      </c>
      <c r="E2666">
        <v>16.274000000000001</v>
      </c>
      <c r="F2666">
        <v>23.5</v>
      </c>
      <c r="G2666">
        <v>33.5</v>
      </c>
      <c r="H2666">
        <v>58</v>
      </c>
      <c r="I2666">
        <v>100</v>
      </c>
      <c r="J2666" t="s">
        <v>14</v>
      </c>
      <c r="K2666">
        <v>117.12461759999999</v>
      </c>
      <c r="L2666" t="s">
        <v>14</v>
      </c>
      <c r="M2666" t="s">
        <v>13</v>
      </c>
      <c r="N2666">
        <v>-8.6114380000000008E-3</v>
      </c>
      <c r="O2666">
        <v>1.008611438</v>
      </c>
    </row>
    <row r="2667" spans="1:15" x14ac:dyDescent="0.25">
      <c r="A2667" s="1">
        <v>43209</v>
      </c>
      <c r="B2667">
        <v>19</v>
      </c>
      <c r="C2667">
        <v>4</v>
      </c>
      <c r="D2667">
        <v>2018</v>
      </c>
      <c r="E2667">
        <v>16.653199999999998</v>
      </c>
      <c r="F2667">
        <v>25</v>
      </c>
      <c r="G2667">
        <v>33.5</v>
      </c>
      <c r="H2667">
        <v>56</v>
      </c>
      <c r="I2667">
        <v>100</v>
      </c>
      <c r="J2667" t="s">
        <v>14</v>
      </c>
      <c r="K2667">
        <v>135.0410674</v>
      </c>
      <c r="L2667" t="s">
        <v>14</v>
      </c>
      <c r="M2667" t="s">
        <v>13</v>
      </c>
      <c r="N2667">
        <v>-7.4603999999999998E-3</v>
      </c>
      <c r="O2667">
        <v>1.0074604</v>
      </c>
    </row>
    <row r="2668" spans="1:15" x14ac:dyDescent="0.25">
      <c r="A2668" s="1">
        <v>43210</v>
      </c>
      <c r="B2668">
        <v>20</v>
      </c>
      <c r="C2668">
        <v>4</v>
      </c>
      <c r="D2668">
        <v>2018</v>
      </c>
      <c r="E2668">
        <v>16.4636</v>
      </c>
      <c r="F2668">
        <v>23.5</v>
      </c>
      <c r="G2668">
        <v>32.5</v>
      </c>
      <c r="H2668">
        <v>74</v>
      </c>
      <c r="I2668">
        <v>100</v>
      </c>
      <c r="J2668" t="s">
        <v>14</v>
      </c>
      <c r="K2668">
        <v>169.4654836</v>
      </c>
      <c r="L2668" t="s">
        <v>14</v>
      </c>
      <c r="M2668" t="s">
        <v>13</v>
      </c>
      <c r="N2668">
        <v>-5.9359340000000003E-3</v>
      </c>
      <c r="O2668">
        <v>1.005935934</v>
      </c>
    </row>
    <row r="2669" spans="1:15" x14ac:dyDescent="0.25">
      <c r="A2669" s="1">
        <v>43211</v>
      </c>
      <c r="B2669">
        <v>21</v>
      </c>
      <c r="C2669">
        <v>4</v>
      </c>
      <c r="D2669">
        <v>2018</v>
      </c>
      <c r="E2669">
        <v>15.863200000000001</v>
      </c>
      <c r="F2669">
        <v>23</v>
      </c>
      <c r="G2669">
        <v>32.5</v>
      </c>
      <c r="H2669">
        <v>59</v>
      </c>
      <c r="I2669">
        <v>100</v>
      </c>
      <c r="J2669" t="s">
        <v>14</v>
      </c>
      <c r="K2669">
        <v>97.373405680000005</v>
      </c>
      <c r="L2669" t="s">
        <v>14</v>
      </c>
      <c r="M2669" t="s">
        <v>13</v>
      </c>
      <c r="N2669">
        <v>-1.0376307E-2</v>
      </c>
      <c r="O2669">
        <v>1.010376307</v>
      </c>
    </row>
    <row r="2670" spans="1:15" x14ac:dyDescent="0.25">
      <c r="A2670" s="1">
        <v>43212</v>
      </c>
      <c r="B2670">
        <v>22</v>
      </c>
      <c r="C2670">
        <v>4</v>
      </c>
      <c r="D2670">
        <v>2018</v>
      </c>
      <c r="E2670">
        <v>16.29928</v>
      </c>
      <c r="F2670">
        <v>24</v>
      </c>
      <c r="G2670">
        <v>31</v>
      </c>
      <c r="H2670">
        <v>75</v>
      </c>
      <c r="I2670">
        <v>100</v>
      </c>
      <c r="J2670" t="s">
        <v>14</v>
      </c>
      <c r="K2670">
        <v>153.54500179999999</v>
      </c>
      <c r="L2670" t="s">
        <v>14</v>
      </c>
      <c r="M2670" t="s">
        <v>13</v>
      </c>
      <c r="N2670">
        <v>-6.5554430000000002E-3</v>
      </c>
      <c r="O2670">
        <v>1.0065554430000001</v>
      </c>
    </row>
    <row r="2671" spans="1:15" x14ac:dyDescent="0.25">
      <c r="A2671" s="1">
        <v>43213</v>
      </c>
      <c r="B2671">
        <v>23</v>
      </c>
      <c r="C2671">
        <v>4</v>
      </c>
      <c r="D2671">
        <v>2018</v>
      </c>
      <c r="E2671">
        <v>16.343520000000002</v>
      </c>
      <c r="F2671">
        <v>24</v>
      </c>
      <c r="G2671">
        <v>32</v>
      </c>
      <c r="H2671">
        <v>55</v>
      </c>
      <c r="I2671">
        <v>100</v>
      </c>
      <c r="J2671" t="s">
        <v>14</v>
      </c>
      <c r="K2671">
        <v>92.15872186</v>
      </c>
      <c r="L2671" t="s">
        <v>14</v>
      </c>
      <c r="M2671" t="s">
        <v>13</v>
      </c>
      <c r="N2671">
        <v>-1.0969876999999999E-2</v>
      </c>
      <c r="O2671">
        <v>1.010969877</v>
      </c>
    </row>
    <row r="2672" spans="1:15" x14ac:dyDescent="0.25">
      <c r="A2672" s="1">
        <v>43214</v>
      </c>
      <c r="B2672">
        <v>24</v>
      </c>
      <c r="C2672">
        <v>4</v>
      </c>
      <c r="D2672">
        <v>2018</v>
      </c>
      <c r="E2672">
        <v>16.413039999999999</v>
      </c>
      <c r="F2672">
        <v>24</v>
      </c>
      <c r="G2672">
        <v>33.5</v>
      </c>
      <c r="H2672">
        <v>65</v>
      </c>
      <c r="I2672">
        <v>100</v>
      </c>
      <c r="J2672" t="s">
        <v>14</v>
      </c>
      <c r="K2672">
        <v>156.33133749999999</v>
      </c>
      <c r="L2672" t="s">
        <v>14</v>
      </c>
      <c r="M2672" t="s">
        <v>13</v>
      </c>
      <c r="N2672">
        <v>-6.4378509999999996E-3</v>
      </c>
      <c r="O2672">
        <v>1.006437851</v>
      </c>
    </row>
    <row r="2673" spans="1:15" x14ac:dyDescent="0.25">
      <c r="A2673" s="1">
        <v>43215</v>
      </c>
      <c r="B2673">
        <v>25</v>
      </c>
      <c r="C2673">
        <v>4</v>
      </c>
      <c r="D2673">
        <v>2018</v>
      </c>
      <c r="E2673">
        <v>17.546531999999999</v>
      </c>
      <c r="F2673">
        <v>25</v>
      </c>
      <c r="G2673">
        <v>30</v>
      </c>
      <c r="H2673">
        <v>80</v>
      </c>
      <c r="I2673">
        <v>100</v>
      </c>
      <c r="J2673" t="s">
        <v>14</v>
      </c>
      <c r="K2673">
        <v>182.6710866</v>
      </c>
      <c r="L2673" t="s">
        <v>14</v>
      </c>
      <c r="M2673" t="s">
        <v>13</v>
      </c>
      <c r="N2673">
        <v>-5.5044530000000003E-3</v>
      </c>
      <c r="O2673">
        <v>1.0055044529999999</v>
      </c>
    </row>
    <row r="2674" spans="1:15" x14ac:dyDescent="0.25">
      <c r="A2674" s="1">
        <v>43216</v>
      </c>
      <c r="B2674">
        <v>26</v>
      </c>
      <c r="C2674">
        <v>4</v>
      </c>
      <c r="D2674">
        <v>2018</v>
      </c>
      <c r="E2674">
        <v>18.264800000000001</v>
      </c>
      <c r="F2674">
        <v>22</v>
      </c>
      <c r="G2674">
        <v>33</v>
      </c>
      <c r="H2674">
        <v>56</v>
      </c>
      <c r="I2674">
        <v>100</v>
      </c>
      <c r="J2674" t="s">
        <v>14</v>
      </c>
      <c r="K2674">
        <v>88.088366550000003</v>
      </c>
      <c r="L2674" t="s">
        <v>14</v>
      </c>
      <c r="M2674" t="s">
        <v>13</v>
      </c>
      <c r="N2674">
        <v>-1.1482590000000001E-2</v>
      </c>
      <c r="O2674">
        <v>1.01148259</v>
      </c>
    </row>
    <row r="2675" spans="1:15" x14ac:dyDescent="0.25">
      <c r="A2675" s="1">
        <v>43217</v>
      </c>
      <c r="B2675">
        <v>27</v>
      </c>
      <c r="C2675">
        <v>4</v>
      </c>
      <c r="D2675">
        <v>2018</v>
      </c>
      <c r="E2675">
        <v>16.4173692</v>
      </c>
      <c r="F2675">
        <v>23</v>
      </c>
      <c r="G2675">
        <v>31</v>
      </c>
      <c r="H2675">
        <v>48</v>
      </c>
      <c r="I2675">
        <v>100</v>
      </c>
      <c r="J2675" t="s">
        <v>14</v>
      </c>
      <c r="K2675">
        <v>39.323695469999997</v>
      </c>
      <c r="L2675" t="s">
        <v>14</v>
      </c>
      <c r="M2675" t="s">
        <v>13</v>
      </c>
      <c r="N2675">
        <v>-2.6093517E-2</v>
      </c>
      <c r="O2675">
        <v>1.0260935170000001</v>
      </c>
    </row>
    <row r="2676" spans="1:15" x14ac:dyDescent="0.25">
      <c r="A2676" s="1">
        <v>43218</v>
      </c>
      <c r="B2676">
        <v>28</v>
      </c>
      <c r="C2676">
        <v>4</v>
      </c>
      <c r="D2676">
        <v>2018</v>
      </c>
      <c r="E2676">
        <v>18.96</v>
      </c>
      <c r="F2676">
        <v>22</v>
      </c>
      <c r="G2676">
        <v>34</v>
      </c>
      <c r="H2676">
        <v>50</v>
      </c>
      <c r="I2676">
        <v>95</v>
      </c>
      <c r="J2676" t="s">
        <v>14</v>
      </c>
      <c r="K2676">
        <v>63.457820990000002</v>
      </c>
      <c r="L2676" t="s">
        <v>14</v>
      </c>
      <c r="M2676" t="s">
        <v>13</v>
      </c>
      <c r="N2676">
        <v>-1.6010804999999999E-2</v>
      </c>
      <c r="O2676">
        <v>1.0160108050000001</v>
      </c>
    </row>
    <row r="2677" spans="1:15" x14ac:dyDescent="0.25">
      <c r="A2677" s="1">
        <v>43219</v>
      </c>
      <c r="B2677">
        <v>29</v>
      </c>
      <c r="C2677">
        <v>4</v>
      </c>
      <c r="D2677">
        <v>2018</v>
      </c>
      <c r="E2677">
        <v>16.874400000000001</v>
      </c>
      <c r="F2677">
        <v>24</v>
      </c>
      <c r="G2677">
        <v>33.5</v>
      </c>
      <c r="H2677">
        <v>52</v>
      </c>
      <c r="I2677">
        <v>96</v>
      </c>
      <c r="J2677" t="s">
        <v>14</v>
      </c>
      <c r="K2677">
        <v>91.640761499999996</v>
      </c>
      <c r="L2677" t="s">
        <v>14</v>
      </c>
      <c r="M2677" t="s">
        <v>13</v>
      </c>
      <c r="N2677">
        <v>-1.1032564E-2</v>
      </c>
      <c r="O2677">
        <v>1.011032564</v>
      </c>
    </row>
    <row r="2678" spans="1:15" x14ac:dyDescent="0.25">
      <c r="A2678" s="1">
        <v>43220</v>
      </c>
      <c r="B2678">
        <v>30</v>
      </c>
      <c r="C2678">
        <v>4</v>
      </c>
      <c r="D2678">
        <v>2018</v>
      </c>
      <c r="E2678">
        <v>16.26136</v>
      </c>
      <c r="F2678">
        <v>25</v>
      </c>
      <c r="G2678">
        <v>32</v>
      </c>
      <c r="H2678">
        <v>60</v>
      </c>
      <c r="I2678">
        <v>95</v>
      </c>
      <c r="J2678" t="s">
        <v>14</v>
      </c>
      <c r="K2678">
        <v>114.1636958</v>
      </c>
      <c r="L2678" t="s">
        <v>14</v>
      </c>
      <c r="M2678" t="s">
        <v>13</v>
      </c>
      <c r="N2678">
        <v>-8.8367559999999994E-3</v>
      </c>
      <c r="O2678">
        <v>1.008836756</v>
      </c>
    </row>
    <row r="2679" spans="1:15" x14ac:dyDescent="0.25">
      <c r="A2679" s="1">
        <v>43221</v>
      </c>
      <c r="B2679">
        <v>1</v>
      </c>
      <c r="C2679">
        <v>5</v>
      </c>
      <c r="D2679">
        <v>2018</v>
      </c>
      <c r="E2679">
        <v>17.0748</v>
      </c>
      <c r="F2679">
        <v>24.5</v>
      </c>
      <c r="G2679">
        <v>32.5</v>
      </c>
      <c r="H2679">
        <v>55</v>
      </c>
      <c r="I2679">
        <v>96</v>
      </c>
      <c r="J2679" t="s">
        <v>14</v>
      </c>
      <c r="K2679">
        <v>99.893269570000001</v>
      </c>
      <c r="L2679" t="s">
        <v>14</v>
      </c>
      <c r="M2679" t="s">
        <v>13</v>
      </c>
      <c r="N2679">
        <v>-1.0111912000000001E-2</v>
      </c>
      <c r="O2679">
        <v>1.0101119119999999</v>
      </c>
    </row>
    <row r="2680" spans="1:15" x14ac:dyDescent="0.25">
      <c r="A2680" s="1">
        <v>43222</v>
      </c>
      <c r="B2680">
        <v>2</v>
      </c>
      <c r="C2680">
        <v>5</v>
      </c>
      <c r="D2680">
        <v>2018</v>
      </c>
      <c r="E2680">
        <v>15.0588</v>
      </c>
      <c r="F2680">
        <v>25</v>
      </c>
      <c r="G2680">
        <v>34</v>
      </c>
      <c r="H2680">
        <v>55</v>
      </c>
      <c r="I2680">
        <v>98</v>
      </c>
      <c r="J2680" t="s">
        <v>14</v>
      </c>
      <c r="K2680">
        <v>121.15638149999999</v>
      </c>
      <c r="L2680" t="s">
        <v>14</v>
      </c>
      <c r="M2680" t="s">
        <v>13</v>
      </c>
      <c r="N2680">
        <v>-8.3224879999999994E-3</v>
      </c>
      <c r="O2680">
        <v>1.0083224879999999</v>
      </c>
    </row>
    <row r="2681" spans="1:15" x14ac:dyDescent="0.25">
      <c r="A2681" s="1">
        <v>43223</v>
      </c>
      <c r="B2681">
        <v>3</v>
      </c>
      <c r="C2681">
        <v>5</v>
      </c>
      <c r="D2681">
        <v>2018</v>
      </c>
      <c r="E2681">
        <v>15.398999999999999</v>
      </c>
      <c r="F2681">
        <v>21</v>
      </c>
      <c r="G2681">
        <v>30.5</v>
      </c>
      <c r="H2681">
        <v>54</v>
      </c>
      <c r="I2681">
        <v>96</v>
      </c>
      <c r="J2681" t="s">
        <v>14</v>
      </c>
      <c r="K2681">
        <v>20.613533019999998</v>
      </c>
      <c r="L2681" t="s">
        <v>14</v>
      </c>
      <c r="M2681" t="s">
        <v>13</v>
      </c>
      <c r="N2681">
        <v>-5.0985204999999999E-2</v>
      </c>
      <c r="O2681">
        <v>1.0509852049999999</v>
      </c>
    </row>
    <row r="2682" spans="1:15" x14ac:dyDescent="0.25">
      <c r="A2682" s="1">
        <v>43224</v>
      </c>
      <c r="B2682">
        <v>4</v>
      </c>
      <c r="C2682">
        <v>5</v>
      </c>
      <c r="D2682">
        <v>2018</v>
      </c>
      <c r="E2682">
        <v>20.415600000000001</v>
      </c>
      <c r="F2682">
        <v>21</v>
      </c>
      <c r="G2682">
        <v>32</v>
      </c>
      <c r="H2682">
        <v>57</v>
      </c>
      <c r="I2682">
        <v>65</v>
      </c>
      <c r="J2682" t="s">
        <v>13</v>
      </c>
      <c r="K2682">
        <v>-19.765320209999999</v>
      </c>
      <c r="L2682" t="s">
        <v>13</v>
      </c>
      <c r="M2682" t="s">
        <v>14</v>
      </c>
      <c r="N2682">
        <v>4.8157215000000003E-2</v>
      </c>
      <c r="O2682">
        <v>0.95184278499999997</v>
      </c>
    </row>
    <row r="2683" spans="1:15" x14ac:dyDescent="0.25">
      <c r="A2683" s="1">
        <v>43225</v>
      </c>
      <c r="B2683">
        <v>5</v>
      </c>
      <c r="C2683">
        <v>5</v>
      </c>
      <c r="D2683">
        <v>2018</v>
      </c>
      <c r="E2683">
        <v>11.4282</v>
      </c>
      <c r="F2683">
        <v>21.5</v>
      </c>
      <c r="G2683">
        <v>31</v>
      </c>
      <c r="H2683">
        <v>60</v>
      </c>
      <c r="I2683">
        <v>97</v>
      </c>
      <c r="J2683" t="s">
        <v>14</v>
      </c>
      <c r="K2683">
        <v>43.758886089999997</v>
      </c>
      <c r="L2683" t="s">
        <v>14</v>
      </c>
      <c r="M2683" t="s">
        <v>13</v>
      </c>
      <c r="N2683">
        <v>-2.3386951999999999E-2</v>
      </c>
      <c r="O2683">
        <v>1.0233869520000001</v>
      </c>
    </row>
    <row r="2684" spans="1:15" x14ac:dyDescent="0.25">
      <c r="A2684" s="1">
        <v>43226</v>
      </c>
      <c r="B2684">
        <v>6</v>
      </c>
      <c r="C2684">
        <v>5</v>
      </c>
      <c r="D2684">
        <v>2018</v>
      </c>
      <c r="E2684">
        <v>16.394400000000001</v>
      </c>
      <c r="F2684">
        <v>21.5</v>
      </c>
      <c r="G2684">
        <v>31.5</v>
      </c>
      <c r="H2684">
        <v>66</v>
      </c>
      <c r="I2684">
        <v>96</v>
      </c>
      <c r="J2684" t="s">
        <v>14</v>
      </c>
      <c r="K2684">
        <v>83.857145169999995</v>
      </c>
      <c r="L2684" t="s">
        <v>14</v>
      </c>
      <c r="M2684" t="s">
        <v>13</v>
      </c>
      <c r="N2684">
        <v>-1.2068964999999999E-2</v>
      </c>
      <c r="O2684">
        <v>1.0120689650000001</v>
      </c>
    </row>
    <row r="2685" spans="1:15" x14ac:dyDescent="0.25">
      <c r="A2685" s="1">
        <v>43227</v>
      </c>
      <c r="B2685">
        <v>7</v>
      </c>
      <c r="C2685">
        <v>5</v>
      </c>
      <c r="D2685">
        <v>2018</v>
      </c>
      <c r="E2685">
        <v>15.6852</v>
      </c>
      <c r="F2685">
        <v>23</v>
      </c>
      <c r="G2685">
        <v>33</v>
      </c>
      <c r="H2685">
        <v>59</v>
      </c>
      <c r="I2685">
        <v>96</v>
      </c>
      <c r="J2685" t="s">
        <v>14</v>
      </c>
      <c r="K2685">
        <v>94.313223339999993</v>
      </c>
      <c r="L2685" t="s">
        <v>14</v>
      </c>
      <c r="M2685" t="s">
        <v>13</v>
      </c>
      <c r="N2685">
        <v>-1.0716595000000001E-2</v>
      </c>
      <c r="O2685">
        <v>1.0107165950000001</v>
      </c>
    </row>
    <row r="2686" spans="1:15" x14ac:dyDescent="0.25">
      <c r="A2686" s="1">
        <v>43228</v>
      </c>
      <c r="B2686">
        <v>8</v>
      </c>
      <c r="C2686">
        <v>5</v>
      </c>
      <c r="D2686">
        <v>2018</v>
      </c>
      <c r="E2686">
        <v>15.922285710000001</v>
      </c>
      <c r="F2686">
        <v>21</v>
      </c>
      <c r="G2686">
        <v>28.5</v>
      </c>
      <c r="H2686">
        <v>72</v>
      </c>
      <c r="I2686">
        <v>96</v>
      </c>
      <c r="J2686" t="s">
        <v>14</v>
      </c>
      <c r="K2686">
        <v>55.212578530000002</v>
      </c>
      <c r="L2686" t="s">
        <v>14</v>
      </c>
      <c r="M2686" t="s">
        <v>13</v>
      </c>
      <c r="N2686">
        <v>-1.8445903999999999E-2</v>
      </c>
      <c r="O2686">
        <v>1.018445904</v>
      </c>
    </row>
    <row r="2687" spans="1:15" x14ac:dyDescent="0.25">
      <c r="A2687" s="1">
        <v>43229</v>
      </c>
      <c r="B2687">
        <v>9</v>
      </c>
      <c r="C2687">
        <v>5</v>
      </c>
      <c r="D2687">
        <v>2018</v>
      </c>
      <c r="E2687">
        <v>15.8058</v>
      </c>
      <c r="F2687">
        <v>20.5</v>
      </c>
      <c r="G2687">
        <v>31.5</v>
      </c>
      <c r="H2687">
        <v>64</v>
      </c>
      <c r="I2687">
        <v>97</v>
      </c>
      <c r="J2687" t="s">
        <v>14</v>
      </c>
      <c r="K2687">
        <v>64.082321640000004</v>
      </c>
      <c r="L2687" t="s">
        <v>14</v>
      </c>
      <c r="M2687" t="s">
        <v>13</v>
      </c>
      <c r="N2687">
        <v>-1.5852301999999999E-2</v>
      </c>
      <c r="O2687">
        <v>1.0158523020000001</v>
      </c>
    </row>
    <row r="2688" spans="1:15" x14ac:dyDescent="0.25">
      <c r="A2688" s="1">
        <v>43230</v>
      </c>
      <c r="B2688">
        <v>10</v>
      </c>
      <c r="C2688">
        <v>5</v>
      </c>
      <c r="D2688">
        <v>2018</v>
      </c>
      <c r="E2688">
        <v>15.864355099999999</v>
      </c>
      <c r="F2688">
        <v>23.2</v>
      </c>
      <c r="G2688">
        <v>30</v>
      </c>
      <c r="H2688">
        <v>63</v>
      </c>
      <c r="I2688">
        <v>98</v>
      </c>
      <c r="J2688" t="s">
        <v>14</v>
      </c>
      <c r="K2688">
        <v>77.461521340000004</v>
      </c>
      <c r="L2688" t="s">
        <v>14</v>
      </c>
      <c r="M2688" t="s">
        <v>13</v>
      </c>
      <c r="N2688">
        <v>-1.3078474E-2</v>
      </c>
      <c r="O2688">
        <v>1.0130784740000001</v>
      </c>
    </row>
    <row r="2689" spans="1:15" x14ac:dyDescent="0.25">
      <c r="A2689" s="1">
        <v>43231</v>
      </c>
      <c r="B2689">
        <v>11</v>
      </c>
      <c r="C2689">
        <v>5</v>
      </c>
      <c r="D2689">
        <v>2018</v>
      </c>
      <c r="E2689">
        <v>14.198399999999999</v>
      </c>
      <c r="F2689">
        <v>22</v>
      </c>
      <c r="G2689">
        <v>30</v>
      </c>
      <c r="H2689">
        <v>71</v>
      </c>
      <c r="I2689">
        <v>97</v>
      </c>
      <c r="J2689" t="s">
        <v>14</v>
      </c>
      <c r="K2689">
        <v>78.600274540000001</v>
      </c>
      <c r="L2689" t="s">
        <v>14</v>
      </c>
      <c r="M2689" t="s">
        <v>13</v>
      </c>
      <c r="N2689">
        <v>-1.2886552000000001E-2</v>
      </c>
      <c r="O2689">
        <v>1.0128865520000001</v>
      </c>
    </row>
    <row r="2690" spans="1:15" x14ac:dyDescent="0.25">
      <c r="A2690" s="1">
        <v>43232</v>
      </c>
      <c r="B2690">
        <v>12</v>
      </c>
      <c r="C2690">
        <v>5</v>
      </c>
      <c r="D2690">
        <v>2018</v>
      </c>
      <c r="E2690">
        <v>12.526199999999999</v>
      </c>
      <c r="F2690">
        <v>22.5</v>
      </c>
      <c r="G2690">
        <v>30.5</v>
      </c>
      <c r="H2690">
        <v>50</v>
      </c>
      <c r="I2690">
        <v>97</v>
      </c>
      <c r="J2690" t="s">
        <v>14</v>
      </c>
      <c r="K2690">
        <v>24.49272264</v>
      </c>
      <c r="L2690" t="s">
        <v>14</v>
      </c>
      <c r="M2690" t="s">
        <v>13</v>
      </c>
      <c r="N2690">
        <v>-4.2566372999999998E-2</v>
      </c>
      <c r="O2690">
        <v>1.0425663730000001</v>
      </c>
    </row>
    <row r="2691" spans="1:15" x14ac:dyDescent="0.25">
      <c r="A2691" s="1">
        <v>43233</v>
      </c>
      <c r="B2691">
        <v>13</v>
      </c>
      <c r="C2691">
        <v>5</v>
      </c>
      <c r="D2691">
        <v>2018</v>
      </c>
      <c r="E2691">
        <v>13.8348</v>
      </c>
      <c r="F2691">
        <v>22.5</v>
      </c>
      <c r="G2691">
        <v>30.5</v>
      </c>
      <c r="H2691">
        <v>57</v>
      </c>
      <c r="I2691">
        <v>96</v>
      </c>
      <c r="J2691" t="s">
        <v>14</v>
      </c>
      <c r="K2691">
        <v>44.809976519999999</v>
      </c>
      <c r="L2691" t="s">
        <v>14</v>
      </c>
      <c r="M2691" t="s">
        <v>13</v>
      </c>
      <c r="N2691">
        <v>-2.2825851000000001E-2</v>
      </c>
      <c r="O2691">
        <v>1.0228258509999999</v>
      </c>
    </row>
    <row r="2692" spans="1:15" x14ac:dyDescent="0.25">
      <c r="A2692" s="1">
        <v>43234</v>
      </c>
      <c r="B2692">
        <v>14</v>
      </c>
      <c r="C2692">
        <v>5</v>
      </c>
      <c r="D2692">
        <v>2018</v>
      </c>
      <c r="E2692">
        <v>12.5154</v>
      </c>
      <c r="F2692">
        <v>24</v>
      </c>
      <c r="G2692">
        <v>31</v>
      </c>
      <c r="H2692">
        <v>62</v>
      </c>
      <c r="I2692">
        <v>99</v>
      </c>
      <c r="J2692" t="s">
        <v>14</v>
      </c>
      <c r="K2692">
        <v>82.341287919999999</v>
      </c>
      <c r="L2692" t="s">
        <v>14</v>
      </c>
      <c r="M2692" t="s">
        <v>13</v>
      </c>
      <c r="N2692">
        <v>-1.229388E-2</v>
      </c>
      <c r="O2692">
        <v>1.0122938800000001</v>
      </c>
    </row>
    <row r="2693" spans="1:15" x14ac:dyDescent="0.25">
      <c r="A2693" s="1">
        <v>43235</v>
      </c>
      <c r="B2693">
        <v>15</v>
      </c>
      <c r="C2693">
        <v>5</v>
      </c>
      <c r="D2693">
        <v>2018</v>
      </c>
      <c r="E2693">
        <v>15.807600000000001</v>
      </c>
      <c r="F2693">
        <v>21</v>
      </c>
      <c r="G2693">
        <v>31.2</v>
      </c>
      <c r="H2693">
        <v>60</v>
      </c>
      <c r="I2693">
        <v>97</v>
      </c>
      <c r="J2693" t="s">
        <v>14</v>
      </c>
      <c r="K2693">
        <v>51.69342348</v>
      </c>
      <c r="L2693" t="s">
        <v>14</v>
      </c>
      <c r="M2693" t="s">
        <v>13</v>
      </c>
      <c r="N2693">
        <v>-1.9726424999999999E-2</v>
      </c>
      <c r="O2693">
        <v>1.019726425</v>
      </c>
    </row>
    <row r="2694" spans="1:15" x14ac:dyDescent="0.25">
      <c r="A2694" s="1">
        <v>43236</v>
      </c>
      <c r="B2694">
        <v>16</v>
      </c>
      <c r="C2694">
        <v>5</v>
      </c>
      <c r="D2694">
        <v>2018</v>
      </c>
      <c r="E2694">
        <v>14.7186</v>
      </c>
      <c r="F2694">
        <v>23.5</v>
      </c>
      <c r="G2694">
        <v>32</v>
      </c>
      <c r="H2694">
        <v>62</v>
      </c>
      <c r="I2694">
        <v>97</v>
      </c>
      <c r="J2694" t="s">
        <v>14</v>
      </c>
      <c r="K2694">
        <v>95.941224009999999</v>
      </c>
      <c r="L2694" t="s">
        <v>14</v>
      </c>
      <c r="M2694" t="s">
        <v>13</v>
      </c>
      <c r="N2694">
        <v>-1.0532832000000001E-2</v>
      </c>
      <c r="O2694">
        <v>1.010532832</v>
      </c>
    </row>
    <row r="2695" spans="1:15" x14ac:dyDescent="0.25">
      <c r="A2695" s="1">
        <v>43237</v>
      </c>
      <c r="B2695">
        <v>17</v>
      </c>
      <c r="C2695">
        <v>5</v>
      </c>
      <c r="D2695">
        <v>2018</v>
      </c>
      <c r="E2695">
        <v>13.008599999999999</v>
      </c>
      <c r="F2695">
        <v>22</v>
      </c>
      <c r="G2695">
        <v>28.5</v>
      </c>
      <c r="H2695">
        <v>72</v>
      </c>
      <c r="I2695">
        <v>97</v>
      </c>
      <c r="J2695" t="s">
        <v>14</v>
      </c>
      <c r="K2695">
        <v>59.102364530000003</v>
      </c>
      <c r="L2695" t="s">
        <v>14</v>
      </c>
      <c r="M2695" t="s">
        <v>13</v>
      </c>
      <c r="N2695">
        <v>-1.7211003999999998E-2</v>
      </c>
      <c r="O2695">
        <v>1.017211004</v>
      </c>
    </row>
    <row r="2696" spans="1:15" x14ac:dyDescent="0.25">
      <c r="A2696" s="1">
        <v>43238</v>
      </c>
      <c r="B2696">
        <v>18</v>
      </c>
      <c r="C2696">
        <v>5</v>
      </c>
      <c r="D2696">
        <v>2018</v>
      </c>
      <c r="E2696">
        <v>13.797000000000001</v>
      </c>
      <c r="F2696">
        <v>22.1</v>
      </c>
      <c r="G2696">
        <v>31.5</v>
      </c>
      <c r="H2696">
        <v>54</v>
      </c>
      <c r="I2696">
        <v>95</v>
      </c>
      <c r="J2696" t="s">
        <v>14</v>
      </c>
      <c r="K2696">
        <v>39.171768049999997</v>
      </c>
      <c r="L2696" t="s">
        <v>14</v>
      </c>
      <c r="M2696" t="s">
        <v>13</v>
      </c>
      <c r="N2696">
        <v>-2.6197372E-2</v>
      </c>
      <c r="O2696">
        <v>1.0261973719999999</v>
      </c>
    </row>
    <row r="2697" spans="1:15" x14ac:dyDescent="0.25">
      <c r="A2697" s="1">
        <v>43239</v>
      </c>
      <c r="B2697">
        <v>19</v>
      </c>
      <c r="C2697">
        <v>5</v>
      </c>
      <c r="D2697">
        <v>2018</v>
      </c>
      <c r="E2697">
        <v>22.0932</v>
      </c>
      <c r="F2697">
        <v>22.5</v>
      </c>
      <c r="G2697">
        <v>34</v>
      </c>
      <c r="H2697">
        <v>45</v>
      </c>
      <c r="I2697">
        <v>95</v>
      </c>
      <c r="J2697" t="s">
        <v>14</v>
      </c>
      <c r="K2697">
        <v>50.492972109999997</v>
      </c>
      <c r="L2697" t="s">
        <v>14</v>
      </c>
      <c r="M2697" t="s">
        <v>13</v>
      </c>
      <c r="N2697">
        <v>-2.0204889E-2</v>
      </c>
      <c r="O2697">
        <v>1.0202048889999999</v>
      </c>
    </row>
    <row r="2698" spans="1:15" x14ac:dyDescent="0.25">
      <c r="A2698" s="1">
        <v>43240</v>
      </c>
      <c r="B2698">
        <v>20</v>
      </c>
      <c r="C2698">
        <v>5</v>
      </c>
      <c r="D2698">
        <v>2018</v>
      </c>
      <c r="E2698">
        <v>13.662000000000001</v>
      </c>
      <c r="F2698">
        <v>24</v>
      </c>
      <c r="G2698">
        <v>32.5</v>
      </c>
      <c r="H2698">
        <v>60</v>
      </c>
      <c r="I2698">
        <v>96</v>
      </c>
      <c r="J2698" t="s">
        <v>14</v>
      </c>
      <c r="K2698">
        <v>93.531144380000001</v>
      </c>
      <c r="L2698" t="s">
        <v>14</v>
      </c>
      <c r="M2698" t="s">
        <v>13</v>
      </c>
      <c r="N2698">
        <v>-1.0807172E-2</v>
      </c>
      <c r="O2698">
        <v>1.010807172</v>
      </c>
    </row>
    <row r="2699" spans="1:15" x14ac:dyDescent="0.25">
      <c r="A2699" s="1">
        <v>43241</v>
      </c>
      <c r="B2699">
        <v>21</v>
      </c>
      <c r="C2699">
        <v>5</v>
      </c>
      <c r="D2699">
        <v>2018</v>
      </c>
      <c r="E2699">
        <v>14.353199999999999</v>
      </c>
      <c r="F2699">
        <v>24.5</v>
      </c>
      <c r="G2699">
        <v>31.5</v>
      </c>
      <c r="H2699">
        <v>71</v>
      </c>
      <c r="I2699">
        <v>97</v>
      </c>
      <c r="J2699" t="s">
        <v>14</v>
      </c>
      <c r="K2699">
        <v>131.1870136</v>
      </c>
      <c r="L2699" t="s">
        <v>14</v>
      </c>
      <c r="M2699" t="s">
        <v>13</v>
      </c>
      <c r="N2699">
        <v>-7.6812579999999998E-3</v>
      </c>
      <c r="O2699">
        <v>1.0076812580000001</v>
      </c>
    </row>
    <row r="2700" spans="1:15" x14ac:dyDescent="0.25">
      <c r="A2700" s="1">
        <v>43242</v>
      </c>
      <c r="B2700">
        <v>22</v>
      </c>
      <c r="C2700">
        <v>5</v>
      </c>
      <c r="D2700">
        <v>2018</v>
      </c>
      <c r="E2700">
        <v>15.102</v>
      </c>
      <c r="F2700">
        <v>21</v>
      </c>
      <c r="G2700">
        <v>33</v>
      </c>
      <c r="H2700">
        <v>55</v>
      </c>
      <c r="I2700">
        <v>98</v>
      </c>
      <c r="J2700" t="s">
        <v>14</v>
      </c>
      <c r="K2700">
        <v>55.38452273</v>
      </c>
      <c r="L2700" t="s">
        <v>14</v>
      </c>
      <c r="M2700" t="s">
        <v>13</v>
      </c>
      <c r="N2700">
        <v>-1.8387583999999998E-2</v>
      </c>
      <c r="O2700">
        <v>1.0183875840000001</v>
      </c>
    </row>
    <row r="2701" spans="1:15" x14ac:dyDescent="0.25">
      <c r="A2701" s="1">
        <v>43243</v>
      </c>
      <c r="B2701">
        <v>23</v>
      </c>
      <c r="C2701">
        <v>5</v>
      </c>
      <c r="D2701">
        <v>2018</v>
      </c>
      <c r="E2701">
        <v>19.668600000000001</v>
      </c>
      <c r="F2701">
        <v>21.2</v>
      </c>
      <c r="G2701">
        <v>32.5</v>
      </c>
      <c r="H2701">
        <v>56</v>
      </c>
      <c r="I2701">
        <v>96</v>
      </c>
      <c r="J2701" t="s">
        <v>14</v>
      </c>
      <c r="K2701">
        <v>63.065785529999999</v>
      </c>
      <c r="L2701" t="s">
        <v>14</v>
      </c>
      <c r="M2701" t="s">
        <v>13</v>
      </c>
      <c r="N2701">
        <v>-1.6111937E-2</v>
      </c>
      <c r="O2701">
        <v>1.016111937</v>
      </c>
    </row>
    <row r="2702" spans="1:15" x14ac:dyDescent="0.25">
      <c r="A2702" s="1">
        <v>43244</v>
      </c>
      <c r="B2702">
        <v>24</v>
      </c>
      <c r="C2702">
        <v>5</v>
      </c>
      <c r="D2702">
        <v>2018</v>
      </c>
      <c r="E2702">
        <v>16.070399999999999</v>
      </c>
      <c r="F2702">
        <v>21.5</v>
      </c>
      <c r="G2702">
        <v>33</v>
      </c>
      <c r="H2702">
        <v>52</v>
      </c>
      <c r="I2702">
        <v>97</v>
      </c>
      <c r="J2702" t="s">
        <v>14</v>
      </c>
      <c r="K2702">
        <v>50.013486929999999</v>
      </c>
      <c r="L2702" t="s">
        <v>14</v>
      </c>
      <c r="M2702" t="s">
        <v>13</v>
      </c>
      <c r="N2702">
        <v>-2.0402548E-2</v>
      </c>
      <c r="O2702">
        <v>1.0204025480000001</v>
      </c>
    </row>
    <row r="2703" spans="1:15" x14ac:dyDescent="0.25">
      <c r="A2703" s="1">
        <v>43245</v>
      </c>
      <c r="B2703">
        <v>25</v>
      </c>
      <c r="C2703">
        <v>5</v>
      </c>
      <c r="D2703">
        <v>2018</v>
      </c>
      <c r="E2703">
        <v>14.050800000000001</v>
      </c>
      <c r="F2703">
        <v>20.5</v>
      </c>
      <c r="G2703">
        <v>30</v>
      </c>
      <c r="H2703">
        <v>64</v>
      </c>
      <c r="I2703">
        <v>95</v>
      </c>
      <c r="J2703" t="s">
        <v>14</v>
      </c>
      <c r="K2703">
        <v>37.983577920000002</v>
      </c>
      <c r="L2703" t="s">
        <v>14</v>
      </c>
      <c r="M2703" t="s">
        <v>13</v>
      </c>
      <c r="N2703">
        <v>-2.7039028E-2</v>
      </c>
      <c r="O2703">
        <v>1.0270390279999999</v>
      </c>
    </row>
    <row r="2704" spans="1:15" x14ac:dyDescent="0.25">
      <c r="A2704" s="1">
        <v>43246</v>
      </c>
      <c r="B2704">
        <v>26</v>
      </c>
      <c r="C2704">
        <v>5</v>
      </c>
      <c r="D2704">
        <v>2018</v>
      </c>
      <c r="E2704">
        <v>14.428800000000001</v>
      </c>
      <c r="F2704">
        <v>21</v>
      </c>
      <c r="G2704">
        <v>30.5</v>
      </c>
      <c r="H2704">
        <v>62</v>
      </c>
      <c r="I2704">
        <v>97</v>
      </c>
      <c r="J2704" t="s">
        <v>14</v>
      </c>
      <c r="K2704">
        <v>46.844948309999999</v>
      </c>
      <c r="L2704" t="s">
        <v>14</v>
      </c>
      <c r="M2704" t="s">
        <v>13</v>
      </c>
      <c r="N2704">
        <v>-2.1812654000000001E-2</v>
      </c>
      <c r="O2704">
        <v>1.0218126540000001</v>
      </c>
    </row>
    <row r="2705" spans="1:15" x14ac:dyDescent="0.25">
      <c r="A2705" s="1">
        <v>43247</v>
      </c>
      <c r="B2705">
        <v>27</v>
      </c>
      <c r="C2705">
        <v>5</v>
      </c>
      <c r="D2705">
        <v>2018</v>
      </c>
      <c r="E2705">
        <v>17.344799999999999</v>
      </c>
      <c r="F2705">
        <v>23</v>
      </c>
      <c r="G2705">
        <v>32</v>
      </c>
      <c r="H2705">
        <v>55</v>
      </c>
      <c r="I2705">
        <v>95</v>
      </c>
      <c r="J2705" t="s">
        <v>14</v>
      </c>
      <c r="K2705">
        <v>68.820190299999993</v>
      </c>
      <c r="L2705" t="s">
        <v>14</v>
      </c>
      <c r="M2705" t="s">
        <v>13</v>
      </c>
      <c r="N2705">
        <v>-1.4744871999999999E-2</v>
      </c>
      <c r="O2705">
        <v>1.0147448720000001</v>
      </c>
    </row>
    <row r="2706" spans="1:15" x14ac:dyDescent="0.25">
      <c r="A2706" s="1">
        <v>43248</v>
      </c>
      <c r="B2706">
        <v>28</v>
      </c>
      <c r="C2706">
        <v>5</v>
      </c>
      <c r="D2706">
        <v>2018</v>
      </c>
      <c r="E2706">
        <v>17.4636</v>
      </c>
      <c r="F2706">
        <v>24</v>
      </c>
      <c r="G2706">
        <v>32</v>
      </c>
      <c r="H2706">
        <v>55</v>
      </c>
      <c r="I2706">
        <v>95</v>
      </c>
      <c r="J2706" t="s">
        <v>14</v>
      </c>
      <c r="K2706">
        <v>84.251475769999999</v>
      </c>
      <c r="L2706" t="s">
        <v>14</v>
      </c>
      <c r="M2706" t="s">
        <v>13</v>
      </c>
      <c r="N2706">
        <v>-1.2011799E-2</v>
      </c>
      <c r="O2706">
        <v>1.0120117989999999</v>
      </c>
    </row>
    <row r="2707" spans="1:15" x14ac:dyDescent="0.25">
      <c r="A2707" s="1">
        <v>43249</v>
      </c>
      <c r="B2707">
        <v>29</v>
      </c>
      <c r="C2707">
        <v>5</v>
      </c>
      <c r="D2707">
        <v>2018</v>
      </c>
      <c r="E2707">
        <v>16.304142859999999</v>
      </c>
      <c r="F2707">
        <v>23.5</v>
      </c>
      <c r="G2707">
        <v>30</v>
      </c>
      <c r="H2707">
        <v>74</v>
      </c>
      <c r="I2707">
        <v>96</v>
      </c>
      <c r="J2707" t="s">
        <v>14</v>
      </c>
      <c r="K2707">
        <v>116.8340559</v>
      </c>
      <c r="L2707" t="s">
        <v>14</v>
      </c>
      <c r="M2707" t="s">
        <v>13</v>
      </c>
      <c r="N2707">
        <v>-8.6330399999999998E-3</v>
      </c>
      <c r="O2707">
        <v>1.0086330400000001</v>
      </c>
    </row>
    <row r="2708" spans="1:15" x14ac:dyDescent="0.25">
      <c r="A2708" s="1">
        <v>43250</v>
      </c>
      <c r="B2708">
        <v>30</v>
      </c>
      <c r="C2708">
        <v>5</v>
      </c>
      <c r="D2708">
        <v>2018</v>
      </c>
      <c r="E2708">
        <v>12.2256</v>
      </c>
      <c r="F2708">
        <v>24</v>
      </c>
      <c r="G2708">
        <v>29.5</v>
      </c>
      <c r="H2708">
        <v>71</v>
      </c>
      <c r="I2708">
        <v>96</v>
      </c>
      <c r="J2708" t="s">
        <v>14</v>
      </c>
      <c r="K2708">
        <v>83.256190709999998</v>
      </c>
      <c r="L2708" t="s">
        <v>14</v>
      </c>
      <c r="M2708" t="s">
        <v>13</v>
      </c>
      <c r="N2708">
        <v>-1.215714E-2</v>
      </c>
      <c r="O2708">
        <v>1.01215714</v>
      </c>
    </row>
    <row r="2709" spans="1:15" x14ac:dyDescent="0.25">
      <c r="A2709" s="1">
        <v>43251</v>
      </c>
      <c r="B2709">
        <v>31</v>
      </c>
      <c r="C2709">
        <v>5</v>
      </c>
      <c r="D2709">
        <v>2018</v>
      </c>
      <c r="E2709">
        <v>16.529399999999999</v>
      </c>
      <c r="F2709">
        <v>22.5</v>
      </c>
      <c r="G2709">
        <v>32</v>
      </c>
      <c r="H2709">
        <v>57</v>
      </c>
      <c r="I2709">
        <v>96</v>
      </c>
      <c r="J2709" t="s">
        <v>14</v>
      </c>
      <c r="K2709">
        <v>69.643567210000001</v>
      </c>
      <c r="L2709" t="s">
        <v>14</v>
      </c>
      <c r="M2709" t="s">
        <v>13</v>
      </c>
      <c r="N2709">
        <v>-1.4568006999999999E-2</v>
      </c>
      <c r="O2709">
        <v>1.014568007</v>
      </c>
    </row>
    <row r="2710" spans="1:15" x14ac:dyDescent="0.25">
      <c r="A2710" s="1">
        <v>43252</v>
      </c>
      <c r="B2710">
        <v>1</v>
      </c>
      <c r="C2710">
        <v>6</v>
      </c>
      <c r="D2710">
        <v>2018</v>
      </c>
      <c r="E2710">
        <v>16.905999999999999</v>
      </c>
      <c r="F2710">
        <v>22.2</v>
      </c>
      <c r="G2710">
        <v>32.5</v>
      </c>
      <c r="H2710">
        <v>55</v>
      </c>
      <c r="I2710">
        <v>95</v>
      </c>
      <c r="J2710" t="s">
        <v>14</v>
      </c>
      <c r="K2710">
        <v>62.947924319999998</v>
      </c>
      <c r="L2710" t="s">
        <v>14</v>
      </c>
      <c r="M2710" t="s">
        <v>13</v>
      </c>
      <c r="N2710">
        <v>-1.6142591000000001E-2</v>
      </c>
      <c r="O2710">
        <v>1.0161425909999999</v>
      </c>
    </row>
    <row r="2711" spans="1:15" x14ac:dyDescent="0.25">
      <c r="A2711" s="1">
        <v>43253</v>
      </c>
      <c r="B2711">
        <v>2</v>
      </c>
      <c r="C2711">
        <v>6</v>
      </c>
      <c r="D2711">
        <v>2018</v>
      </c>
      <c r="E2711">
        <v>17.948799999999999</v>
      </c>
      <c r="F2711">
        <v>22</v>
      </c>
      <c r="G2711">
        <v>30</v>
      </c>
      <c r="H2711">
        <v>52</v>
      </c>
      <c r="I2711">
        <v>95</v>
      </c>
      <c r="J2711" t="s">
        <v>14</v>
      </c>
      <c r="K2711">
        <v>19.348838489999999</v>
      </c>
      <c r="L2711" t="s">
        <v>14</v>
      </c>
      <c r="M2711" t="s">
        <v>13</v>
      </c>
      <c r="N2711">
        <v>-5.4499362000000003E-2</v>
      </c>
      <c r="O2711">
        <v>1.0544993620000001</v>
      </c>
    </row>
    <row r="2712" spans="1:15" x14ac:dyDescent="0.25">
      <c r="A2712" s="1">
        <v>43254</v>
      </c>
      <c r="B2712">
        <v>3</v>
      </c>
      <c r="C2712">
        <v>6</v>
      </c>
      <c r="D2712">
        <v>2018</v>
      </c>
      <c r="E2712">
        <v>15.515599999999999</v>
      </c>
      <c r="F2712">
        <v>22</v>
      </c>
      <c r="G2712">
        <v>32</v>
      </c>
      <c r="H2712">
        <v>50</v>
      </c>
      <c r="I2712">
        <v>97</v>
      </c>
      <c r="J2712" t="s">
        <v>14</v>
      </c>
      <c r="K2712">
        <v>36.08192425</v>
      </c>
      <c r="L2712" t="s">
        <v>14</v>
      </c>
      <c r="M2712" t="s">
        <v>13</v>
      </c>
      <c r="N2712">
        <v>-2.8504708E-2</v>
      </c>
      <c r="O2712">
        <v>1.028504708</v>
      </c>
    </row>
    <row r="2713" spans="1:15" x14ac:dyDescent="0.25">
      <c r="A2713" s="1">
        <v>43255</v>
      </c>
      <c r="B2713">
        <v>4</v>
      </c>
      <c r="C2713">
        <v>6</v>
      </c>
      <c r="D2713">
        <v>2018</v>
      </c>
      <c r="E2713">
        <v>16.558399999999999</v>
      </c>
      <c r="F2713">
        <v>22</v>
      </c>
      <c r="G2713">
        <v>32</v>
      </c>
      <c r="H2713">
        <v>50</v>
      </c>
      <c r="I2713">
        <v>95</v>
      </c>
      <c r="J2713" t="s">
        <v>14</v>
      </c>
      <c r="K2713">
        <v>33.171116730000001</v>
      </c>
      <c r="L2713" t="s">
        <v>14</v>
      </c>
      <c r="M2713" t="s">
        <v>13</v>
      </c>
      <c r="N2713">
        <v>-3.1083783E-2</v>
      </c>
      <c r="O2713">
        <v>1.0310837829999999</v>
      </c>
    </row>
    <row r="2714" spans="1:15" x14ac:dyDescent="0.25">
      <c r="A2714" s="1">
        <v>43256</v>
      </c>
      <c r="B2714">
        <v>5</v>
      </c>
      <c r="C2714">
        <v>6</v>
      </c>
      <c r="D2714">
        <v>2018</v>
      </c>
      <c r="E2714">
        <v>16.874400000000001</v>
      </c>
      <c r="F2714">
        <v>24</v>
      </c>
      <c r="G2714">
        <v>33.5</v>
      </c>
      <c r="H2714">
        <v>48</v>
      </c>
      <c r="I2714">
        <v>95</v>
      </c>
      <c r="J2714" t="s">
        <v>14</v>
      </c>
      <c r="K2714">
        <v>71.104632620000004</v>
      </c>
      <c r="L2714" t="s">
        <v>14</v>
      </c>
      <c r="M2714" t="s">
        <v>13</v>
      </c>
      <c r="N2714">
        <v>-1.4264393E-2</v>
      </c>
      <c r="O2714">
        <v>1.0142643929999999</v>
      </c>
    </row>
    <row r="2715" spans="1:15" x14ac:dyDescent="0.25">
      <c r="A2715" s="1">
        <v>43257</v>
      </c>
      <c r="B2715">
        <v>6</v>
      </c>
      <c r="C2715">
        <v>6</v>
      </c>
      <c r="D2715">
        <v>2018</v>
      </c>
      <c r="E2715">
        <v>17.569600000000001</v>
      </c>
      <c r="F2715">
        <v>23.5</v>
      </c>
      <c r="G2715">
        <v>28</v>
      </c>
      <c r="H2715">
        <v>73</v>
      </c>
      <c r="I2715">
        <v>97</v>
      </c>
      <c r="J2715" t="s">
        <v>14</v>
      </c>
      <c r="K2715">
        <v>92.889504000000002</v>
      </c>
      <c r="L2715" t="s">
        <v>14</v>
      </c>
      <c r="M2715" t="s">
        <v>13</v>
      </c>
      <c r="N2715">
        <v>-1.0882635999999999E-2</v>
      </c>
      <c r="O2715">
        <v>1.0108826360000001</v>
      </c>
    </row>
    <row r="2716" spans="1:15" x14ac:dyDescent="0.25">
      <c r="A2716" s="1">
        <v>43258</v>
      </c>
      <c r="B2716">
        <v>7</v>
      </c>
      <c r="C2716">
        <v>6</v>
      </c>
      <c r="D2716">
        <v>2018</v>
      </c>
      <c r="E2716">
        <v>16.147600000000001</v>
      </c>
      <c r="F2716">
        <v>22</v>
      </c>
      <c r="G2716">
        <v>33</v>
      </c>
      <c r="H2716">
        <v>45</v>
      </c>
      <c r="I2716">
        <v>96</v>
      </c>
      <c r="J2716" t="s">
        <v>14</v>
      </c>
      <c r="K2716">
        <v>25.6732336</v>
      </c>
      <c r="L2716" t="s">
        <v>14</v>
      </c>
      <c r="M2716" t="s">
        <v>13</v>
      </c>
      <c r="N2716">
        <v>-4.0529750000000003E-2</v>
      </c>
      <c r="O2716">
        <v>1.0405297499999999</v>
      </c>
    </row>
    <row r="2717" spans="1:15" x14ac:dyDescent="0.25">
      <c r="A2717" s="1">
        <v>43259</v>
      </c>
      <c r="B2717">
        <v>8</v>
      </c>
      <c r="C2717">
        <v>6</v>
      </c>
      <c r="D2717">
        <v>2018</v>
      </c>
      <c r="E2717">
        <v>16.526800000000001</v>
      </c>
      <c r="F2717">
        <v>21</v>
      </c>
      <c r="G2717">
        <v>33.5</v>
      </c>
      <c r="H2717">
        <v>60</v>
      </c>
      <c r="I2717">
        <v>97</v>
      </c>
      <c r="J2717" t="s">
        <v>14</v>
      </c>
      <c r="K2717">
        <v>85.481437659999997</v>
      </c>
      <c r="L2717" t="s">
        <v>14</v>
      </c>
      <c r="M2717" t="s">
        <v>13</v>
      </c>
      <c r="N2717">
        <v>-1.1836920000000001E-2</v>
      </c>
      <c r="O2717">
        <v>1.0118369199999999</v>
      </c>
    </row>
    <row r="2718" spans="1:15" x14ac:dyDescent="0.25">
      <c r="A2718" s="1">
        <v>43260</v>
      </c>
      <c r="B2718">
        <v>9</v>
      </c>
      <c r="C2718">
        <v>6</v>
      </c>
      <c r="D2718">
        <v>2018</v>
      </c>
      <c r="E2718">
        <v>10.9968</v>
      </c>
      <c r="F2718">
        <v>21.5</v>
      </c>
      <c r="G2718">
        <v>30.1</v>
      </c>
      <c r="H2718">
        <v>64</v>
      </c>
      <c r="I2718">
        <v>96</v>
      </c>
      <c r="J2718" t="s">
        <v>14</v>
      </c>
      <c r="K2718">
        <v>42.972349989999998</v>
      </c>
      <c r="L2718" t="s">
        <v>14</v>
      </c>
      <c r="M2718" t="s">
        <v>13</v>
      </c>
      <c r="N2718">
        <v>-2.3825209E-2</v>
      </c>
      <c r="O2718">
        <v>1.023825209</v>
      </c>
    </row>
    <row r="2719" spans="1:15" x14ac:dyDescent="0.25">
      <c r="A2719" s="1">
        <v>43261</v>
      </c>
      <c r="B2719">
        <v>10</v>
      </c>
      <c r="C2719">
        <v>6</v>
      </c>
      <c r="D2719">
        <v>2018</v>
      </c>
      <c r="E2719">
        <v>13.050800000000001</v>
      </c>
      <c r="F2719">
        <v>23</v>
      </c>
      <c r="G2719">
        <v>30</v>
      </c>
      <c r="H2719">
        <v>63</v>
      </c>
      <c r="I2719">
        <v>96</v>
      </c>
      <c r="J2719" t="s">
        <v>14</v>
      </c>
      <c r="K2719">
        <v>60.280138870000002</v>
      </c>
      <c r="L2719" t="s">
        <v>14</v>
      </c>
      <c r="M2719" t="s">
        <v>13</v>
      </c>
      <c r="N2719">
        <v>-1.6869056E-2</v>
      </c>
      <c r="O2719">
        <v>1.016869056</v>
      </c>
    </row>
    <row r="2720" spans="1:15" x14ac:dyDescent="0.25">
      <c r="A2720" s="1">
        <v>43262</v>
      </c>
      <c r="B2720">
        <v>11</v>
      </c>
      <c r="C2720">
        <v>6</v>
      </c>
      <c r="D2720">
        <v>2018</v>
      </c>
      <c r="E2720">
        <v>16.874400000000001</v>
      </c>
      <c r="F2720">
        <v>22</v>
      </c>
      <c r="G2720">
        <v>30.5</v>
      </c>
      <c r="H2720">
        <v>58</v>
      </c>
      <c r="I2720">
        <v>94</v>
      </c>
      <c r="J2720" t="s">
        <v>14</v>
      </c>
      <c r="K2720">
        <v>44.152478039999998</v>
      </c>
      <c r="L2720" t="s">
        <v>14</v>
      </c>
      <c r="M2720" t="s">
        <v>13</v>
      </c>
      <c r="N2720">
        <v>-2.3173639999999999E-2</v>
      </c>
      <c r="O2720">
        <v>1.02317364</v>
      </c>
    </row>
    <row r="2721" spans="1:15" x14ac:dyDescent="0.25">
      <c r="A2721" s="1">
        <v>43263</v>
      </c>
      <c r="B2721">
        <v>12</v>
      </c>
      <c r="C2721">
        <v>6</v>
      </c>
      <c r="D2721">
        <v>2018</v>
      </c>
      <c r="E2721">
        <v>17.6328</v>
      </c>
      <c r="F2721">
        <v>22</v>
      </c>
      <c r="G2721">
        <v>32</v>
      </c>
      <c r="H2721">
        <v>55</v>
      </c>
      <c r="I2721">
        <v>95</v>
      </c>
      <c r="J2721" t="s">
        <v>14</v>
      </c>
      <c r="K2721">
        <v>55.474664840000003</v>
      </c>
      <c r="L2721" t="s">
        <v>14</v>
      </c>
      <c r="M2721" t="s">
        <v>13</v>
      </c>
      <c r="N2721">
        <v>-1.8357156999999999E-2</v>
      </c>
      <c r="O2721">
        <v>1.0183571570000001</v>
      </c>
    </row>
    <row r="2722" spans="1:15" x14ac:dyDescent="0.25">
      <c r="A2722" s="1">
        <v>43264</v>
      </c>
      <c r="B2722">
        <v>13</v>
      </c>
      <c r="C2722">
        <v>6</v>
      </c>
      <c r="D2722">
        <v>2018</v>
      </c>
      <c r="E2722">
        <v>12.9244</v>
      </c>
      <c r="F2722">
        <v>24</v>
      </c>
      <c r="G2722">
        <v>31.5</v>
      </c>
      <c r="H2722">
        <v>66</v>
      </c>
      <c r="I2722">
        <v>95</v>
      </c>
      <c r="J2722" t="s">
        <v>14</v>
      </c>
      <c r="K2722">
        <v>94.374040089999994</v>
      </c>
      <c r="L2722" t="s">
        <v>14</v>
      </c>
      <c r="M2722" t="s">
        <v>13</v>
      </c>
      <c r="N2722">
        <v>-1.0709615E-2</v>
      </c>
      <c r="O2722">
        <v>1.0107096149999999</v>
      </c>
    </row>
    <row r="2723" spans="1:15" x14ac:dyDescent="0.25">
      <c r="A2723" s="1">
        <v>43265</v>
      </c>
      <c r="B2723">
        <v>14</v>
      </c>
      <c r="C2723">
        <v>6</v>
      </c>
      <c r="D2723">
        <v>2018</v>
      </c>
      <c r="E2723">
        <v>15.3576</v>
      </c>
      <c r="F2723">
        <v>24</v>
      </c>
      <c r="G2723">
        <v>31.5</v>
      </c>
      <c r="H2723">
        <v>64</v>
      </c>
      <c r="I2723">
        <v>100</v>
      </c>
      <c r="J2723" t="s">
        <v>14</v>
      </c>
      <c r="K2723">
        <v>113.90887170000001</v>
      </c>
      <c r="L2723" t="s">
        <v>14</v>
      </c>
      <c r="M2723" t="s">
        <v>13</v>
      </c>
      <c r="N2723">
        <v>-8.8567000000000003E-3</v>
      </c>
      <c r="O2723">
        <v>1.0088566999999999</v>
      </c>
    </row>
    <row r="2724" spans="1:15" x14ac:dyDescent="0.25">
      <c r="A2724" s="1">
        <v>43266</v>
      </c>
      <c r="B2724">
        <v>15</v>
      </c>
      <c r="C2724">
        <v>6</v>
      </c>
      <c r="D2724">
        <v>2018</v>
      </c>
      <c r="E2724">
        <v>18.833600000000001</v>
      </c>
      <c r="F2724">
        <v>24</v>
      </c>
      <c r="G2724">
        <v>31.5</v>
      </c>
      <c r="H2724">
        <v>63</v>
      </c>
      <c r="I2724">
        <v>96</v>
      </c>
      <c r="J2724" t="s">
        <v>14</v>
      </c>
      <c r="K2724">
        <v>120.6938214</v>
      </c>
      <c r="L2724" t="s">
        <v>14</v>
      </c>
      <c r="M2724" t="s">
        <v>13</v>
      </c>
      <c r="N2724">
        <v>-8.3546499999999999E-3</v>
      </c>
      <c r="O2724">
        <v>1.00835465</v>
      </c>
    </row>
    <row r="2725" spans="1:15" x14ac:dyDescent="0.25">
      <c r="A2725" s="1">
        <v>43267</v>
      </c>
      <c r="B2725">
        <v>16</v>
      </c>
      <c r="C2725">
        <v>6</v>
      </c>
      <c r="D2725">
        <v>2018</v>
      </c>
      <c r="E2725">
        <v>9.5747999999999998</v>
      </c>
      <c r="F2725">
        <v>23.5</v>
      </c>
      <c r="G2725">
        <v>33.5</v>
      </c>
      <c r="H2725">
        <v>74</v>
      </c>
      <c r="I2725">
        <v>98</v>
      </c>
      <c r="J2725" t="s">
        <v>14</v>
      </c>
      <c r="K2725">
        <v>112.5358155</v>
      </c>
      <c r="L2725" t="s">
        <v>14</v>
      </c>
      <c r="M2725" t="s">
        <v>13</v>
      </c>
      <c r="N2725">
        <v>-8.9657299999999999E-3</v>
      </c>
      <c r="O2725">
        <v>1.0089657299999999</v>
      </c>
    </row>
    <row r="2726" spans="1:15" x14ac:dyDescent="0.25">
      <c r="A2726" s="1">
        <v>43268</v>
      </c>
      <c r="B2726">
        <v>17</v>
      </c>
      <c r="C2726">
        <v>6</v>
      </c>
      <c r="D2726">
        <v>2018</v>
      </c>
      <c r="E2726">
        <v>13.3352</v>
      </c>
      <c r="F2726">
        <v>23</v>
      </c>
      <c r="G2726">
        <v>30.1</v>
      </c>
      <c r="H2726">
        <v>55</v>
      </c>
      <c r="I2726">
        <v>96</v>
      </c>
      <c r="J2726" t="s">
        <v>14</v>
      </c>
      <c r="K2726">
        <v>39.635328960000002</v>
      </c>
      <c r="L2726" t="s">
        <v>14</v>
      </c>
      <c r="M2726" t="s">
        <v>13</v>
      </c>
      <c r="N2726">
        <v>-2.5883046E-2</v>
      </c>
      <c r="O2726">
        <v>1.0258830459999999</v>
      </c>
    </row>
    <row r="2727" spans="1:15" x14ac:dyDescent="0.25">
      <c r="A2727" s="1">
        <v>43269</v>
      </c>
      <c r="B2727">
        <v>18</v>
      </c>
      <c r="C2727">
        <v>6</v>
      </c>
      <c r="D2727">
        <v>2018</v>
      </c>
      <c r="E2727">
        <v>15.6736</v>
      </c>
      <c r="F2727">
        <v>23</v>
      </c>
      <c r="G2727">
        <v>29.5</v>
      </c>
      <c r="H2727">
        <v>75</v>
      </c>
      <c r="I2727">
        <v>100</v>
      </c>
      <c r="J2727" t="s">
        <v>14</v>
      </c>
      <c r="K2727">
        <v>110.8069315</v>
      </c>
      <c r="L2727" t="s">
        <v>14</v>
      </c>
      <c r="M2727" t="s">
        <v>13</v>
      </c>
      <c r="N2727">
        <v>-9.1068929999999996E-3</v>
      </c>
      <c r="O2727">
        <v>1.009106893</v>
      </c>
    </row>
    <row r="2728" spans="1:15" x14ac:dyDescent="0.25">
      <c r="A2728" s="1">
        <v>43270</v>
      </c>
      <c r="B2728">
        <v>19</v>
      </c>
      <c r="C2728">
        <v>6</v>
      </c>
      <c r="D2728">
        <v>2018</v>
      </c>
      <c r="E2728">
        <v>16.779599999999999</v>
      </c>
      <c r="F2728">
        <v>22.2</v>
      </c>
      <c r="G2728">
        <v>29.5</v>
      </c>
      <c r="H2728">
        <v>65</v>
      </c>
      <c r="I2728">
        <v>97</v>
      </c>
      <c r="J2728" t="s">
        <v>14</v>
      </c>
      <c r="K2728">
        <v>65.241085069999997</v>
      </c>
      <c r="L2728" t="s">
        <v>14</v>
      </c>
      <c r="M2728" t="s">
        <v>13</v>
      </c>
      <c r="N2728">
        <v>-1.5566362E-2</v>
      </c>
      <c r="O2728">
        <v>1.0155663619999999</v>
      </c>
    </row>
    <row r="2729" spans="1:15" x14ac:dyDescent="0.25">
      <c r="A2729" s="1">
        <v>43271</v>
      </c>
      <c r="B2729">
        <v>20</v>
      </c>
      <c r="C2729">
        <v>6</v>
      </c>
      <c r="D2729">
        <v>2018</v>
      </c>
      <c r="E2729">
        <v>9.6696000000000009</v>
      </c>
      <c r="F2729">
        <v>22</v>
      </c>
      <c r="G2729">
        <v>29</v>
      </c>
      <c r="H2729">
        <v>70</v>
      </c>
      <c r="I2729">
        <v>99</v>
      </c>
      <c r="J2729" t="s">
        <v>14</v>
      </c>
      <c r="K2729">
        <v>50.177407700000003</v>
      </c>
      <c r="L2729" t="s">
        <v>14</v>
      </c>
      <c r="M2729" t="s">
        <v>13</v>
      </c>
      <c r="N2729">
        <v>-2.0334541000000001E-2</v>
      </c>
      <c r="O2729">
        <v>1.020334541</v>
      </c>
    </row>
    <row r="2730" spans="1:15" x14ac:dyDescent="0.25">
      <c r="A2730" s="1">
        <v>43272</v>
      </c>
      <c r="B2730">
        <v>21</v>
      </c>
      <c r="C2730">
        <v>6</v>
      </c>
      <c r="D2730">
        <v>2018</v>
      </c>
      <c r="E2730">
        <v>13.746</v>
      </c>
      <c r="F2730">
        <v>21.5</v>
      </c>
      <c r="G2730">
        <v>29</v>
      </c>
      <c r="H2730">
        <v>68</v>
      </c>
      <c r="I2730">
        <v>97</v>
      </c>
      <c r="J2730" t="s">
        <v>14</v>
      </c>
      <c r="K2730">
        <v>51.240725390000001</v>
      </c>
      <c r="L2730" t="s">
        <v>14</v>
      </c>
      <c r="M2730" t="s">
        <v>13</v>
      </c>
      <c r="N2730">
        <v>-1.9904170999999998E-2</v>
      </c>
      <c r="O2730">
        <v>1.0199041710000001</v>
      </c>
    </row>
    <row r="2731" spans="1:15" x14ac:dyDescent="0.25">
      <c r="A2731" s="1">
        <v>43273</v>
      </c>
      <c r="B2731">
        <v>22</v>
      </c>
      <c r="C2731">
        <v>6</v>
      </c>
      <c r="D2731">
        <v>2018</v>
      </c>
      <c r="E2731">
        <v>11.8184</v>
      </c>
      <c r="F2731">
        <v>21.5</v>
      </c>
      <c r="G2731">
        <v>29.5</v>
      </c>
      <c r="H2731">
        <v>65</v>
      </c>
      <c r="I2731">
        <v>98</v>
      </c>
      <c r="J2731" t="s">
        <v>14</v>
      </c>
      <c r="K2731">
        <v>45.017661760000003</v>
      </c>
      <c r="L2731" t="s">
        <v>14</v>
      </c>
      <c r="M2731" t="s">
        <v>13</v>
      </c>
      <c r="N2731">
        <v>-2.2718154000000001E-2</v>
      </c>
      <c r="O2731">
        <v>1.0227181540000001</v>
      </c>
    </row>
    <row r="2732" spans="1:15" x14ac:dyDescent="0.25">
      <c r="A2732" s="1">
        <v>43274</v>
      </c>
      <c r="B2732">
        <v>23</v>
      </c>
      <c r="C2732">
        <v>6</v>
      </c>
      <c r="D2732">
        <v>2018</v>
      </c>
      <c r="E2732">
        <v>12.324</v>
      </c>
      <c r="F2732">
        <v>22.5</v>
      </c>
      <c r="G2732">
        <v>24.6</v>
      </c>
      <c r="H2732">
        <v>67.428571430000005</v>
      </c>
      <c r="I2732">
        <v>98</v>
      </c>
      <c r="J2732" t="s">
        <v>14</v>
      </c>
      <c r="K2732">
        <v>19.697598410000001</v>
      </c>
      <c r="L2732" t="s">
        <v>14</v>
      </c>
      <c r="M2732" t="s">
        <v>13</v>
      </c>
      <c r="N2732">
        <v>-5.3482804000000002E-2</v>
      </c>
      <c r="O2732">
        <v>1.0534828039999999</v>
      </c>
    </row>
    <row r="2733" spans="1:15" x14ac:dyDescent="0.25">
      <c r="A2733" s="1">
        <v>43275</v>
      </c>
      <c r="B2733">
        <v>24</v>
      </c>
      <c r="C2733">
        <v>6</v>
      </c>
      <c r="D2733">
        <v>2018</v>
      </c>
      <c r="E2733">
        <v>10.554399999999999</v>
      </c>
      <c r="F2733">
        <v>22</v>
      </c>
      <c r="G2733">
        <v>33.5</v>
      </c>
      <c r="H2733">
        <v>71</v>
      </c>
      <c r="I2733">
        <v>96</v>
      </c>
      <c r="J2733" t="s">
        <v>14</v>
      </c>
      <c r="K2733">
        <v>97.186042810000004</v>
      </c>
      <c r="L2733" t="s">
        <v>14</v>
      </c>
      <c r="M2733" t="s">
        <v>13</v>
      </c>
      <c r="N2733">
        <v>-1.0396519E-2</v>
      </c>
      <c r="O2733">
        <v>1.0103965189999999</v>
      </c>
    </row>
    <row r="2734" spans="1:15" x14ac:dyDescent="0.25">
      <c r="A2734" s="1">
        <v>43276</v>
      </c>
      <c r="B2734">
        <v>25</v>
      </c>
      <c r="C2734">
        <v>6</v>
      </c>
      <c r="D2734">
        <v>2018</v>
      </c>
      <c r="E2734">
        <v>13.272</v>
      </c>
      <c r="F2734">
        <v>22.2</v>
      </c>
      <c r="G2734">
        <v>33</v>
      </c>
      <c r="H2734">
        <v>79</v>
      </c>
      <c r="I2734">
        <v>96</v>
      </c>
      <c r="J2734" t="s">
        <v>14</v>
      </c>
      <c r="K2734">
        <v>140.66774799999999</v>
      </c>
      <c r="L2734" t="s">
        <v>14</v>
      </c>
      <c r="M2734" t="s">
        <v>13</v>
      </c>
      <c r="N2734">
        <v>-7.1598490000000002E-3</v>
      </c>
      <c r="O2734">
        <v>1.007159849</v>
      </c>
    </row>
    <row r="2735" spans="1:15" x14ac:dyDescent="0.25">
      <c r="A2735" s="1">
        <v>43277</v>
      </c>
      <c r="B2735">
        <v>26</v>
      </c>
      <c r="C2735">
        <v>6</v>
      </c>
      <c r="D2735">
        <v>2018</v>
      </c>
      <c r="E2735">
        <v>15.01</v>
      </c>
      <c r="F2735">
        <v>21.5</v>
      </c>
      <c r="G2735">
        <v>30</v>
      </c>
      <c r="H2735">
        <v>62</v>
      </c>
      <c r="I2735">
        <v>96</v>
      </c>
      <c r="J2735" t="s">
        <v>14</v>
      </c>
      <c r="K2735">
        <v>46.172218770000001</v>
      </c>
      <c r="L2735" t="s">
        <v>14</v>
      </c>
      <c r="M2735" t="s">
        <v>13</v>
      </c>
      <c r="N2735">
        <v>-2.2137500000000001E-2</v>
      </c>
      <c r="O2735">
        <v>1.0221374999999999</v>
      </c>
    </row>
    <row r="2736" spans="1:15" x14ac:dyDescent="0.25">
      <c r="A2736" s="1">
        <v>43278</v>
      </c>
      <c r="B2736">
        <v>27</v>
      </c>
      <c r="C2736">
        <v>6</v>
      </c>
      <c r="D2736">
        <v>2018</v>
      </c>
      <c r="E2736">
        <v>15.1996</v>
      </c>
      <c r="F2736">
        <v>21.5</v>
      </c>
      <c r="G2736">
        <v>30.2</v>
      </c>
      <c r="H2736">
        <v>71</v>
      </c>
      <c r="I2736">
        <v>97</v>
      </c>
      <c r="J2736" t="s">
        <v>14</v>
      </c>
      <c r="K2736">
        <v>79.863490909999996</v>
      </c>
      <c r="L2736" t="s">
        <v>14</v>
      </c>
      <c r="M2736" t="s">
        <v>13</v>
      </c>
      <c r="N2736">
        <v>-1.2680139E-2</v>
      </c>
      <c r="O2736">
        <v>1.012680139</v>
      </c>
    </row>
    <row r="2737" spans="1:15" x14ac:dyDescent="0.25">
      <c r="A2737" s="1">
        <v>43279</v>
      </c>
      <c r="B2737">
        <v>28</v>
      </c>
      <c r="C2737">
        <v>6</v>
      </c>
      <c r="D2737">
        <v>2018</v>
      </c>
      <c r="E2737">
        <v>13.240399999999999</v>
      </c>
      <c r="F2737">
        <v>22.1</v>
      </c>
      <c r="G2737">
        <v>30.4</v>
      </c>
      <c r="H2737">
        <v>70</v>
      </c>
      <c r="I2737">
        <v>96</v>
      </c>
      <c r="J2737" t="s">
        <v>14</v>
      </c>
      <c r="K2737">
        <v>75.452410790000002</v>
      </c>
      <c r="L2737" t="s">
        <v>14</v>
      </c>
      <c r="M2737" t="s">
        <v>13</v>
      </c>
      <c r="N2737">
        <v>-1.3431399E-2</v>
      </c>
      <c r="O2737">
        <v>1.0134313989999999</v>
      </c>
    </row>
    <row r="2738" spans="1:15" x14ac:dyDescent="0.25">
      <c r="A2738" s="1">
        <v>43280</v>
      </c>
      <c r="B2738">
        <v>29</v>
      </c>
      <c r="C2738">
        <v>6</v>
      </c>
      <c r="D2738">
        <v>2018</v>
      </c>
      <c r="E2738">
        <v>13.461600000000001</v>
      </c>
      <c r="F2738">
        <v>23</v>
      </c>
      <c r="G2738">
        <v>29.5</v>
      </c>
      <c r="H2738">
        <v>71</v>
      </c>
      <c r="I2738">
        <v>96</v>
      </c>
      <c r="J2738" t="s">
        <v>14</v>
      </c>
      <c r="K2738">
        <v>78.570976790000003</v>
      </c>
      <c r="L2738" t="s">
        <v>14</v>
      </c>
      <c r="M2738" t="s">
        <v>13</v>
      </c>
      <c r="N2738">
        <v>-1.2891418999999999E-2</v>
      </c>
      <c r="O2738">
        <v>1.012891419</v>
      </c>
    </row>
    <row r="2739" spans="1:15" x14ac:dyDescent="0.25">
      <c r="A2739" s="1">
        <v>43281</v>
      </c>
      <c r="B2739">
        <v>30</v>
      </c>
      <c r="C2739">
        <v>6</v>
      </c>
      <c r="D2739">
        <v>2018</v>
      </c>
      <c r="E2739">
        <v>12.829599999999999</v>
      </c>
      <c r="F2739">
        <v>23</v>
      </c>
      <c r="G2739">
        <v>28.5</v>
      </c>
      <c r="H2739">
        <v>73</v>
      </c>
      <c r="I2739">
        <v>98</v>
      </c>
      <c r="J2739" t="s">
        <v>14</v>
      </c>
      <c r="K2739">
        <v>73.178505549999997</v>
      </c>
      <c r="L2739" t="s">
        <v>14</v>
      </c>
      <c r="M2739" t="s">
        <v>13</v>
      </c>
      <c r="N2739">
        <v>-1.385454E-2</v>
      </c>
      <c r="O2739">
        <v>1.0138545400000001</v>
      </c>
    </row>
    <row r="2740" spans="1:15" x14ac:dyDescent="0.25">
      <c r="A2740" s="1">
        <v>43282</v>
      </c>
      <c r="B2740">
        <v>1</v>
      </c>
      <c r="C2740">
        <v>7</v>
      </c>
      <c r="D2740">
        <v>2018</v>
      </c>
      <c r="E2740">
        <v>14.567600000000001</v>
      </c>
      <c r="F2740">
        <v>23</v>
      </c>
      <c r="G2740">
        <v>28.5</v>
      </c>
      <c r="H2740">
        <v>67</v>
      </c>
      <c r="I2740">
        <v>98</v>
      </c>
      <c r="J2740" t="s">
        <v>14</v>
      </c>
      <c r="K2740">
        <v>64.452584099999996</v>
      </c>
      <c r="L2740" t="s">
        <v>14</v>
      </c>
      <c r="M2740" t="s">
        <v>13</v>
      </c>
      <c r="N2740">
        <v>-1.5759799000000001E-2</v>
      </c>
      <c r="O2740">
        <v>1.015759799</v>
      </c>
    </row>
    <row r="2741" spans="1:15" x14ac:dyDescent="0.25">
      <c r="A2741" s="1">
        <v>43283</v>
      </c>
      <c r="B2741">
        <v>2</v>
      </c>
      <c r="C2741">
        <v>7</v>
      </c>
      <c r="D2741">
        <v>2018</v>
      </c>
      <c r="E2741">
        <v>12.292400000000001</v>
      </c>
      <c r="F2741">
        <v>24.5</v>
      </c>
      <c r="G2741">
        <v>27.5</v>
      </c>
      <c r="H2741">
        <v>78</v>
      </c>
      <c r="I2741">
        <v>97</v>
      </c>
      <c r="J2741" t="s">
        <v>14</v>
      </c>
      <c r="K2741">
        <v>86.195933120000007</v>
      </c>
      <c r="L2741" t="s">
        <v>14</v>
      </c>
      <c r="M2741" t="s">
        <v>13</v>
      </c>
      <c r="N2741">
        <v>-1.1737648999999999E-2</v>
      </c>
      <c r="O2741">
        <v>1.0117376490000001</v>
      </c>
    </row>
    <row r="2742" spans="1:15" x14ac:dyDescent="0.25">
      <c r="A2742" s="1">
        <v>43284</v>
      </c>
      <c r="B2742">
        <v>3</v>
      </c>
      <c r="C2742">
        <v>7</v>
      </c>
      <c r="D2742">
        <v>2018</v>
      </c>
      <c r="E2742">
        <v>13.177199999999999</v>
      </c>
      <c r="F2742">
        <v>23</v>
      </c>
      <c r="G2742">
        <v>27</v>
      </c>
      <c r="H2742">
        <v>80</v>
      </c>
      <c r="I2742">
        <v>97</v>
      </c>
      <c r="J2742" t="s">
        <v>14</v>
      </c>
      <c r="K2742">
        <v>73.095562430000001</v>
      </c>
      <c r="L2742" t="s">
        <v>14</v>
      </c>
      <c r="M2742" t="s">
        <v>13</v>
      </c>
      <c r="N2742">
        <v>-1.3870479E-2</v>
      </c>
      <c r="O2742">
        <v>1.0138704789999999</v>
      </c>
    </row>
    <row r="2743" spans="1:15" x14ac:dyDescent="0.25">
      <c r="A2743" s="1">
        <v>43285</v>
      </c>
      <c r="B2743">
        <v>4</v>
      </c>
      <c r="C2743">
        <v>7</v>
      </c>
      <c r="D2743">
        <v>2018</v>
      </c>
      <c r="E2743">
        <v>13.0824</v>
      </c>
      <c r="F2743">
        <v>23.1</v>
      </c>
      <c r="G2743">
        <v>30</v>
      </c>
      <c r="H2743">
        <v>63</v>
      </c>
      <c r="I2743">
        <v>96</v>
      </c>
      <c r="J2743" t="s">
        <v>14</v>
      </c>
      <c r="K2743">
        <v>61.490490909999998</v>
      </c>
      <c r="L2743" t="s">
        <v>14</v>
      </c>
      <c r="M2743" t="s">
        <v>13</v>
      </c>
      <c r="N2743">
        <v>-1.6531523999999999E-2</v>
      </c>
      <c r="O2743">
        <v>1.0165315239999999</v>
      </c>
    </row>
    <row r="2744" spans="1:15" x14ac:dyDescent="0.25">
      <c r="A2744" s="1">
        <v>43286</v>
      </c>
      <c r="B2744">
        <v>5</v>
      </c>
      <c r="C2744">
        <v>7</v>
      </c>
      <c r="D2744">
        <v>2018</v>
      </c>
      <c r="E2744">
        <v>13.1456</v>
      </c>
      <c r="F2744">
        <v>23.5</v>
      </c>
      <c r="G2744">
        <v>30</v>
      </c>
      <c r="H2744">
        <v>69</v>
      </c>
      <c r="I2744">
        <v>97</v>
      </c>
      <c r="J2744" t="s">
        <v>14</v>
      </c>
      <c r="K2744">
        <v>84.846779990000002</v>
      </c>
      <c r="L2744" t="s">
        <v>14</v>
      </c>
      <c r="M2744" t="s">
        <v>13</v>
      </c>
      <c r="N2744">
        <v>-1.1926516E-2</v>
      </c>
      <c r="O2744">
        <v>1.0119265159999999</v>
      </c>
    </row>
    <row r="2745" spans="1:15" x14ac:dyDescent="0.25">
      <c r="A2745" s="1">
        <v>43287</v>
      </c>
      <c r="B2745">
        <v>6</v>
      </c>
      <c r="C2745">
        <v>7</v>
      </c>
      <c r="D2745">
        <v>2018</v>
      </c>
      <c r="E2745">
        <v>17.222000000000001</v>
      </c>
      <c r="F2745">
        <v>22</v>
      </c>
      <c r="G2745">
        <v>31.5</v>
      </c>
      <c r="H2745">
        <v>60</v>
      </c>
      <c r="I2745">
        <v>95</v>
      </c>
      <c r="J2745" t="s">
        <v>14</v>
      </c>
      <c r="K2745">
        <v>68.00762795</v>
      </c>
      <c r="L2745" t="s">
        <v>14</v>
      </c>
      <c r="M2745" t="s">
        <v>13</v>
      </c>
      <c r="N2745">
        <v>-1.4923674E-2</v>
      </c>
      <c r="O2745">
        <v>1.0149236740000001</v>
      </c>
    </row>
    <row r="2746" spans="1:15" x14ac:dyDescent="0.25">
      <c r="A2746" s="1">
        <v>43288</v>
      </c>
      <c r="B2746">
        <v>7</v>
      </c>
      <c r="C2746">
        <v>7</v>
      </c>
      <c r="D2746">
        <v>2018</v>
      </c>
      <c r="E2746">
        <v>18.675599999999999</v>
      </c>
      <c r="F2746">
        <v>22.2</v>
      </c>
      <c r="G2746">
        <v>26</v>
      </c>
      <c r="H2746">
        <v>80</v>
      </c>
      <c r="I2746">
        <v>98</v>
      </c>
      <c r="J2746" t="s">
        <v>14</v>
      </c>
      <c r="K2746">
        <v>73.060171620000006</v>
      </c>
      <c r="L2746" t="s">
        <v>14</v>
      </c>
      <c r="M2746" t="s">
        <v>13</v>
      </c>
      <c r="N2746">
        <v>-1.3877291E-2</v>
      </c>
      <c r="O2746">
        <v>1.013877291</v>
      </c>
    </row>
    <row r="2747" spans="1:15" x14ac:dyDescent="0.25">
      <c r="A2747" s="1">
        <v>43289</v>
      </c>
      <c r="B2747">
        <v>8</v>
      </c>
      <c r="C2747">
        <v>7</v>
      </c>
      <c r="D2747">
        <v>2018</v>
      </c>
      <c r="E2747">
        <v>18.043600000000001</v>
      </c>
      <c r="F2747">
        <v>21.2</v>
      </c>
      <c r="G2747">
        <v>30.5</v>
      </c>
      <c r="H2747">
        <v>61</v>
      </c>
      <c r="I2747">
        <v>91</v>
      </c>
      <c r="J2747" t="s">
        <v>14</v>
      </c>
      <c r="K2747">
        <v>40.473624059999999</v>
      </c>
      <c r="L2747" t="s">
        <v>14</v>
      </c>
      <c r="M2747" t="s">
        <v>13</v>
      </c>
      <c r="N2747">
        <v>-2.5333372E-2</v>
      </c>
      <c r="O2747">
        <v>1.025333372</v>
      </c>
    </row>
    <row r="2748" spans="1:15" x14ac:dyDescent="0.25">
      <c r="A2748" s="1">
        <v>43290</v>
      </c>
      <c r="B2748">
        <v>9</v>
      </c>
      <c r="C2748">
        <v>7</v>
      </c>
      <c r="D2748">
        <v>2018</v>
      </c>
      <c r="E2748">
        <v>16.526800000000001</v>
      </c>
      <c r="F2748">
        <v>21.5</v>
      </c>
      <c r="G2748">
        <v>31</v>
      </c>
      <c r="H2748">
        <v>62</v>
      </c>
      <c r="I2748">
        <v>95</v>
      </c>
      <c r="J2748" t="s">
        <v>14</v>
      </c>
      <c r="K2748">
        <v>60.28850241</v>
      </c>
      <c r="L2748" t="s">
        <v>14</v>
      </c>
      <c r="M2748" t="s">
        <v>13</v>
      </c>
      <c r="N2748">
        <v>-1.6866677E-2</v>
      </c>
      <c r="O2748">
        <v>1.0168666770000001</v>
      </c>
    </row>
    <row r="2749" spans="1:15" x14ac:dyDescent="0.25">
      <c r="A2749" s="1">
        <v>43291</v>
      </c>
      <c r="B2749">
        <v>10</v>
      </c>
      <c r="C2749">
        <v>7</v>
      </c>
      <c r="D2749">
        <v>2018</v>
      </c>
      <c r="E2749">
        <v>18.170000000000002</v>
      </c>
      <c r="F2749">
        <v>23.5</v>
      </c>
      <c r="G2749">
        <v>31</v>
      </c>
      <c r="H2749">
        <v>60</v>
      </c>
      <c r="I2749">
        <v>96</v>
      </c>
      <c r="J2749" t="s">
        <v>14</v>
      </c>
      <c r="K2749">
        <v>88.721245690000003</v>
      </c>
      <c r="L2749" t="s">
        <v>14</v>
      </c>
      <c r="M2749" t="s">
        <v>13</v>
      </c>
      <c r="N2749">
        <v>-1.1399747E-2</v>
      </c>
      <c r="O2749">
        <v>1.011399747</v>
      </c>
    </row>
    <row r="2750" spans="1:15" x14ac:dyDescent="0.25">
      <c r="A2750" s="1">
        <v>43292</v>
      </c>
      <c r="B2750">
        <v>11</v>
      </c>
      <c r="C2750">
        <v>7</v>
      </c>
      <c r="D2750">
        <v>2018</v>
      </c>
      <c r="E2750">
        <v>17.38</v>
      </c>
      <c r="F2750">
        <v>23</v>
      </c>
      <c r="G2750">
        <v>30.5</v>
      </c>
      <c r="H2750">
        <v>59</v>
      </c>
      <c r="I2750">
        <v>96</v>
      </c>
      <c r="J2750" t="s">
        <v>14</v>
      </c>
      <c r="K2750">
        <v>67.448110600000007</v>
      </c>
      <c r="L2750" t="s">
        <v>14</v>
      </c>
      <c r="M2750" t="s">
        <v>13</v>
      </c>
      <c r="N2750">
        <v>-1.5049336999999999E-2</v>
      </c>
      <c r="O2750">
        <v>1.015049337</v>
      </c>
    </row>
    <row r="2751" spans="1:15" x14ac:dyDescent="0.25">
      <c r="A2751" s="1">
        <v>43293</v>
      </c>
      <c r="B2751">
        <v>12</v>
      </c>
      <c r="C2751">
        <v>7</v>
      </c>
      <c r="D2751">
        <v>2018</v>
      </c>
      <c r="E2751">
        <v>13.998799999999999</v>
      </c>
      <c r="F2751">
        <v>23.2</v>
      </c>
      <c r="G2751">
        <v>31</v>
      </c>
      <c r="H2751">
        <v>62</v>
      </c>
      <c r="I2751">
        <v>97</v>
      </c>
      <c r="J2751" t="s">
        <v>14</v>
      </c>
      <c r="K2751">
        <v>76.270450249999996</v>
      </c>
      <c r="L2751" t="s">
        <v>14</v>
      </c>
      <c r="M2751" t="s">
        <v>13</v>
      </c>
      <c r="N2751">
        <v>-1.3285425999999999E-2</v>
      </c>
      <c r="O2751">
        <v>1.0132854259999999</v>
      </c>
    </row>
    <row r="2752" spans="1:15" x14ac:dyDescent="0.25">
      <c r="A2752" s="1">
        <v>43294</v>
      </c>
      <c r="B2752">
        <v>13</v>
      </c>
      <c r="C2752">
        <v>7</v>
      </c>
      <c r="D2752">
        <v>2018</v>
      </c>
      <c r="E2752">
        <v>14.472799999999999</v>
      </c>
      <c r="F2752">
        <v>23.1</v>
      </c>
      <c r="G2752">
        <v>31</v>
      </c>
      <c r="H2752">
        <v>66</v>
      </c>
      <c r="I2752">
        <v>97</v>
      </c>
      <c r="J2752" t="s">
        <v>14</v>
      </c>
      <c r="K2752">
        <v>90.196022810000002</v>
      </c>
      <c r="L2752" t="s">
        <v>14</v>
      </c>
      <c r="M2752" t="s">
        <v>13</v>
      </c>
      <c r="N2752">
        <v>-1.1211262E-2</v>
      </c>
      <c r="O2752">
        <v>1.011211262</v>
      </c>
    </row>
    <row r="2753" spans="1:15" x14ac:dyDescent="0.25">
      <c r="A2753" s="1">
        <v>43295</v>
      </c>
      <c r="B2753">
        <v>14</v>
      </c>
      <c r="C2753">
        <v>7</v>
      </c>
      <c r="D2753">
        <v>2018</v>
      </c>
      <c r="E2753">
        <v>14.883599999999999</v>
      </c>
      <c r="F2753">
        <v>22.5</v>
      </c>
      <c r="G2753">
        <v>29.5</v>
      </c>
      <c r="H2753">
        <v>70</v>
      </c>
      <c r="I2753">
        <v>96</v>
      </c>
      <c r="J2753" t="s">
        <v>14</v>
      </c>
      <c r="K2753">
        <v>76.213645540000002</v>
      </c>
      <c r="L2753" t="s">
        <v>14</v>
      </c>
      <c r="M2753" t="s">
        <v>13</v>
      </c>
      <c r="N2753">
        <v>-1.329546E-2</v>
      </c>
      <c r="O2753">
        <v>1.0132954599999999</v>
      </c>
    </row>
    <row r="2754" spans="1:15" x14ac:dyDescent="0.25">
      <c r="A2754" s="1">
        <v>43296</v>
      </c>
      <c r="B2754">
        <v>15</v>
      </c>
      <c r="C2754">
        <v>7</v>
      </c>
      <c r="D2754">
        <v>2018</v>
      </c>
      <c r="E2754">
        <v>12.3872</v>
      </c>
      <c r="F2754">
        <v>24</v>
      </c>
      <c r="G2754">
        <v>29.5</v>
      </c>
      <c r="H2754">
        <v>70</v>
      </c>
      <c r="I2754">
        <v>97</v>
      </c>
      <c r="J2754" t="s">
        <v>14</v>
      </c>
      <c r="K2754">
        <v>83.467575299999993</v>
      </c>
      <c r="L2754" t="s">
        <v>14</v>
      </c>
      <c r="M2754" t="s">
        <v>13</v>
      </c>
      <c r="N2754">
        <v>-1.2125978000000001E-2</v>
      </c>
      <c r="O2754">
        <v>1.012125978</v>
      </c>
    </row>
    <row r="2755" spans="1:15" x14ac:dyDescent="0.25">
      <c r="A2755" s="1">
        <v>43297</v>
      </c>
      <c r="B2755">
        <v>16</v>
      </c>
      <c r="C2755">
        <v>7</v>
      </c>
      <c r="D2755">
        <v>2018</v>
      </c>
      <c r="E2755">
        <v>12.5136</v>
      </c>
      <c r="F2755">
        <v>22.5</v>
      </c>
      <c r="G2755">
        <v>28.5</v>
      </c>
      <c r="H2755">
        <v>74</v>
      </c>
      <c r="I2755">
        <v>97</v>
      </c>
      <c r="J2755" t="s">
        <v>14</v>
      </c>
      <c r="K2755">
        <v>67.181832689999993</v>
      </c>
      <c r="L2755" t="s">
        <v>14</v>
      </c>
      <c r="M2755" t="s">
        <v>13</v>
      </c>
      <c r="N2755">
        <v>-1.5109887000000001E-2</v>
      </c>
      <c r="O2755">
        <v>1.0151098869999999</v>
      </c>
    </row>
    <row r="2756" spans="1:15" x14ac:dyDescent="0.25">
      <c r="A2756" s="1">
        <v>43298</v>
      </c>
      <c r="B2756">
        <v>17</v>
      </c>
      <c r="C2756">
        <v>7</v>
      </c>
      <c r="D2756">
        <v>2018</v>
      </c>
      <c r="E2756">
        <v>14.567600000000001</v>
      </c>
      <c r="F2756">
        <v>23.2</v>
      </c>
      <c r="G2756">
        <v>28</v>
      </c>
      <c r="H2756">
        <v>77</v>
      </c>
      <c r="I2756">
        <v>98</v>
      </c>
      <c r="J2756" t="s">
        <v>14</v>
      </c>
      <c r="K2756">
        <v>88.504228449999999</v>
      </c>
      <c r="L2756" t="s">
        <v>14</v>
      </c>
      <c r="M2756" t="s">
        <v>13</v>
      </c>
      <c r="N2756">
        <v>-1.1428018999999999E-2</v>
      </c>
      <c r="O2756">
        <v>1.011428019</v>
      </c>
    </row>
    <row r="2757" spans="1:15" x14ac:dyDescent="0.25">
      <c r="A2757" s="1">
        <v>43299</v>
      </c>
      <c r="B2757">
        <v>18</v>
      </c>
      <c r="C2757">
        <v>7</v>
      </c>
      <c r="D2757">
        <v>2018</v>
      </c>
      <c r="E2757">
        <v>12.703200000000001</v>
      </c>
      <c r="F2757">
        <v>23</v>
      </c>
      <c r="G2757">
        <v>29.5</v>
      </c>
      <c r="H2757">
        <v>73</v>
      </c>
      <c r="I2757">
        <v>97</v>
      </c>
      <c r="J2757" t="s">
        <v>14</v>
      </c>
      <c r="K2757">
        <v>81.899204510000004</v>
      </c>
      <c r="L2757" t="s">
        <v>14</v>
      </c>
      <c r="M2757" t="s">
        <v>13</v>
      </c>
      <c r="N2757">
        <v>-1.2361061E-2</v>
      </c>
      <c r="O2757">
        <v>1.012361061</v>
      </c>
    </row>
    <row r="2758" spans="1:15" x14ac:dyDescent="0.25">
      <c r="A2758" s="1">
        <v>43300</v>
      </c>
      <c r="B2758">
        <v>19</v>
      </c>
      <c r="C2758">
        <v>7</v>
      </c>
      <c r="D2758">
        <v>2018</v>
      </c>
      <c r="E2758">
        <v>11.312799999999999</v>
      </c>
      <c r="F2758">
        <v>24</v>
      </c>
      <c r="G2758">
        <v>28.5</v>
      </c>
      <c r="H2758">
        <v>77</v>
      </c>
      <c r="I2758">
        <v>97</v>
      </c>
      <c r="J2758" t="s">
        <v>14</v>
      </c>
      <c r="K2758">
        <v>83.181619710000007</v>
      </c>
      <c r="L2758" t="s">
        <v>14</v>
      </c>
      <c r="M2758" t="s">
        <v>13</v>
      </c>
      <c r="N2758">
        <v>-1.2168171E-2</v>
      </c>
      <c r="O2758">
        <v>1.0121681709999999</v>
      </c>
    </row>
    <row r="2759" spans="1:15" x14ac:dyDescent="0.25">
      <c r="A2759" s="1">
        <v>43301</v>
      </c>
      <c r="B2759">
        <v>20</v>
      </c>
      <c r="C2759">
        <v>7</v>
      </c>
      <c r="D2759">
        <v>2018</v>
      </c>
      <c r="E2759">
        <v>10.3332</v>
      </c>
      <c r="F2759">
        <v>23.5</v>
      </c>
      <c r="G2759">
        <v>29</v>
      </c>
      <c r="H2759">
        <v>75</v>
      </c>
      <c r="I2759">
        <v>95</v>
      </c>
      <c r="J2759" t="s">
        <v>14</v>
      </c>
      <c r="K2759">
        <v>70.216788210000004</v>
      </c>
      <c r="L2759" t="s">
        <v>14</v>
      </c>
      <c r="M2759" t="s">
        <v>13</v>
      </c>
      <c r="N2759">
        <v>-1.4447362E-2</v>
      </c>
      <c r="O2759">
        <v>1.0144473620000001</v>
      </c>
    </row>
    <row r="2760" spans="1:15" x14ac:dyDescent="0.25">
      <c r="A2760" s="1">
        <v>43302</v>
      </c>
      <c r="B2760">
        <v>21</v>
      </c>
      <c r="C2760">
        <v>7</v>
      </c>
      <c r="D2760">
        <v>2018</v>
      </c>
      <c r="E2760">
        <v>15.2944</v>
      </c>
      <c r="F2760">
        <v>23.5</v>
      </c>
      <c r="G2760">
        <v>26</v>
      </c>
      <c r="H2760">
        <v>73.714285709999999</v>
      </c>
      <c r="I2760">
        <v>98</v>
      </c>
      <c r="J2760" t="s">
        <v>14</v>
      </c>
      <c r="K2760">
        <v>62.926902089999999</v>
      </c>
      <c r="L2760" t="s">
        <v>14</v>
      </c>
      <c r="M2760" t="s">
        <v>13</v>
      </c>
      <c r="N2760">
        <v>-1.6148071E-2</v>
      </c>
      <c r="O2760">
        <v>1.0161480709999999</v>
      </c>
    </row>
    <row r="2761" spans="1:15" x14ac:dyDescent="0.25">
      <c r="A2761" s="1">
        <v>43303</v>
      </c>
      <c r="B2761">
        <v>22</v>
      </c>
      <c r="C2761">
        <v>7</v>
      </c>
      <c r="D2761">
        <v>2018</v>
      </c>
      <c r="E2761">
        <v>14.0304</v>
      </c>
      <c r="F2761">
        <v>22</v>
      </c>
      <c r="G2761">
        <v>28.5</v>
      </c>
      <c r="H2761">
        <v>73</v>
      </c>
      <c r="I2761">
        <v>96</v>
      </c>
      <c r="J2761" t="s">
        <v>14</v>
      </c>
      <c r="K2761">
        <v>63.533124100000002</v>
      </c>
      <c r="L2761" t="s">
        <v>14</v>
      </c>
      <c r="M2761" t="s">
        <v>13</v>
      </c>
      <c r="N2761">
        <v>-1.5991524999999999E-2</v>
      </c>
      <c r="O2761">
        <v>1.015991525</v>
      </c>
    </row>
    <row r="2762" spans="1:15" x14ac:dyDescent="0.25">
      <c r="A2762" s="1">
        <v>43304</v>
      </c>
      <c r="B2762">
        <v>23</v>
      </c>
      <c r="C2762">
        <v>7</v>
      </c>
      <c r="D2762">
        <v>2018</v>
      </c>
      <c r="E2762">
        <v>14.5044</v>
      </c>
      <c r="F2762">
        <v>22.1</v>
      </c>
      <c r="G2762">
        <v>29</v>
      </c>
      <c r="H2762">
        <v>71</v>
      </c>
      <c r="I2762">
        <v>97</v>
      </c>
      <c r="J2762" t="s">
        <v>14</v>
      </c>
      <c r="K2762">
        <v>68.672267579999996</v>
      </c>
      <c r="L2762" t="s">
        <v>14</v>
      </c>
      <c r="M2762" t="s">
        <v>13</v>
      </c>
      <c r="N2762">
        <v>-1.4777102E-2</v>
      </c>
      <c r="O2762">
        <v>1.014777102</v>
      </c>
    </row>
    <row r="2763" spans="1:15" x14ac:dyDescent="0.25">
      <c r="A2763" s="1">
        <v>43305</v>
      </c>
      <c r="B2763">
        <v>24</v>
      </c>
      <c r="C2763">
        <v>7</v>
      </c>
      <c r="D2763">
        <v>2018</v>
      </c>
      <c r="E2763">
        <v>10.301600000000001</v>
      </c>
      <c r="F2763">
        <v>22.5</v>
      </c>
      <c r="G2763">
        <v>28.5</v>
      </c>
      <c r="H2763">
        <v>80</v>
      </c>
      <c r="I2763">
        <v>98</v>
      </c>
      <c r="J2763" t="s">
        <v>14</v>
      </c>
      <c r="K2763">
        <v>70.931511029999996</v>
      </c>
      <c r="L2763" t="s">
        <v>14</v>
      </c>
      <c r="M2763" t="s">
        <v>13</v>
      </c>
      <c r="N2763">
        <v>-1.4299704999999999E-2</v>
      </c>
      <c r="O2763">
        <v>1.014299705</v>
      </c>
    </row>
    <row r="2764" spans="1:15" x14ac:dyDescent="0.25">
      <c r="A2764" s="1">
        <v>43306</v>
      </c>
      <c r="B2764">
        <v>25</v>
      </c>
      <c r="C2764">
        <v>7</v>
      </c>
      <c r="D2764">
        <v>2018</v>
      </c>
      <c r="E2764">
        <v>13.6196</v>
      </c>
      <c r="F2764">
        <v>23.5</v>
      </c>
      <c r="G2764">
        <v>28</v>
      </c>
      <c r="H2764">
        <v>79</v>
      </c>
      <c r="I2764">
        <v>98</v>
      </c>
      <c r="J2764" t="s">
        <v>14</v>
      </c>
      <c r="K2764">
        <v>92.270930480000004</v>
      </c>
      <c r="L2764" t="s">
        <v>14</v>
      </c>
      <c r="M2764" t="s">
        <v>13</v>
      </c>
      <c r="N2764">
        <v>-1.0956390999999999E-2</v>
      </c>
      <c r="O2764">
        <v>1.0109563909999999</v>
      </c>
    </row>
    <row r="2765" spans="1:15" x14ac:dyDescent="0.25">
      <c r="A2765" s="1">
        <v>43307</v>
      </c>
      <c r="B2765">
        <v>26</v>
      </c>
      <c r="C2765">
        <v>7</v>
      </c>
      <c r="D2765">
        <v>2018</v>
      </c>
      <c r="E2765">
        <v>11.186400000000001</v>
      </c>
      <c r="F2765">
        <v>22.2</v>
      </c>
      <c r="G2765">
        <v>27.1</v>
      </c>
      <c r="H2765">
        <v>81</v>
      </c>
      <c r="I2765">
        <v>98</v>
      </c>
      <c r="J2765" t="s">
        <v>14</v>
      </c>
      <c r="K2765">
        <v>61.157763129999999</v>
      </c>
      <c r="L2765" t="s">
        <v>14</v>
      </c>
      <c r="M2765" t="s">
        <v>13</v>
      </c>
      <c r="N2765">
        <v>-1.6622958E-2</v>
      </c>
      <c r="O2765">
        <v>1.0166229579999999</v>
      </c>
    </row>
    <row r="2766" spans="1:15" x14ac:dyDescent="0.25">
      <c r="A2766" s="1">
        <v>43308</v>
      </c>
      <c r="B2766">
        <v>27</v>
      </c>
      <c r="C2766">
        <v>7</v>
      </c>
      <c r="D2766">
        <v>2018</v>
      </c>
      <c r="E2766">
        <v>10.6808</v>
      </c>
      <c r="F2766">
        <v>22</v>
      </c>
      <c r="G2766">
        <v>28</v>
      </c>
      <c r="H2766">
        <v>75</v>
      </c>
      <c r="I2766">
        <v>99</v>
      </c>
      <c r="J2766" t="s">
        <v>14</v>
      </c>
      <c r="K2766">
        <v>55.313268450000002</v>
      </c>
      <c r="L2766" t="s">
        <v>14</v>
      </c>
      <c r="M2766" t="s">
        <v>13</v>
      </c>
      <c r="N2766">
        <v>-1.8411706999999999E-2</v>
      </c>
      <c r="O2766">
        <v>1.0184117070000001</v>
      </c>
    </row>
    <row r="2767" spans="1:15" x14ac:dyDescent="0.25">
      <c r="A2767" s="1">
        <v>43309</v>
      </c>
      <c r="B2767">
        <v>28</v>
      </c>
      <c r="C2767">
        <v>7</v>
      </c>
      <c r="D2767">
        <v>2018</v>
      </c>
      <c r="E2767">
        <v>15.2628</v>
      </c>
      <c r="F2767">
        <v>22</v>
      </c>
      <c r="G2767">
        <v>29.5</v>
      </c>
      <c r="H2767">
        <v>70</v>
      </c>
      <c r="I2767">
        <v>98</v>
      </c>
      <c r="J2767" t="s">
        <v>14</v>
      </c>
      <c r="K2767">
        <v>75.68169048</v>
      </c>
      <c r="L2767" t="s">
        <v>14</v>
      </c>
      <c r="M2767" t="s">
        <v>13</v>
      </c>
      <c r="N2767">
        <v>-1.3390163E-2</v>
      </c>
      <c r="O2767">
        <v>1.013390163</v>
      </c>
    </row>
    <row r="2768" spans="1:15" x14ac:dyDescent="0.25">
      <c r="A2768" s="1">
        <v>43310</v>
      </c>
      <c r="B2768">
        <v>29</v>
      </c>
      <c r="C2768">
        <v>7</v>
      </c>
      <c r="D2768">
        <v>2018</v>
      </c>
      <c r="E2768">
        <v>13.114000000000001</v>
      </c>
      <c r="F2768">
        <v>22.5</v>
      </c>
      <c r="G2768">
        <v>29.5</v>
      </c>
      <c r="H2768">
        <v>90</v>
      </c>
      <c r="I2768">
        <v>97</v>
      </c>
      <c r="J2768" t="s">
        <v>14</v>
      </c>
      <c r="K2768">
        <v>124.10905510000001</v>
      </c>
      <c r="L2768" t="s">
        <v>14</v>
      </c>
      <c r="M2768" t="s">
        <v>13</v>
      </c>
      <c r="N2768">
        <v>-8.1228789999999995E-3</v>
      </c>
      <c r="O2768">
        <v>1.0081228790000001</v>
      </c>
    </row>
    <row r="2769" spans="1:15" x14ac:dyDescent="0.25">
      <c r="A2769" s="1">
        <v>43311</v>
      </c>
      <c r="B2769">
        <v>30</v>
      </c>
      <c r="C2769">
        <v>7</v>
      </c>
      <c r="D2769">
        <v>2018</v>
      </c>
      <c r="E2769">
        <v>16.495200000000001</v>
      </c>
      <c r="F2769">
        <v>22</v>
      </c>
      <c r="G2769">
        <v>28.5</v>
      </c>
      <c r="H2769">
        <v>60</v>
      </c>
      <c r="I2769">
        <v>98</v>
      </c>
      <c r="J2769" t="s">
        <v>14</v>
      </c>
      <c r="K2769">
        <v>35.670892610000003</v>
      </c>
      <c r="L2769" t="s">
        <v>14</v>
      </c>
      <c r="M2769" t="s">
        <v>13</v>
      </c>
      <c r="N2769">
        <v>-2.8842638E-2</v>
      </c>
      <c r="O2769">
        <v>1.028842638</v>
      </c>
    </row>
    <row r="2770" spans="1:15" x14ac:dyDescent="0.25">
      <c r="A2770" s="1">
        <v>43312</v>
      </c>
      <c r="B2770">
        <v>31</v>
      </c>
      <c r="C2770">
        <v>7</v>
      </c>
      <c r="D2770">
        <v>2018</v>
      </c>
      <c r="E2770">
        <v>13.904</v>
      </c>
      <c r="F2770">
        <v>21.5</v>
      </c>
      <c r="G2770">
        <v>27.5</v>
      </c>
      <c r="H2770">
        <v>63</v>
      </c>
      <c r="I2770">
        <v>98</v>
      </c>
      <c r="J2770" t="s">
        <v>14</v>
      </c>
      <c r="K2770">
        <v>25.284465050000001</v>
      </c>
      <c r="L2770" t="s">
        <v>14</v>
      </c>
      <c r="M2770" t="s">
        <v>13</v>
      </c>
      <c r="N2770">
        <v>-4.1178589000000002E-2</v>
      </c>
      <c r="O2770">
        <v>1.041178589</v>
      </c>
    </row>
    <row r="2771" spans="1:15" x14ac:dyDescent="0.25">
      <c r="A2771" s="1">
        <v>43313</v>
      </c>
      <c r="B2771">
        <v>1</v>
      </c>
      <c r="C2771">
        <v>8</v>
      </c>
      <c r="D2771">
        <v>2018</v>
      </c>
      <c r="E2771">
        <v>11.597200000000001</v>
      </c>
      <c r="F2771">
        <v>21.5</v>
      </c>
      <c r="G2771">
        <v>27</v>
      </c>
      <c r="H2771">
        <v>77</v>
      </c>
      <c r="I2771">
        <v>98</v>
      </c>
      <c r="J2771" t="s">
        <v>14</v>
      </c>
      <c r="K2771">
        <v>47.53635637</v>
      </c>
      <c r="L2771" t="s">
        <v>14</v>
      </c>
      <c r="M2771" t="s">
        <v>13</v>
      </c>
      <c r="N2771">
        <v>-2.1488574999999999E-2</v>
      </c>
      <c r="O2771">
        <v>1.021488575</v>
      </c>
    </row>
    <row r="2772" spans="1:15" x14ac:dyDescent="0.25">
      <c r="A2772" s="1">
        <v>43314</v>
      </c>
      <c r="B2772">
        <v>2</v>
      </c>
      <c r="C2772">
        <v>8</v>
      </c>
      <c r="D2772">
        <v>2018</v>
      </c>
      <c r="E2772">
        <v>14.061999999999999</v>
      </c>
      <c r="F2772">
        <v>22.2</v>
      </c>
      <c r="G2772">
        <v>27</v>
      </c>
      <c r="H2772">
        <v>80</v>
      </c>
      <c r="I2772">
        <v>98</v>
      </c>
      <c r="J2772" t="s">
        <v>14</v>
      </c>
      <c r="K2772">
        <v>69.770878350000004</v>
      </c>
      <c r="L2772" t="s">
        <v>14</v>
      </c>
      <c r="M2772" t="s">
        <v>13</v>
      </c>
      <c r="N2772">
        <v>-1.4541039E-2</v>
      </c>
      <c r="O2772">
        <v>1.014541039</v>
      </c>
    </row>
    <row r="2773" spans="1:15" x14ac:dyDescent="0.25">
      <c r="A2773" s="1">
        <v>43315</v>
      </c>
      <c r="B2773">
        <v>3</v>
      </c>
      <c r="C2773">
        <v>8</v>
      </c>
      <c r="D2773">
        <v>2018</v>
      </c>
      <c r="E2773">
        <v>12.3872</v>
      </c>
      <c r="F2773">
        <v>22.5</v>
      </c>
      <c r="G2773">
        <v>27.2</v>
      </c>
      <c r="H2773">
        <v>87</v>
      </c>
      <c r="I2773">
        <v>99</v>
      </c>
      <c r="J2773" t="s">
        <v>14</v>
      </c>
      <c r="K2773">
        <v>85.076056339999994</v>
      </c>
      <c r="L2773" t="s">
        <v>14</v>
      </c>
      <c r="M2773" t="s">
        <v>13</v>
      </c>
      <c r="N2773">
        <v>-1.1893993E-2</v>
      </c>
      <c r="O2773">
        <v>1.0118939929999999</v>
      </c>
    </row>
    <row r="2774" spans="1:15" x14ac:dyDescent="0.25">
      <c r="A2774" s="1">
        <v>43316</v>
      </c>
      <c r="B2774">
        <v>4</v>
      </c>
      <c r="C2774">
        <v>8</v>
      </c>
      <c r="D2774">
        <v>2018</v>
      </c>
      <c r="E2774">
        <v>15.8948</v>
      </c>
      <c r="F2774">
        <v>22.2</v>
      </c>
      <c r="G2774">
        <v>28.5</v>
      </c>
      <c r="H2774">
        <v>64</v>
      </c>
      <c r="I2774">
        <v>96</v>
      </c>
      <c r="J2774" t="s">
        <v>14</v>
      </c>
      <c r="K2774">
        <v>45.338513689999999</v>
      </c>
      <c r="L2774" t="s">
        <v>14</v>
      </c>
      <c r="M2774" t="s">
        <v>13</v>
      </c>
      <c r="N2774">
        <v>-2.2553756000000001E-2</v>
      </c>
      <c r="O2774">
        <v>1.022553756</v>
      </c>
    </row>
    <row r="2775" spans="1:15" x14ac:dyDescent="0.25">
      <c r="A2775" s="1">
        <v>43317</v>
      </c>
      <c r="B2775">
        <v>5</v>
      </c>
      <c r="C2775">
        <v>8</v>
      </c>
      <c r="D2775">
        <v>2018</v>
      </c>
      <c r="E2775">
        <v>18.012</v>
      </c>
      <c r="F2775">
        <v>21.5</v>
      </c>
      <c r="G2775">
        <v>29.5</v>
      </c>
      <c r="H2775">
        <v>68</v>
      </c>
      <c r="I2775">
        <v>98</v>
      </c>
      <c r="J2775" t="s">
        <v>14</v>
      </c>
      <c r="K2775">
        <v>72.408953580000002</v>
      </c>
      <c r="L2775" t="s">
        <v>14</v>
      </c>
      <c r="M2775" t="s">
        <v>13</v>
      </c>
      <c r="N2775">
        <v>-1.4003846E-2</v>
      </c>
      <c r="O2775">
        <v>1.014003846</v>
      </c>
    </row>
    <row r="2776" spans="1:15" x14ac:dyDescent="0.25">
      <c r="A2776" s="1">
        <v>43318</v>
      </c>
      <c r="B2776">
        <v>6</v>
      </c>
      <c r="C2776">
        <v>8</v>
      </c>
      <c r="D2776">
        <v>2018</v>
      </c>
      <c r="E2776">
        <v>12.6084</v>
      </c>
      <c r="F2776">
        <v>21.5</v>
      </c>
      <c r="G2776">
        <v>26.5</v>
      </c>
      <c r="H2776">
        <v>80</v>
      </c>
      <c r="I2776">
        <v>100</v>
      </c>
      <c r="J2776" t="s">
        <v>14</v>
      </c>
      <c r="K2776">
        <v>54.975573570000002</v>
      </c>
      <c r="L2776" t="s">
        <v>14</v>
      </c>
      <c r="M2776" t="s">
        <v>13</v>
      </c>
      <c r="N2776">
        <v>-1.8526898999999999E-2</v>
      </c>
      <c r="O2776">
        <v>1.018526899</v>
      </c>
    </row>
    <row r="2777" spans="1:15" x14ac:dyDescent="0.25">
      <c r="A2777" s="1">
        <v>43319</v>
      </c>
      <c r="B2777">
        <v>7</v>
      </c>
      <c r="C2777">
        <v>8</v>
      </c>
      <c r="D2777">
        <v>2018</v>
      </c>
      <c r="E2777">
        <v>9.9855999999999998</v>
      </c>
      <c r="F2777">
        <v>21.5</v>
      </c>
      <c r="G2777">
        <v>27</v>
      </c>
      <c r="H2777">
        <v>74</v>
      </c>
      <c r="I2777">
        <v>97</v>
      </c>
      <c r="J2777" t="s">
        <v>14</v>
      </c>
      <c r="K2777">
        <v>36.393822110000002</v>
      </c>
      <c r="L2777" t="s">
        <v>14</v>
      </c>
      <c r="M2777" t="s">
        <v>13</v>
      </c>
      <c r="N2777">
        <v>-2.8253517999999998E-2</v>
      </c>
      <c r="O2777">
        <v>1.0282535180000001</v>
      </c>
    </row>
    <row r="2778" spans="1:15" x14ac:dyDescent="0.25">
      <c r="A2778" s="1">
        <v>43320</v>
      </c>
      <c r="B2778">
        <v>8</v>
      </c>
      <c r="C2778">
        <v>8</v>
      </c>
      <c r="D2778">
        <v>2018</v>
      </c>
      <c r="E2778">
        <v>15.167999999999999</v>
      </c>
      <c r="F2778">
        <v>21.5</v>
      </c>
      <c r="G2778">
        <v>30</v>
      </c>
      <c r="H2778">
        <v>64</v>
      </c>
      <c r="I2778">
        <v>96</v>
      </c>
      <c r="J2778" t="s">
        <v>14</v>
      </c>
      <c r="K2778">
        <v>52.869497709999997</v>
      </c>
      <c r="L2778" t="s">
        <v>14</v>
      </c>
      <c r="M2778" t="s">
        <v>13</v>
      </c>
      <c r="N2778">
        <v>-1.9279153E-2</v>
      </c>
      <c r="O2778">
        <v>1.019279153</v>
      </c>
    </row>
    <row r="2779" spans="1:15" x14ac:dyDescent="0.25">
      <c r="A2779" s="1">
        <v>43321</v>
      </c>
      <c r="B2779">
        <v>9</v>
      </c>
      <c r="C2779">
        <v>8</v>
      </c>
      <c r="D2779">
        <v>2018</v>
      </c>
      <c r="E2779">
        <v>14.0936</v>
      </c>
      <c r="F2779">
        <v>21</v>
      </c>
      <c r="G2779">
        <v>30</v>
      </c>
      <c r="H2779">
        <v>65</v>
      </c>
      <c r="I2779">
        <v>95</v>
      </c>
      <c r="J2779" t="s">
        <v>14</v>
      </c>
      <c r="K2779">
        <v>46.044074279999997</v>
      </c>
      <c r="L2779" t="s">
        <v>14</v>
      </c>
      <c r="M2779" t="s">
        <v>13</v>
      </c>
      <c r="N2779">
        <v>-2.2200477999999999E-2</v>
      </c>
      <c r="O2779">
        <v>1.022200478</v>
      </c>
    </row>
    <row r="2780" spans="1:15" x14ac:dyDescent="0.25">
      <c r="A2780" s="1">
        <v>43322</v>
      </c>
      <c r="B2780">
        <v>10</v>
      </c>
      <c r="C2780">
        <v>8</v>
      </c>
      <c r="D2780">
        <v>2018</v>
      </c>
      <c r="E2780">
        <v>12.324</v>
      </c>
      <c r="F2780">
        <v>22</v>
      </c>
      <c r="G2780">
        <v>30</v>
      </c>
      <c r="H2780">
        <v>60</v>
      </c>
      <c r="I2780">
        <v>96</v>
      </c>
      <c r="J2780" t="s">
        <v>14</v>
      </c>
      <c r="K2780">
        <v>39.933446740000001</v>
      </c>
      <c r="L2780" t="s">
        <v>14</v>
      </c>
      <c r="M2780" t="s">
        <v>13</v>
      </c>
      <c r="N2780">
        <v>-2.5684856999999998E-2</v>
      </c>
      <c r="O2780">
        <v>1.0256848569999999</v>
      </c>
    </row>
    <row r="2781" spans="1:15" x14ac:dyDescent="0.25">
      <c r="A2781" s="1">
        <v>43323</v>
      </c>
      <c r="B2781">
        <v>11</v>
      </c>
      <c r="C2781">
        <v>8</v>
      </c>
      <c r="D2781">
        <v>2018</v>
      </c>
      <c r="E2781">
        <v>10.491199999999999</v>
      </c>
      <c r="F2781">
        <v>22.3</v>
      </c>
      <c r="G2781">
        <v>29</v>
      </c>
      <c r="H2781">
        <v>65</v>
      </c>
      <c r="I2781">
        <v>96</v>
      </c>
      <c r="J2781" t="s">
        <v>14</v>
      </c>
      <c r="K2781">
        <v>41.324080530000003</v>
      </c>
      <c r="L2781" t="s">
        <v>14</v>
      </c>
      <c r="M2781" t="s">
        <v>13</v>
      </c>
      <c r="N2781">
        <v>-2.4799077999999999E-2</v>
      </c>
      <c r="O2781">
        <v>1.024799078</v>
      </c>
    </row>
    <row r="2782" spans="1:15" x14ac:dyDescent="0.25">
      <c r="A2782" s="1">
        <v>43324</v>
      </c>
      <c r="B2782">
        <v>12</v>
      </c>
      <c r="C2782">
        <v>8</v>
      </c>
      <c r="D2782">
        <v>2018</v>
      </c>
      <c r="E2782">
        <v>13.809200000000001</v>
      </c>
      <c r="F2782">
        <v>23</v>
      </c>
      <c r="G2782">
        <v>29.5</v>
      </c>
      <c r="H2782">
        <v>71</v>
      </c>
      <c r="I2782">
        <v>96</v>
      </c>
      <c r="J2782" t="s">
        <v>14</v>
      </c>
      <c r="K2782">
        <v>80.243447950000004</v>
      </c>
      <c r="L2782" t="s">
        <v>14</v>
      </c>
      <c r="M2782" t="s">
        <v>13</v>
      </c>
      <c r="N2782">
        <v>-1.261934E-2</v>
      </c>
      <c r="O2782">
        <v>1.0126193400000001</v>
      </c>
    </row>
    <row r="2783" spans="1:15" x14ac:dyDescent="0.25">
      <c r="A2783" s="1">
        <v>43325</v>
      </c>
      <c r="B2783">
        <v>13</v>
      </c>
      <c r="C2783">
        <v>8</v>
      </c>
      <c r="D2783">
        <v>2018</v>
      </c>
      <c r="E2783">
        <v>13.998799999999999</v>
      </c>
      <c r="F2783">
        <v>22.2</v>
      </c>
      <c r="G2783">
        <v>25</v>
      </c>
      <c r="H2783">
        <v>89</v>
      </c>
      <c r="I2783">
        <v>98</v>
      </c>
      <c r="J2783" t="s">
        <v>14</v>
      </c>
      <c r="K2783">
        <v>66.551511210000001</v>
      </c>
      <c r="L2783" t="s">
        <v>14</v>
      </c>
      <c r="M2783" t="s">
        <v>13</v>
      </c>
      <c r="N2783">
        <v>-1.5255177999999999E-2</v>
      </c>
      <c r="O2783">
        <v>1.0152551780000001</v>
      </c>
    </row>
    <row r="2784" spans="1:15" x14ac:dyDescent="0.25">
      <c r="A2784" s="1">
        <v>43326</v>
      </c>
      <c r="B2784">
        <v>14</v>
      </c>
      <c r="C2784">
        <v>8</v>
      </c>
      <c r="D2784">
        <v>2018</v>
      </c>
      <c r="E2784">
        <v>11.660399999999999</v>
      </c>
      <c r="F2784">
        <v>22.1</v>
      </c>
      <c r="G2784">
        <v>28</v>
      </c>
      <c r="H2784">
        <v>73</v>
      </c>
      <c r="I2784">
        <v>96</v>
      </c>
      <c r="J2784" t="s">
        <v>14</v>
      </c>
      <c r="K2784">
        <v>51.226315759999999</v>
      </c>
      <c r="L2784" t="s">
        <v>14</v>
      </c>
      <c r="M2784" t="s">
        <v>13</v>
      </c>
      <c r="N2784">
        <v>-1.9909882E-2</v>
      </c>
      <c r="O2784">
        <v>1.0199098820000001</v>
      </c>
    </row>
    <row r="2785" spans="1:15" x14ac:dyDescent="0.25">
      <c r="A2785" s="1">
        <v>43327</v>
      </c>
      <c r="B2785">
        <v>15</v>
      </c>
      <c r="C2785">
        <v>8</v>
      </c>
      <c r="D2785">
        <v>2018</v>
      </c>
      <c r="E2785">
        <v>11.9764</v>
      </c>
      <c r="F2785">
        <v>22</v>
      </c>
      <c r="G2785">
        <v>29</v>
      </c>
      <c r="H2785">
        <v>64</v>
      </c>
      <c r="I2785">
        <v>96</v>
      </c>
      <c r="J2785" t="s">
        <v>14</v>
      </c>
      <c r="K2785">
        <v>40.055352509999999</v>
      </c>
      <c r="L2785" t="s">
        <v>14</v>
      </c>
      <c r="M2785" t="s">
        <v>13</v>
      </c>
      <c r="N2785">
        <v>-2.5604684999999999E-2</v>
      </c>
      <c r="O2785">
        <v>1.025604685</v>
      </c>
    </row>
    <row r="2786" spans="1:15" x14ac:dyDescent="0.25">
      <c r="A2786" s="1">
        <v>43328</v>
      </c>
      <c r="B2786">
        <v>16</v>
      </c>
      <c r="C2786">
        <v>8</v>
      </c>
      <c r="D2786">
        <v>2018</v>
      </c>
      <c r="E2786">
        <v>10.428000000000001</v>
      </c>
      <c r="F2786">
        <v>21</v>
      </c>
      <c r="G2786">
        <v>28</v>
      </c>
      <c r="H2786">
        <v>71</v>
      </c>
      <c r="I2786">
        <v>95</v>
      </c>
      <c r="J2786" t="s">
        <v>14</v>
      </c>
      <c r="K2786">
        <v>33.490003690000002</v>
      </c>
      <c r="L2786" t="s">
        <v>14</v>
      </c>
      <c r="M2786" t="s">
        <v>13</v>
      </c>
      <c r="N2786">
        <v>-3.0778698E-2</v>
      </c>
      <c r="O2786">
        <v>1.030778698</v>
      </c>
    </row>
    <row r="2787" spans="1:15" x14ac:dyDescent="0.25">
      <c r="A2787" s="1">
        <v>43329</v>
      </c>
      <c r="B2787">
        <v>17</v>
      </c>
      <c r="C2787">
        <v>8</v>
      </c>
      <c r="D2787">
        <v>2018</v>
      </c>
      <c r="E2787">
        <v>15.452400000000001</v>
      </c>
      <c r="F2787">
        <v>22.1</v>
      </c>
      <c r="G2787">
        <v>28.5</v>
      </c>
      <c r="H2787">
        <v>74</v>
      </c>
      <c r="I2787">
        <v>96</v>
      </c>
      <c r="J2787" t="s">
        <v>14</v>
      </c>
      <c r="K2787">
        <v>72.752104560000006</v>
      </c>
      <c r="L2787" t="s">
        <v>14</v>
      </c>
      <c r="M2787" t="s">
        <v>13</v>
      </c>
      <c r="N2787">
        <v>-1.3936873000000001E-2</v>
      </c>
      <c r="O2787">
        <v>1.013936873</v>
      </c>
    </row>
    <row r="2788" spans="1:15" x14ac:dyDescent="0.25">
      <c r="A2788" s="1">
        <v>43330</v>
      </c>
      <c r="B2788">
        <v>18</v>
      </c>
      <c r="C2788">
        <v>8</v>
      </c>
      <c r="D2788">
        <v>2018</v>
      </c>
      <c r="E2788">
        <v>9.7959999999999994</v>
      </c>
      <c r="F2788">
        <v>23</v>
      </c>
      <c r="G2788">
        <v>29</v>
      </c>
      <c r="H2788">
        <v>71</v>
      </c>
      <c r="I2788">
        <v>96</v>
      </c>
      <c r="J2788" t="s">
        <v>14</v>
      </c>
      <c r="K2788">
        <v>56.721953480000003</v>
      </c>
      <c r="L2788" t="s">
        <v>14</v>
      </c>
      <c r="M2788" t="s">
        <v>13</v>
      </c>
      <c r="N2788">
        <v>-1.7946248000000001E-2</v>
      </c>
      <c r="O2788">
        <v>1.0179462480000001</v>
      </c>
    </row>
    <row r="2789" spans="1:15" x14ac:dyDescent="0.25">
      <c r="A2789" s="1">
        <v>43331</v>
      </c>
      <c r="B2789">
        <v>19</v>
      </c>
      <c r="C2789">
        <v>8</v>
      </c>
      <c r="D2789">
        <v>2018</v>
      </c>
      <c r="E2789">
        <v>14.378</v>
      </c>
      <c r="F2789">
        <v>23.5</v>
      </c>
      <c r="G2789">
        <v>29</v>
      </c>
      <c r="H2789">
        <v>72</v>
      </c>
      <c r="I2789">
        <v>96</v>
      </c>
      <c r="J2789" t="s">
        <v>14</v>
      </c>
      <c r="K2789">
        <v>85.786704709999995</v>
      </c>
      <c r="L2789" t="s">
        <v>14</v>
      </c>
      <c r="M2789" t="s">
        <v>13</v>
      </c>
      <c r="N2789">
        <v>-1.1794302E-2</v>
      </c>
      <c r="O2789">
        <v>1.011794302</v>
      </c>
    </row>
    <row r="2790" spans="1:15" x14ac:dyDescent="0.25">
      <c r="A2790" s="1">
        <v>43332</v>
      </c>
      <c r="B2790">
        <v>20</v>
      </c>
      <c r="C2790">
        <v>8</v>
      </c>
      <c r="D2790">
        <v>2018</v>
      </c>
      <c r="E2790">
        <v>14.22</v>
      </c>
      <c r="F2790">
        <v>23</v>
      </c>
      <c r="G2790">
        <v>24.5</v>
      </c>
      <c r="H2790">
        <v>73</v>
      </c>
      <c r="I2790">
        <v>98</v>
      </c>
      <c r="J2790" t="s">
        <v>14</v>
      </c>
      <c r="K2790">
        <v>37.155771510000001</v>
      </c>
      <c r="L2790" t="s">
        <v>14</v>
      </c>
      <c r="M2790" t="s">
        <v>13</v>
      </c>
      <c r="N2790">
        <v>-2.7658102E-2</v>
      </c>
      <c r="O2790">
        <v>1.027658102</v>
      </c>
    </row>
    <row r="2791" spans="1:15" x14ac:dyDescent="0.25">
      <c r="A2791" s="1">
        <v>43333</v>
      </c>
      <c r="B2791">
        <v>21</v>
      </c>
      <c r="C2791">
        <v>8</v>
      </c>
      <c r="D2791">
        <v>2018</v>
      </c>
      <c r="E2791">
        <v>14.820399999999999</v>
      </c>
      <c r="F2791">
        <v>20.5</v>
      </c>
      <c r="G2791">
        <v>27</v>
      </c>
      <c r="H2791">
        <v>87</v>
      </c>
      <c r="I2791">
        <v>97</v>
      </c>
      <c r="J2791" t="s">
        <v>14</v>
      </c>
      <c r="K2791">
        <v>69.748830089999998</v>
      </c>
      <c r="L2791" t="s">
        <v>14</v>
      </c>
      <c r="M2791" t="s">
        <v>13</v>
      </c>
      <c r="N2791">
        <v>-1.4545702000000001E-2</v>
      </c>
      <c r="O2791">
        <v>1.0145457019999999</v>
      </c>
    </row>
    <row r="2792" spans="1:15" x14ac:dyDescent="0.25">
      <c r="A2792" s="1">
        <v>43334</v>
      </c>
      <c r="B2792">
        <v>22</v>
      </c>
      <c r="C2792">
        <v>8</v>
      </c>
      <c r="D2792">
        <v>2018</v>
      </c>
      <c r="E2792">
        <v>15.736800000000001</v>
      </c>
      <c r="F2792">
        <v>22</v>
      </c>
      <c r="G2792">
        <v>27.5</v>
      </c>
      <c r="H2792">
        <v>85</v>
      </c>
      <c r="I2792">
        <v>97</v>
      </c>
      <c r="J2792" t="s">
        <v>14</v>
      </c>
      <c r="K2792">
        <v>92.701070400000006</v>
      </c>
      <c r="L2792" t="s">
        <v>14</v>
      </c>
      <c r="M2792" t="s">
        <v>13</v>
      </c>
      <c r="N2792">
        <v>-1.0904998000000001E-2</v>
      </c>
      <c r="O2792">
        <v>1.010904998</v>
      </c>
    </row>
    <row r="2793" spans="1:15" x14ac:dyDescent="0.25">
      <c r="A2793" s="1">
        <v>43335</v>
      </c>
      <c r="B2793">
        <v>23</v>
      </c>
      <c r="C2793">
        <v>8</v>
      </c>
      <c r="D2793">
        <v>2018</v>
      </c>
      <c r="E2793">
        <v>11.534000000000001</v>
      </c>
      <c r="F2793">
        <v>23</v>
      </c>
      <c r="G2793">
        <v>28</v>
      </c>
      <c r="H2793">
        <v>80</v>
      </c>
      <c r="I2793">
        <v>97</v>
      </c>
      <c r="J2793" t="s">
        <v>14</v>
      </c>
      <c r="K2793">
        <v>75.78094806</v>
      </c>
      <c r="L2793" t="s">
        <v>14</v>
      </c>
      <c r="M2793" t="s">
        <v>13</v>
      </c>
      <c r="N2793">
        <v>-1.337239E-2</v>
      </c>
      <c r="O2793">
        <v>1.01337239</v>
      </c>
    </row>
    <row r="2794" spans="1:15" x14ac:dyDescent="0.25">
      <c r="A2794" s="1">
        <v>43336</v>
      </c>
      <c r="B2794">
        <v>24</v>
      </c>
      <c r="C2794">
        <v>8</v>
      </c>
      <c r="D2794">
        <v>2018</v>
      </c>
      <c r="E2794">
        <v>13.7776</v>
      </c>
      <c r="F2794">
        <v>22</v>
      </c>
      <c r="G2794">
        <v>26</v>
      </c>
      <c r="H2794">
        <v>89</v>
      </c>
      <c r="I2794">
        <v>97</v>
      </c>
      <c r="J2794" t="s">
        <v>14</v>
      </c>
      <c r="K2794">
        <v>73.577170749999993</v>
      </c>
      <c r="L2794" t="s">
        <v>14</v>
      </c>
      <c r="M2794" t="s">
        <v>13</v>
      </c>
      <c r="N2794">
        <v>-1.3778436999999999E-2</v>
      </c>
      <c r="O2794">
        <v>1.013778437</v>
      </c>
    </row>
    <row r="2795" spans="1:15" x14ac:dyDescent="0.25">
      <c r="A2795" s="1">
        <v>43337</v>
      </c>
      <c r="B2795">
        <v>25</v>
      </c>
      <c r="C2795">
        <v>8</v>
      </c>
      <c r="D2795">
        <v>2018</v>
      </c>
      <c r="E2795">
        <v>11.3444</v>
      </c>
      <c r="F2795">
        <v>22</v>
      </c>
      <c r="G2795">
        <v>27</v>
      </c>
      <c r="H2795">
        <v>84</v>
      </c>
      <c r="I2795">
        <v>98</v>
      </c>
      <c r="J2795" t="s">
        <v>14</v>
      </c>
      <c r="K2795">
        <v>64.934489940000006</v>
      </c>
      <c r="L2795" t="s">
        <v>14</v>
      </c>
      <c r="M2795" t="s">
        <v>13</v>
      </c>
      <c r="N2795">
        <v>-1.564101E-2</v>
      </c>
      <c r="O2795">
        <v>1.01564101</v>
      </c>
    </row>
    <row r="2796" spans="1:15" x14ac:dyDescent="0.25">
      <c r="A2796" s="1">
        <v>43338</v>
      </c>
      <c r="B2796">
        <v>26</v>
      </c>
      <c r="C2796">
        <v>8</v>
      </c>
      <c r="D2796">
        <v>2018</v>
      </c>
      <c r="E2796">
        <v>13.3352</v>
      </c>
      <c r="F2796">
        <v>22.5</v>
      </c>
      <c r="G2796">
        <v>29.5</v>
      </c>
      <c r="H2796">
        <v>72</v>
      </c>
      <c r="I2796">
        <v>96</v>
      </c>
      <c r="J2796" t="s">
        <v>14</v>
      </c>
      <c r="K2796">
        <v>75.161407530000005</v>
      </c>
      <c r="L2796" t="s">
        <v>14</v>
      </c>
      <c r="M2796" t="s">
        <v>13</v>
      </c>
      <c r="N2796">
        <v>-1.3484102E-2</v>
      </c>
      <c r="O2796">
        <v>1.0134841020000001</v>
      </c>
    </row>
    <row r="2797" spans="1:15" x14ac:dyDescent="0.25">
      <c r="A2797" s="1">
        <v>43339</v>
      </c>
      <c r="B2797">
        <v>27</v>
      </c>
      <c r="C2797">
        <v>8</v>
      </c>
      <c r="D2797">
        <v>2018</v>
      </c>
      <c r="E2797">
        <v>13.0192</v>
      </c>
      <c r="F2797">
        <v>22.1</v>
      </c>
      <c r="G2797">
        <v>28</v>
      </c>
      <c r="H2797">
        <v>75</v>
      </c>
      <c r="I2797">
        <v>96</v>
      </c>
      <c r="J2797" t="s">
        <v>14</v>
      </c>
      <c r="K2797">
        <v>60.424810970000003</v>
      </c>
      <c r="L2797" t="s">
        <v>14</v>
      </c>
      <c r="M2797" t="s">
        <v>13</v>
      </c>
      <c r="N2797">
        <v>-1.6827987999999999E-2</v>
      </c>
      <c r="O2797">
        <v>1.016827988</v>
      </c>
    </row>
    <row r="2798" spans="1:15" x14ac:dyDescent="0.25">
      <c r="A2798" s="1">
        <v>43340</v>
      </c>
      <c r="B2798">
        <v>28</v>
      </c>
      <c r="C2798">
        <v>8</v>
      </c>
      <c r="D2798">
        <v>2018</v>
      </c>
      <c r="E2798">
        <v>14.567600000000001</v>
      </c>
      <c r="F2798">
        <v>23</v>
      </c>
      <c r="G2798">
        <v>31</v>
      </c>
      <c r="H2798">
        <v>65</v>
      </c>
      <c r="I2798">
        <v>95</v>
      </c>
      <c r="J2798" t="s">
        <v>14</v>
      </c>
      <c r="K2798">
        <v>82.043693809999994</v>
      </c>
      <c r="L2798" t="s">
        <v>14</v>
      </c>
      <c r="M2798" t="s">
        <v>13</v>
      </c>
      <c r="N2798">
        <v>-1.2339022999999999E-2</v>
      </c>
      <c r="O2798">
        <v>1.012339023</v>
      </c>
    </row>
    <row r="2799" spans="1:15" x14ac:dyDescent="0.25">
      <c r="A2799" s="1">
        <v>43341</v>
      </c>
      <c r="B2799">
        <v>29</v>
      </c>
      <c r="C2799">
        <v>8</v>
      </c>
      <c r="D2799">
        <v>2018</v>
      </c>
      <c r="E2799">
        <v>12.892799999999999</v>
      </c>
      <c r="F2799">
        <v>23.5</v>
      </c>
      <c r="G2799">
        <v>31</v>
      </c>
      <c r="H2799">
        <v>64</v>
      </c>
      <c r="I2799">
        <v>96</v>
      </c>
      <c r="J2799" t="s">
        <v>14</v>
      </c>
      <c r="K2799">
        <v>78.684562920000005</v>
      </c>
      <c r="L2799" t="s">
        <v>14</v>
      </c>
      <c r="M2799" t="s">
        <v>13</v>
      </c>
      <c r="N2799">
        <v>-1.287257E-2</v>
      </c>
      <c r="O2799">
        <v>1.0128725700000001</v>
      </c>
    </row>
    <row r="2800" spans="1:15" x14ac:dyDescent="0.25">
      <c r="A2800" s="1">
        <v>43342</v>
      </c>
      <c r="B2800">
        <v>30</v>
      </c>
      <c r="C2800">
        <v>8</v>
      </c>
      <c r="D2800">
        <v>2018</v>
      </c>
      <c r="E2800">
        <v>12.956</v>
      </c>
      <c r="F2800">
        <v>23.5</v>
      </c>
      <c r="G2800">
        <v>30.1</v>
      </c>
      <c r="H2800">
        <v>68</v>
      </c>
      <c r="I2800">
        <v>98</v>
      </c>
      <c r="J2800" t="s">
        <v>14</v>
      </c>
      <c r="K2800">
        <v>84.074223180000004</v>
      </c>
      <c r="L2800" t="s">
        <v>14</v>
      </c>
      <c r="M2800" t="s">
        <v>13</v>
      </c>
      <c r="N2800">
        <v>-1.2037427999999999E-2</v>
      </c>
      <c r="O2800">
        <v>1.012037428</v>
      </c>
    </row>
    <row r="2801" spans="1:15" x14ac:dyDescent="0.25">
      <c r="A2801" s="1">
        <v>43343</v>
      </c>
      <c r="B2801">
        <v>31</v>
      </c>
      <c r="C2801">
        <v>8</v>
      </c>
      <c r="D2801">
        <v>2018</v>
      </c>
      <c r="E2801">
        <v>11.218</v>
      </c>
      <c r="F2801">
        <v>23</v>
      </c>
      <c r="G2801">
        <v>27.2</v>
      </c>
      <c r="H2801">
        <v>82</v>
      </c>
      <c r="I2801">
        <v>98</v>
      </c>
      <c r="J2801" t="s">
        <v>14</v>
      </c>
      <c r="K2801">
        <v>71.661957599999994</v>
      </c>
      <c r="L2801" t="s">
        <v>14</v>
      </c>
      <c r="M2801" t="s">
        <v>13</v>
      </c>
      <c r="N2801">
        <v>-1.4151886000000001E-2</v>
      </c>
      <c r="O2801">
        <v>1.0141518860000001</v>
      </c>
    </row>
    <row r="2802" spans="1:15" x14ac:dyDescent="0.25">
      <c r="A2802" s="1">
        <v>43344</v>
      </c>
      <c r="B2802">
        <v>1</v>
      </c>
      <c r="C2802">
        <v>9</v>
      </c>
      <c r="D2802">
        <v>2018</v>
      </c>
      <c r="E2802">
        <v>10.428000000000001</v>
      </c>
      <c r="F2802">
        <v>22.5</v>
      </c>
      <c r="G2802">
        <v>27</v>
      </c>
      <c r="H2802">
        <v>83</v>
      </c>
      <c r="I2802">
        <v>97</v>
      </c>
      <c r="J2802" t="s">
        <v>14</v>
      </c>
      <c r="K2802">
        <v>61.811746579999998</v>
      </c>
      <c r="L2802" t="s">
        <v>14</v>
      </c>
      <c r="M2802" t="s">
        <v>13</v>
      </c>
      <c r="N2802">
        <v>-1.6444191E-2</v>
      </c>
      <c r="O2802">
        <v>1.0164441909999999</v>
      </c>
    </row>
    <row r="2803" spans="1:15" x14ac:dyDescent="0.25">
      <c r="A2803" s="1">
        <v>43345</v>
      </c>
      <c r="B2803">
        <v>2</v>
      </c>
      <c r="C2803">
        <v>9</v>
      </c>
      <c r="D2803">
        <v>2018</v>
      </c>
      <c r="E2803">
        <v>12.5136</v>
      </c>
      <c r="F2803">
        <v>23</v>
      </c>
      <c r="G2803">
        <v>29</v>
      </c>
      <c r="H2803">
        <v>76</v>
      </c>
      <c r="I2803">
        <v>96</v>
      </c>
      <c r="J2803" t="s">
        <v>14</v>
      </c>
      <c r="K2803">
        <v>81.051297180000006</v>
      </c>
      <c r="L2803" t="s">
        <v>14</v>
      </c>
      <c r="M2803" t="s">
        <v>13</v>
      </c>
      <c r="N2803">
        <v>-1.249199E-2</v>
      </c>
      <c r="O2803">
        <v>1.01249199</v>
      </c>
    </row>
    <row r="2804" spans="1:15" x14ac:dyDescent="0.25">
      <c r="A2804" s="1">
        <v>43346</v>
      </c>
      <c r="B2804">
        <v>3</v>
      </c>
      <c r="C2804">
        <v>9</v>
      </c>
      <c r="D2804">
        <v>2018</v>
      </c>
      <c r="E2804">
        <v>12.892799999999999</v>
      </c>
      <c r="F2804">
        <v>24</v>
      </c>
      <c r="G2804">
        <v>30</v>
      </c>
      <c r="H2804">
        <v>61</v>
      </c>
      <c r="I2804">
        <v>96</v>
      </c>
      <c r="J2804" t="s">
        <v>14</v>
      </c>
      <c r="K2804">
        <v>65.367106860000007</v>
      </c>
      <c r="L2804" t="s">
        <v>14</v>
      </c>
      <c r="M2804" t="s">
        <v>13</v>
      </c>
      <c r="N2804">
        <v>-1.5535884999999999E-2</v>
      </c>
      <c r="O2804">
        <v>1.015535885</v>
      </c>
    </row>
    <row r="2805" spans="1:15" x14ac:dyDescent="0.25">
      <c r="A2805" s="1">
        <v>43347</v>
      </c>
      <c r="B2805">
        <v>4</v>
      </c>
      <c r="C2805">
        <v>9</v>
      </c>
      <c r="D2805">
        <v>2018</v>
      </c>
      <c r="E2805">
        <v>14.22</v>
      </c>
      <c r="F2805">
        <v>22.7</v>
      </c>
      <c r="G2805">
        <v>29</v>
      </c>
      <c r="H2805">
        <v>75</v>
      </c>
      <c r="I2805">
        <v>97</v>
      </c>
      <c r="J2805" t="s">
        <v>14</v>
      </c>
      <c r="K2805">
        <v>85.792816340000002</v>
      </c>
      <c r="L2805" t="s">
        <v>14</v>
      </c>
      <c r="M2805" t="s">
        <v>13</v>
      </c>
      <c r="N2805">
        <v>-1.1793451999999999E-2</v>
      </c>
      <c r="O2805">
        <v>1.011793452</v>
      </c>
    </row>
    <row r="2806" spans="1:15" x14ac:dyDescent="0.25">
      <c r="A2806" s="1">
        <v>43348</v>
      </c>
      <c r="B2806">
        <v>5</v>
      </c>
      <c r="C2806">
        <v>9</v>
      </c>
      <c r="D2806">
        <v>2018</v>
      </c>
      <c r="E2806">
        <v>13.303599999999999</v>
      </c>
      <c r="F2806">
        <v>22.5</v>
      </c>
      <c r="G2806">
        <v>29.5</v>
      </c>
      <c r="H2806">
        <v>73</v>
      </c>
      <c r="I2806">
        <v>98</v>
      </c>
      <c r="J2806" t="s">
        <v>14</v>
      </c>
      <c r="K2806">
        <v>81.323559829999994</v>
      </c>
      <c r="L2806" t="s">
        <v>14</v>
      </c>
      <c r="M2806" t="s">
        <v>13</v>
      </c>
      <c r="N2806">
        <v>-1.2449646999999999E-2</v>
      </c>
      <c r="O2806">
        <v>1.012449647</v>
      </c>
    </row>
    <row r="2807" spans="1:15" x14ac:dyDescent="0.25">
      <c r="A2807" s="1">
        <v>43349</v>
      </c>
      <c r="B2807">
        <v>6</v>
      </c>
      <c r="C2807">
        <v>9</v>
      </c>
      <c r="D2807">
        <v>2018</v>
      </c>
      <c r="E2807">
        <v>10.6808</v>
      </c>
      <c r="F2807">
        <v>23</v>
      </c>
      <c r="G2807">
        <v>26.5</v>
      </c>
      <c r="H2807">
        <v>74</v>
      </c>
      <c r="I2807">
        <v>99</v>
      </c>
      <c r="J2807" t="s">
        <v>14</v>
      </c>
      <c r="K2807">
        <v>49.471668409999999</v>
      </c>
      <c r="L2807" t="s">
        <v>14</v>
      </c>
      <c r="M2807" t="s">
        <v>13</v>
      </c>
      <c r="N2807">
        <v>-2.0630608000000002E-2</v>
      </c>
      <c r="O2807">
        <v>1.0206306080000001</v>
      </c>
    </row>
    <row r="2808" spans="1:15" x14ac:dyDescent="0.25">
      <c r="A2808" s="1">
        <v>43350</v>
      </c>
      <c r="B2808">
        <v>7</v>
      </c>
      <c r="C2808">
        <v>9</v>
      </c>
      <c r="D2808">
        <v>2018</v>
      </c>
      <c r="E2808">
        <v>13.240399999999999</v>
      </c>
      <c r="F2808">
        <v>22.5</v>
      </c>
      <c r="G2808">
        <v>26</v>
      </c>
      <c r="H2808">
        <v>74.857142859999996</v>
      </c>
      <c r="I2808">
        <v>98</v>
      </c>
      <c r="J2808" t="s">
        <v>14</v>
      </c>
      <c r="K2808">
        <v>47.806067349999999</v>
      </c>
      <c r="L2808" t="s">
        <v>14</v>
      </c>
      <c r="M2808" t="s">
        <v>13</v>
      </c>
      <c r="N2808">
        <v>-2.1364752000000001E-2</v>
      </c>
      <c r="O2808">
        <v>1.021364752</v>
      </c>
    </row>
    <row r="2809" spans="1:15" x14ac:dyDescent="0.25">
      <c r="A2809" s="1">
        <v>43351</v>
      </c>
      <c r="B2809">
        <v>8</v>
      </c>
      <c r="C2809">
        <v>9</v>
      </c>
      <c r="D2809">
        <v>2018</v>
      </c>
      <c r="E2809">
        <v>12.229200000000001</v>
      </c>
      <c r="F2809">
        <v>21.5</v>
      </c>
      <c r="G2809">
        <v>28</v>
      </c>
      <c r="H2809">
        <v>80</v>
      </c>
      <c r="I2809">
        <v>98</v>
      </c>
      <c r="J2809" t="s">
        <v>14</v>
      </c>
      <c r="K2809">
        <v>66.245447960000007</v>
      </c>
      <c r="L2809" t="s">
        <v>14</v>
      </c>
      <c r="M2809" t="s">
        <v>13</v>
      </c>
      <c r="N2809">
        <v>-1.532674E-2</v>
      </c>
      <c r="O2809">
        <v>1.0153267399999999</v>
      </c>
    </row>
    <row r="2810" spans="1:15" x14ac:dyDescent="0.25">
      <c r="A2810" s="1">
        <v>43352</v>
      </c>
      <c r="B2810">
        <v>9</v>
      </c>
      <c r="C2810">
        <v>9</v>
      </c>
      <c r="D2810">
        <v>2018</v>
      </c>
      <c r="E2810">
        <v>13.3352</v>
      </c>
      <c r="F2810">
        <v>22.2</v>
      </c>
      <c r="G2810">
        <v>27.5</v>
      </c>
      <c r="H2810">
        <v>83</v>
      </c>
      <c r="I2810">
        <v>98</v>
      </c>
      <c r="J2810" t="s">
        <v>14</v>
      </c>
      <c r="K2810">
        <v>79.715498260000004</v>
      </c>
      <c r="L2810" t="s">
        <v>14</v>
      </c>
      <c r="M2810" t="s">
        <v>13</v>
      </c>
      <c r="N2810">
        <v>-1.2703979000000001E-2</v>
      </c>
      <c r="O2810">
        <v>1.0127039790000001</v>
      </c>
    </row>
    <row r="2811" spans="1:15" x14ac:dyDescent="0.25">
      <c r="A2811" s="1">
        <v>43353</v>
      </c>
      <c r="B2811">
        <v>10</v>
      </c>
      <c r="C2811">
        <v>9</v>
      </c>
      <c r="D2811">
        <v>2018</v>
      </c>
      <c r="E2811">
        <v>12.355600000000001</v>
      </c>
      <c r="F2811">
        <v>23.5</v>
      </c>
      <c r="G2811">
        <v>28</v>
      </c>
      <c r="H2811">
        <v>80</v>
      </c>
      <c r="I2811">
        <v>97</v>
      </c>
      <c r="J2811" t="s">
        <v>14</v>
      </c>
      <c r="K2811">
        <v>85.518393770000003</v>
      </c>
      <c r="L2811" t="s">
        <v>14</v>
      </c>
      <c r="M2811" t="s">
        <v>13</v>
      </c>
      <c r="N2811">
        <v>-1.1831744E-2</v>
      </c>
      <c r="O2811">
        <v>1.011831744</v>
      </c>
    </row>
    <row r="2812" spans="1:15" x14ac:dyDescent="0.25">
      <c r="A2812" s="1">
        <v>43354</v>
      </c>
      <c r="B2812">
        <v>11</v>
      </c>
      <c r="C2812">
        <v>9</v>
      </c>
      <c r="D2812">
        <v>2018</v>
      </c>
      <c r="E2812">
        <v>12.9876</v>
      </c>
      <c r="F2812">
        <v>22.2</v>
      </c>
      <c r="G2812">
        <v>28.5</v>
      </c>
      <c r="H2812">
        <v>63</v>
      </c>
      <c r="I2812">
        <v>96</v>
      </c>
      <c r="J2812" t="s">
        <v>14</v>
      </c>
      <c r="K2812">
        <v>37.059068340000003</v>
      </c>
      <c r="L2812" t="s">
        <v>14</v>
      </c>
      <c r="M2812" t="s">
        <v>13</v>
      </c>
      <c r="N2812">
        <v>-2.7732275000000001E-2</v>
      </c>
      <c r="O2812">
        <v>1.027732275</v>
      </c>
    </row>
    <row r="2813" spans="1:15" x14ac:dyDescent="0.25">
      <c r="A2813" s="1">
        <v>43355</v>
      </c>
      <c r="B2813">
        <v>12</v>
      </c>
      <c r="C2813">
        <v>9</v>
      </c>
      <c r="D2813">
        <v>2018</v>
      </c>
      <c r="E2813">
        <v>16.9376</v>
      </c>
      <c r="F2813">
        <v>21.5</v>
      </c>
      <c r="G2813">
        <v>31.5</v>
      </c>
      <c r="H2813">
        <v>59</v>
      </c>
      <c r="I2813">
        <v>98</v>
      </c>
      <c r="J2813" t="s">
        <v>14</v>
      </c>
      <c r="K2813">
        <v>63.167122679999999</v>
      </c>
      <c r="L2813" t="s">
        <v>14</v>
      </c>
      <c r="M2813" t="s">
        <v>13</v>
      </c>
      <c r="N2813">
        <v>-1.6085673000000002E-2</v>
      </c>
      <c r="O2813">
        <v>1.0160856730000001</v>
      </c>
    </row>
    <row r="2814" spans="1:15" x14ac:dyDescent="0.25">
      <c r="A2814" s="1">
        <v>43356</v>
      </c>
      <c r="B2814">
        <v>13</v>
      </c>
      <c r="C2814">
        <v>9</v>
      </c>
      <c r="D2814">
        <v>2018</v>
      </c>
      <c r="E2814">
        <v>16.779599999999999</v>
      </c>
      <c r="F2814">
        <v>21.5</v>
      </c>
      <c r="G2814">
        <v>30.5</v>
      </c>
      <c r="H2814">
        <v>64</v>
      </c>
      <c r="I2814">
        <v>97</v>
      </c>
      <c r="J2814" t="s">
        <v>14</v>
      </c>
      <c r="K2814">
        <v>65.858633879999999</v>
      </c>
      <c r="L2814" t="s">
        <v>14</v>
      </c>
      <c r="M2814" t="s">
        <v>13</v>
      </c>
      <c r="N2814">
        <v>-1.5418148E-2</v>
      </c>
      <c r="O2814">
        <v>1.015418148</v>
      </c>
    </row>
    <row r="2815" spans="1:15" x14ac:dyDescent="0.25">
      <c r="A2815" s="1">
        <v>43357</v>
      </c>
      <c r="B2815">
        <v>14</v>
      </c>
      <c r="C2815">
        <v>9</v>
      </c>
      <c r="D2815">
        <v>2018</v>
      </c>
      <c r="E2815">
        <v>17.443200000000001</v>
      </c>
      <c r="F2815">
        <v>21.5</v>
      </c>
      <c r="G2815">
        <v>29.5</v>
      </c>
      <c r="H2815">
        <v>57</v>
      </c>
      <c r="I2815">
        <v>97</v>
      </c>
      <c r="J2815" t="s">
        <v>14</v>
      </c>
      <c r="K2815">
        <v>29.42801888</v>
      </c>
      <c r="L2815" t="s">
        <v>14</v>
      </c>
      <c r="M2815" t="s">
        <v>13</v>
      </c>
      <c r="N2815">
        <v>-3.5176563000000001E-2</v>
      </c>
      <c r="O2815">
        <v>1.035176563</v>
      </c>
    </row>
    <row r="2816" spans="1:15" x14ac:dyDescent="0.25">
      <c r="A2816" s="1">
        <v>43358</v>
      </c>
      <c r="B2816">
        <v>15</v>
      </c>
      <c r="C2816">
        <v>9</v>
      </c>
      <c r="D2816">
        <v>2018</v>
      </c>
      <c r="E2816">
        <v>17.8856</v>
      </c>
      <c r="F2816">
        <v>21</v>
      </c>
      <c r="G2816">
        <v>31.5</v>
      </c>
      <c r="H2816">
        <v>54</v>
      </c>
      <c r="I2816">
        <v>97</v>
      </c>
      <c r="J2816" t="s">
        <v>14</v>
      </c>
      <c r="K2816">
        <v>36.254140800000002</v>
      </c>
      <c r="L2816" t="s">
        <v>14</v>
      </c>
      <c r="M2816" t="s">
        <v>13</v>
      </c>
      <c r="N2816">
        <v>-2.8365462000000001E-2</v>
      </c>
      <c r="O2816">
        <v>1.028365462</v>
      </c>
    </row>
    <row r="2817" spans="1:15" x14ac:dyDescent="0.25">
      <c r="A2817" s="1">
        <v>43359</v>
      </c>
      <c r="B2817">
        <v>16</v>
      </c>
      <c r="C2817">
        <v>9</v>
      </c>
      <c r="D2817">
        <v>2018</v>
      </c>
      <c r="E2817">
        <v>16.305599999999998</v>
      </c>
      <c r="F2817">
        <v>24</v>
      </c>
      <c r="G2817">
        <v>31.5</v>
      </c>
      <c r="H2817">
        <v>60</v>
      </c>
      <c r="I2817">
        <v>97</v>
      </c>
      <c r="J2817" t="s">
        <v>14</v>
      </c>
      <c r="K2817">
        <v>97.387767659999994</v>
      </c>
      <c r="L2817" t="s">
        <v>14</v>
      </c>
      <c r="M2817" t="s">
        <v>13</v>
      </c>
      <c r="N2817">
        <v>-1.037476E-2</v>
      </c>
      <c r="O2817">
        <v>1.0103747599999999</v>
      </c>
    </row>
    <row r="2818" spans="1:15" x14ac:dyDescent="0.25">
      <c r="A2818" s="1">
        <v>43360</v>
      </c>
      <c r="B2818">
        <v>17</v>
      </c>
      <c r="C2818">
        <v>9</v>
      </c>
      <c r="D2818">
        <v>2018</v>
      </c>
      <c r="E2818">
        <v>17.158799999999999</v>
      </c>
      <c r="F2818">
        <v>24</v>
      </c>
      <c r="G2818">
        <v>32</v>
      </c>
      <c r="H2818">
        <v>62</v>
      </c>
      <c r="I2818">
        <v>96</v>
      </c>
      <c r="J2818" t="s">
        <v>14</v>
      </c>
      <c r="K2818">
        <v>114.68565340000001</v>
      </c>
      <c r="L2818" t="s">
        <v>14</v>
      </c>
      <c r="M2818" t="s">
        <v>13</v>
      </c>
      <c r="N2818">
        <v>-8.7961849999999998E-3</v>
      </c>
      <c r="O2818">
        <v>1.008796185</v>
      </c>
    </row>
    <row r="2819" spans="1:15" x14ac:dyDescent="0.25">
      <c r="A2819" s="1">
        <v>43361</v>
      </c>
      <c r="B2819">
        <v>18</v>
      </c>
      <c r="C2819">
        <v>9</v>
      </c>
      <c r="D2819">
        <v>2018</v>
      </c>
      <c r="E2819">
        <v>14.7888</v>
      </c>
      <c r="F2819">
        <v>23.5</v>
      </c>
      <c r="G2819">
        <v>27</v>
      </c>
      <c r="H2819">
        <v>70</v>
      </c>
      <c r="I2819">
        <v>98</v>
      </c>
      <c r="J2819" t="s">
        <v>14</v>
      </c>
      <c r="K2819">
        <v>62.906642689999998</v>
      </c>
      <c r="L2819" t="s">
        <v>14</v>
      </c>
      <c r="M2819" t="s">
        <v>13</v>
      </c>
      <c r="N2819">
        <v>-1.6153355000000001E-2</v>
      </c>
      <c r="O2819">
        <v>1.0161533549999999</v>
      </c>
    </row>
    <row r="2820" spans="1:15" x14ac:dyDescent="0.25">
      <c r="A2820" s="1">
        <v>43362</v>
      </c>
      <c r="B2820">
        <v>19</v>
      </c>
      <c r="C2820">
        <v>9</v>
      </c>
      <c r="D2820">
        <v>2018</v>
      </c>
      <c r="E2820">
        <v>18.012</v>
      </c>
      <c r="F2820">
        <v>21</v>
      </c>
      <c r="G2820">
        <v>32</v>
      </c>
      <c r="H2820">
        <v>60</v>
      </c>
      <c r="I2820">
        <v>94</v>
      </c>
      <c r="J2820" t="s">
        <v>14</v>
      </c>
      <c r="K2820">
        <v>61.861236359999999</v>
      </c>
      <c r="L2820" t="s">
        <v>14</v>
      </c>
      <c r="M2820" t="s">
        <v>13</v>
      </c>
      <c r="N2820">
        <v>-1.6430819999999999E-2</v>
      </c>
      <c r="O2820">
        <v>1.0164308200000001</v>
      </c>
    </row>
    <row r="2821" spans="1:15" x14ac:dyDescent="0.25">
      <c r="A2821" s="1">
        <v>43363</v>
      </c>
      <c r="B2821">
        <v>20</v>
      </c>
      <c r="C2821">
        <v>9</v>
      </c>
      <c r="D2821">
        <v>2018</v>
      </c>
      <c r="E2821">
        <v>17.064</v>
      </c>
      <c r="F2821">
        <v>22</v>
      </c>
      <c r="G2821">
        <v>32</v>
      </c>
      <c r="H2821">
        <v>56</v>
      </c>
      <c r="I2821">
        <v>98</v>
      </c>
      <c r="J2821" t="s">
        <v>14</v>
      </c>
      <c r="K2821">
        <v>65.009299540000001</v>
      </c>
      <c r="L2821" t="s">
        <v>14</v>
      </c>
      <c r="M2821" t="s">
        <v>13</v>
      </c>
      <c r="N2821">
        <v>-1.562273E-2</v>
      </c>
      <c r="O2821">
        <v>1.01562273</v>
      </c>
    </row>
    <row r="2822" spans="1:15" x14ac:dyDescent="0.25">
      <c r="A2822" s="1">
        <v>43364</v>
      </c>
      <c r="B2822">
        <v>21</v>
      </c>
      <c r="C2822">
        <v>9</v>
      </c>
      <c r="D2822">
        <v>2018</v>
      </c>
      <c r="E2822">
        <v>17.064</v>
      </c>
      <c r="F2822">
        <v>21.5</v>
      </c>
      <c r="G2822">
        <v>31</v>
      </c>
      <c r="H2822">
        <v>66</v>
      </c>
      <c r="I2822">
        <v>99</v>
      </c>
      <c r="J2822" t="s">
        <v>14</v>
      </c>
      <c r="K2822">
        <v>85.749723130000007</v>
      </c>
      <c r="L2822" t="s">
        <v>14</v>
      </c>
      <c r="M2822" t="s">
        <v>13</v>
      </c>
      <c r="N2822">
        <v>-1.1799449E-2</v>
      </c>
      <c r="O2822">
        <v>1.011799449</v>
      </c>
    </row>
    <row r="2823" spans="1:15" x14ac:dyDescent="0.25">
      <c r="A2823" s="1">
        <v>43365</v>
      </c>
      <c r="B2823">
        <v>22</v>
      </c>
      <c r="C2823">
        <v>9</v>
      </c>
      <c r="D2823">
        <v>2018</v>
      </c>
      <c r="E2823">
        <v>15.326000000000001</v>
      </c>
      <c r="F2823">
        <v>22</v>
      </c>
      <c r="G2823">
        <v>30</v>
      </c>
      <c r="H2823">
        <v>72</v>
      </c>
      <c r="I2823">
        <v>99</v>
      </c>
      <c r="J2823" t="s">
        <v>14</v>
      </c>
      <c r="K2823">
        <v>90.985369059999996</v>
      </c>
      <c r="L2823" t="s">
        <v>14</v>
      </c>
      <c r="M2823" t="s">
        <v>13</v>
      </c>
      <c r="N2823">
        <v>-1.1112917999999999E-2</v>
      </c>
      <c r="O2823">
        <v>1.011112918</v>
      </c>
    </row>
    <row r="2824" spans="1:15" x14ac:dyDescent="0.25">
      <c r="A2824" s="1">
        <v>43366</v>
      </c>
      <c r="B2824">
        <v>23</v>
      </c>
      <c r="C2824">
        <v>9</v>
      </c>
      <c r="D2824">
        <v>2018</v>
      </c>
      <c r="E2824">
        <v>14.9152</v>
      </c>
      <c r="F2824">
        <v>22</v>
      </c>
      <c r="G2824">
        <v>27.5</v>
      </c>
      <c r="H2824">
        <v>84</v>
      </c>
      <c r="I2824">
        <v>98</v>
      </c>
      <c r="J2824" t="s">
        <v>14</v>
      </c>
      <c r="K2824">
        <v>87.821308860000002</v>
      </c>
      <c r="L2824" t="s">
        <v>14</v>
      </c>
      <c r="M2824" t="s">
        <v>13</v>
      </c>
      <c r="N2824">
        <v>-1.1517909999999999E-2</v>
      </c>
      <c r="O2824">
        <v>1.01151791</v>
      </c>
    </row>
    <row r="2825" spans="1:15" x14ac:dyDescent="0.25">
      <c r="A2825" s="1">
        <v>43367</v>
      </c>
      <c r="B2825">
        <v>24</v>
      </c>
      <c r="C2825">
        <v>9</v>
      </c>
      <c r="D2825">
        <v>2018</v>
      </c>
      <c r="E2825">
        <v>17.158799999999999</v>
      </c>
      <c r="F2825">
        <v>21.5</v>
      </c>
      <c r="G2825">
        <v>30</v>
      </c>
      <c r="H2825">
        <v>64</v>
      </c>
      <c r="I2825">
        <v>98</v>
      </c>
      <c r="J2825" t="s">
        <v>14</v>
      </c>
      <c r="K2825">
        <v>62.353802279999996</v>
      </c>
      <c r="L2825" t="s">
        <v>14</v>
      </c>
      <c r="M2825" t="s">
        <v>13</v>
      </c>
      <c r="N2825">
        <v>-1.6298908000000001E-2</v>
      </c>
      <c r="O2825">
        <v>1.016298908</v>
      </c>
    </row>
    <row r="2826" spans="1:15" x14ac:dyDescent="0.25">
      <c r="A2826" s="1">
        <v>43368</v>
      </c>
      <c r="B2826">
        <v>25</v>
      </c>
      <c r="C2826">
        <v>9</v>
      </c>
      <c r="D2826">
        <v>2018</v>
      </c>
      <c r="E2826">
        <v>13.714399999999999</v>
      </c>
      <c r="F2826">
        <v>21.5</v>
      </c>
      <c r="G2826">
        <v>29</v>
      </c>
      <c r="H2826">
        <v>79</v>
      </c>
      <c r="I2826">
        <v>98</v>
      </c>
      <c r="J2826" t="s">
        <v>14</v>
      </c>
      <c r="K2826">
        <v>82.50949833</v>
      </c>
      <c r="L2826" t="s">
        <v>14</v>
      </c>
      <c r="M2826" t="s">
        <v>13</v>
      </c>
      <c r="N2826">
        <v>-1.2268509E-2</v>
      </c>
      <c r="O2826">
        <v>1.0122685090000001</v>
      </c>
    </row>
    <row r="2827" spans="1:15" x14ac:dyDescent="0.25">
      <c r="A2827" s="1">
        <v>43369</v>
      </c>
      <c r="B2827">
        <v>26</v>
      </c>
      <c r="C2827">
        <v>9</v>
      </c>
      <c r="D2827">
        <v>2018</v>
      </c>
      <c r="E2827">
        <v>14.883599999999999</v>
      </c>
      <c r="F2827">
        <v>22</v>
      </c>
      <c r="G2827">
        <v>29.5</v>
      </c>
      <c r="H2827">
        <v>63</v>
      </c>
      <c r="I2827">
        <v>97</v>
      </c>
      <c r="J2827" t="s">
        <v>14</v>
      </c>
      <c r="K2827">
        <v>50.995875150000003</v>
      </c>
      <c r="L2827" t="s">
        <v>14</v>
      </c>
      <c r="M2827" t="s">
        <v>13</v>
      </c>
      <c r="N2827">
        <v>-2.0001649999999999E-2</v>
      </c>
      <c r="O2827">
        <v>1.02000165</v>
      </c>
    </row>
    <row r="2828" spans="1:15" x14ac:dyDescent="0.25">
      <c r="A2828" s="1">
        <v>43370</v>
      </c>
      <c r="B2828">
        <v>27</v>
      </c>
      <c r="C2828">
        <v>9</v>
      </c>
      <c r="D2828">
        <v>2018</v>
      </c>
      <c r="E2828">
        <v>14.472799999999999</v>
      </c>
      <c r="F2828">
        <v>23</v>
      </c>
      <c r="G2828">
        <v>30.2</v>
      </c>
      <c r="H2828">
        <v>54</v>
      </c>
      <c r="I2828">
        <v>98</v>
      </c>
      <c r="J2828" t="s">
        <v>14</v>
      </c>
      <c r="K2828">
        <v>43.786370869999999</v>
      </c>
      <c r="L2828" t="s">
        <v>14</v>
      </c>
      <c r="M2828" t="s">
        <v>13</v>
      </c>
      <c r="N2828">
        <v>-2.3371928E-2</v>
      </c>
      <c r="O2828">
        <v>1.023371928</v>
      </c>
    </row>
    <row r="2829" spans="1:15" x14ac:dyDescent="0.25">
      <c r="A2829" s="1">
        <v>43371</v>
      </c>
      <c r="B2829">
        <v>28</v>
      </c>
      <c r="C2829">
        <v>9</v>
      </c>
      <c r="D2829">
        <v>2018</v>
      </c>
      <c r="E2829">
        <v>15.0732</v>
      </c>
      <c r="F2829">
        <v>23</v>
      </c>
      <c r="G2829">
        <v>30.5</v>
      </c>
      <c r="H2829">
        <v>68</v>
      </c>
      <c r="I2829">
        <v>96</v>
      </c>
      <c r="J2829" t="s">
        <v>14</v>
      </c>
      <c r="K2829">
        <v>89.972466159999996</v>
      </c>
      <c r="L2829" t="s">
        <v>14</v>
      </c>
      <c r="M2829" t="s">
        <v>13</v>
      </c>
      <c r="N2829">
        <v>-1.1239432000000001E-2</v>
      </c>
      <c r="O2829">
        <v>1.011239432</v>
      </c>
    </row>
    <row r="2830" spans="1:15" x14ac:dyDescent="0.25">
      <c r="A2830" s="1">
        <v>43372</v>
      </c>
      <c r="B2830">
        <v>29</v>
      </c>
      <c r="C2830">
        <v>9</v>
      </c>
      <c r="D2830">
        <v>2018</v>
      </c>
      <c r="E2830">
        <v>16.400400000000001</v>
      </c>
      <c r="F2830">
        <v>23.5</v>
      </c>
      <c r="G2830">
        <v>30.5</v>
      </c>
      <c r="H2830">
        <v>60</v>
      </c>
      <c r="I2830">
        <v>97</v>
      </c>
      <c r="J2830" t="s">
        <v>14</v>
      </c>
      <c r="K2830">
        <v>77.364259730000001</v>
      </c>
      <c r="L2830" t="s">
        <v>14</v>
      </c>
      <c r="M2830" t="s">
        <v>13</v>
      </c>
      <c r="N2830">
        <v>-1.3095130999999999E-2</v>
      </c>
      <c r="O2830">
        <v>1.013095131</v>
      </c>
    </row>
    <row r="2831" spans="1:15" x14ac:dyDescent="0.25">
      <c r="A2831" s="1">
        <v>43373</v>
      </c>
      <c r="B2831">
        <v>30</v>
      </c>
      <c r="C2831">
        <v>9</v>
      </c>
      <c r="D2831">
        <v>2018</v>
      </c>
      <c r="E2831">
        <v>14.852</v>
      </c>
      <c r="F2831">
        <v>23.5</v>
      </c>
      <c r="G2831">
        <v>27</v>
      </c>
      <c r="H2831">
        <v>65</v>
      </c>
      <c r="I2831">
        <v>98</v>
      </c>
      <c r="J2831" t="s">
        <v>14</v>
      </c>
      <c r="K2831">
        <v>50.144577869999999</v>
      </c>
      <c r="L2831" t="s">
        <v>14</v>
      </c>
      <c r="M2831" t="s">
        <v>13</v>
      </c>
      <c r="N2831">
        <v>-2.0348125000000002E-2</v>
      </c>
      <c r="O2831">
        <v>1.0203481249999999</v>
      </c>
    </row>
    <row r="2832" spans="1:15" x14ac:dyDescent="0.25">
      <c r="A2832" s="1">
        <v>43374</v>
      </c>
      <c r="B2832">
        <v>1</v>
      </c>
      <c r="C2832">
        <v>10</v>
      </c>
      <c r="D2832">
        <v>2018</v>
      </c>
      <c r="E2832">
        <v>12.492000000000001</v>
      </c>
      <c r="F2832">
        <v>21</v>
      </c>
      <c r="G2832">
        <v>29.5</v>
      </c>
      <c r="H2832">
        <v>65</v>
      </c>
      <c r="I2832">
        <v>97</v>
      </c>
      <c r="J2832" t="s">
        <v>14</v>
      </c>
      <c r="K2832">
        <v>40.522452000000001</v>
      </c>
      <c r="L2832" t="s">
        <v>14</v>
      </c>
      <c r="M2832" t="s">
        <v>13</v>
      </c>
      <c r="N2832">
        <v>-2.5302074000000001E-2</v>
      </c>
      <c r="O2832">
        <v>1.0253020740000001</v>
      </c>
    </row>
    <row r="2833" spans="1:15" x14ac:dyDescent="0.25">
      <c r="A2833" s="1">
        <v>43375</v>
      </c>
      <c r="B2833">
        <v>2</v>
      </c>
      <c r="C2833">
        <v>10</v>
      </c>
      <c r="D2833">
        <v>2018</v>
      </c>
      <c r="E2833">
        <v>18.899999999999999</v>
      </c>
      <c r="F2833">
        <v>22.2</v>
      </c>
      <c r="G2833">
        <v>29</v>
      </c>
      <c r="H2833">
        <v>74</v>
      </c>
      <c r="I2833">
        <v>96</v>
      </c>
      <c r="J2833" t="s">
        <v>14</v>
      </c>
      <c r="K2833">
        <v>95.545286430000004</v>
      </c>
      <c r="L2833" t="s">
        <v>14</v>
      </c>
      <c r="M2833" t="s">
        <v>13</v>
      </c>
      <c r="N2833">
        <v>-1.0576942000000001E-2</v>
      </c>
      <c r="O2833">
        <v>1.0105769419999999</v>
      </c>
    </row>
    <row r="2834" spans="1:15" x14ac:dyDescent="0.25">
      <c r="A2834" s="1">
        <v>43376</v>
      </c>
      <c r="B2834">
        <v>3</v>
      </c>
      <c r="C2834">
        <v>10</v>
      </c>
      <c r="D2834">
        <v>2018</v>
      </c>
      <c r="E2834">
        <v>19.872</v>
      </c>
      <c r="F2834">
        <v>22.5</v>
      </c>
      <c r="G2834">
        <v>31.5</v>
      </c>
      <c r="H2834">
        <v>63</v>
      </c>
      <c r="I2834">
        <v>97</v>
      </c>
      <c r="J2834" t="s">
        <v>14</v>
      </c>
      <c r="K2834">
        <v>103.5291802</v>
      </c>
      <c r="L2834" t="s">
        <v>14</v>
      </c>
      <c r="M2834" t="s">
        <v>13</v>
      </c>
      <c r="N2834">
        <v>-9.7533210000000006E-3</v>
      </c>
      <c r="O2834">
        <v>1.009753321</v>
      </c>
    </row>
    <row r="2835" spans="1:15" x14ac:dyDescent="0.25">
      <c r="A2835" s="1">
        <v>43377</v>
      </c>
      <c r="B2835">
        <v>4</v>
      </c>
      <c r="C2835">
        <v>10</v>
      </c>
      <c r="D2835">
        <v>2018</v>
      </c>
      <c r="E2835">
        <v>17.315999999999999</v>
      </c>
      <c r="F2835">
        <v>23.5</v>
      </c>
      <c r="G2835">
        <v>32</v>
      </c>
      <c r="H2835">
        <v>73</v>
      </c>
      <c r="I2835">
        <v>98</v>
      </c>
      <c r="J2835" t="s">
        <v>14</v>
      </c>
      <c r="K2835">
        <v>158.8558597</v>
      </c>
      <c r="L2835" t="s">
        <v>14</v>
      </c>
      <c r="M2835" t="s">
        <v>13</v>
      </c>
      <c r="N2835">
        <v>-6.3348930000000003E-3</v>
      </c>
      <c r="O2835">
        <v>1.006334893</v>
      </c>
    </row>
    <row r="2836" spans="1:15" x14ac:dyDescent="0.25">
      <c r="A2836" s="1">
        <v>43378</v>
      </c>
      <c r="B2836">
        <v>5</v>
      </c>
      <c r="C2836">
        <v>10</v>
      </c>
      <c r="D2836">
        <v>2018</v>
      </c>
      <c r="E2836">
        <v>12.708</v>
      </c>
      <c r="F2836">
        <v>23.5</v>
      </c>
      <c r="G2836">
        <v>30</v>
      </c>
      <c r="H2836">
        <v>23</v>
      </c>
      <c r="I2836">
        <v>98</v>
      </c>
      <c r="J2836" t="s">
        <v>13</v>
      </c>
      <c r="K2836">
        <v>-39.730532220000001</v>
      </c>
      <c r="L2836" t="s">
        <v>13</v>
      </c>
      <c r="M2836" t="s">
        <v>14</v>
      </c>
      <c r="N2836">
        <v>2.4551607E-2</v>
      </c>
      <c r="O2836">
        <v>0.97544839299999997</v>
      </c>
    </row>
    <row r="2837" spans="1:15" x14ac:dyDescent="0.25">
      <c r="A2837" s="1">
        <v>43379</v>
      </c>
      <c r="B2837">
        <v>6</v>
      </c>
      <c r="C2837">
        <v>10</v>
      </c>
      <c r="D2837">
        <v>2018</v>
      </c>
      <c r="E2837">
        <v>16.667999999999999</v>
      </c>
      <c r="F2837">
        <v>23</v>
      </c>
      <c r="G2837">
        <v>30.5</v>
      </c>
      <c r="H2837">
        <v>65</v>
      </c>
      <c r="I2837">
        <v>97</v>
      </c>
      <c r="J2837" t="s">
        <v>14</v>
      </c>
      <c r="K2837">
        <v>89.441801690000005</v>
      </c>
      <c r="L2837" t="s">
        <v>14</v>
      </c>
      <c r="M2837" t="s">
        <v>13</v>
      </c>
      <c r="N2837">
        <v>-1.1306871E-2</v>
      </c>
      <c r="O2837">
        <v>1.0113068709999999</v>
      </c>
    </row>
    <row r="2838" spans="1:15" x14ac:dyDescent="0.25">
      <c r="A2838" s="1">
        <v>43380</v>
      </c>
      <c r="B2838">
        <v>7</v>
      </c>
      <c r="C2838">
        <v>10</v>
      </c>
      <c r="D2838">
        <v>2018</v>
      </c>
      <c r="E2838">
        <v>18.036000000000001</v>
      </c>
      <c r="F2838">
        <v>23.5</v>
      </c>
      <c r="G2838">
        <v>32</v>
      </c>
      <c r="H2838">
        <v>85</v>
      </c>
      <c r="I2838">
        <v>100</v>
      </c>
      <c r="J2838" t="s">
        <v>14</v>
      </c>
      <c r="K2838">
        <v>222.3574888</v>
      </c>
      <c r="L2838" t="s">
        <v>14</v>
      </c>
      <c r="M2838" t="s">
        <v>13</v>
      </c>
      <c r="N2838">
        <v>-4.5175789999999999E-3</v>
      </c>
      <c r="O2838">
        <v>1.004517579</v>
      </c>
    </row>
    <row r="2839" spans="1:15" x14ac:dyDescent="0.25">
      <c r="A2839" s="1">
        <v>43381</v>
      </c>
      <c r="B2839">
        <v>8</v>
      </c>
      <c r="C2839">
        <v>10</v>
      </c>
      <c r="D2839">
        <v>2018</v>
      </c>
      <c r="E2839">
        <v>21.707999999999998</v>
      </c>
      <c r="F2839">
        <v>21</v>
      </c>
      <c r="G2839">
        <v>32</v>
      </c>
      <c r="H2839">
        <v>66</v>
      </c>
      <c r="I2839">
        <v>97</v>
      </c>
      <c r="J2839" t="s">
        <v>14</v>
      </c>
      <c r="K2839">
        <v>110.7060738</v>
      </c>
      <c r="L2839" t="s">
        <v>14</v>
      </c>
      <c r="M2839" t="s">
        <v>13</v>
      </c>
      <c r="N2839">
        <v>-9.1152660000000003E-3</v>
      </c>
      <c r="O2839">
        <v>1.009115266</v>
      </c>
    </row>
    <row r="2840" spans="1:15" x14ac:dyDescent="0.25">
      <c r="A2840" s="1">
        <v>43382</v>
      </c>
      <c r="B2840">
        <v>9</v>
      </c>
      <c r="C2840">
        <v>10</v>
      </c>
      <c r="D2840">
        <v>2018</v>
      </c>
      <c r="E2840">
        <v>19.404</v>
      </c>
      <c r="F2840">
        <v>22</v>
      </c>
      <c r="G2840">
        <v>31.5</v>
      </c>
      <c r="H2840">
        <v>85</v>
      </c>
      <c r="I2840">
        <v>98</v>
      </c>
      <c r="J2840" t="s">
        <v>14</v>
      </c>
      <c r="K2840">
        <v>194.7984696</v>
      </c>
      <c r="L2840" t="s">
        <v>14</v>
      </c>
      <c r="M2840" t="s">
        <v>13</v>
      </c>
      <c r="N2840">
        <v>-5.1599990000000002E-3</v>
      </c>
      <c r="O2840">
        <v>1.005159999</v>
      </c>
    </row>
    <row r="2841" spans="1:15" x14ac:dyDescent="0.25">
      <c r="A2841" s="1">
        <v>43383</v>
      </c>
      <c r="B2841">
        <v>10</v>
      </c>
      <c r="C2841">
        <v>10</v>
      </c>
      <c r="D2841">
        <v>2018</v>
      </c>
      <c r="E2841">
        <v>17.783999999999999</v>
      </c>
      <c r="F2841">
        <v>23</v>
      </c>
      <c r="G2841">
        <v>30</v>
      </c>
      <c r="H2841">
        <v>73</v>
      </c>
      <c r="I2841">
        <v>94</v>
      </c>
      <c r="J2841" t="s">
        <v>14</v>
      </c>
      <c r="K2841">
        <v>109.7574307</v>
      </c>
      <c r="L2841" t="s">
        <v>14</v>
      </c>
      <c r="M2841" t="s">
        <v>13</v>
      </c>
      <c r="N2841">
        <v>-9.1947739999999993E-3</v>
      </c>
      <c r="O2841">
        <v>1.009194774</v>
      </c>
    </row>
    <row r="2842" spans="1:15" x14ac:dyDescent="0.25">
      <c r="A2842" s="1">
        <v>43384</v>
      </c>
      <c r="B2842">
        <v>11</v>
      </c>
      <c r="C2842">
        <v>10</v>
      </c>
      <c r="D2842">
        <v>2018</v>
      </c>
      <c r="E2842">
        <v>19.584</v>
      </c>
      <c r="F2842">
        <v>24</v>
      </c>
      <c r="G2842">
        <v>31</v>
      </c>
      <c r="H2842">
        <v>63</v>
      </c>
      <c r="I2842">
        <v>94</v>
      </c>
      <c r="J2842" t="s">
        <v>14</v>
      </c>
      <c r="K2842">
        <v>110.60375019999999</v>
      </c>
      <c r="L2842" t="s">
        <v>14</v>
      </c>
      <c r="M2842" t="s">
        <v>13</v>
      </c>
      <c r="N2842">
        <v>-9.1237750000000006E-3</v>
      </c>
      <c r="O2842">
        <v>1.0091237749999999</v>
      </c>
    </row>
    <row r="2843" spans="1:15" x14ac:dyDescent="0.25">
      <c r="A2843" s="1">
        <v>43385</v>
      </c>
      <c r="B2843">
        <v>12</v>
      </c>
      <c r="C2843">
        <v>10</v>
      </c>
      <c r="D2843">
        <v>2018</v>
      </c>
      <c r="E2843">
        <v>14.976000000000001</v>
      </c>
      <c r="F2843">
        <v>23</v>
      </c>
      <c r="G2843">
        <v>30.5</v>
      </c>
      <c r="H2843">
        <v>60</v>
      </c>
      <c r="I2843">
        <v>94</v>
      </c>
      <c r="J2843" t="s">
        <v>14</v>
      </c>
      <c r="K2843">
        <v>59.102388759999997</v>
      </c>
      <c r="L2843" t="s">
        <v>14</v>
      </c>
      <c r="M2843" t="s">
        <v>13</v>
      </c>
      <c r="N2843">
        <v>-1.7210995999999999E-2</v>
      </c>
      <c r="O2843">
        <v>1.017210996</v>
      </c>
    </row>
    <row r="2844" spans="1:15" x14ac:dyDescent="0.25">
      <c r="A2844" s="1">
        <v>43386</v>
      </c>
      <c r="B2844">
        <v>13</v>
      </c>
      <c r="C2844">
        <v>10</v>
      </c>
      <c r="D2844">
        <v>2018</v>
      </c>
      <c r="E2844">
        <v>17.28</v>
      </c>
      <c r="F2844">
        <v>22.2</v>
      </c>
      <c r="G2844">
        <v>30</v>
      </c>
      <c r="H2844">
        <v>65</v>
      </c>
      <c r="I2844">
        <v>94</v>
      </c>
      <c r="J2844" t="s">
        <v>14</v>
      </c>
      <c r="K2844">
        <v>66.762935920000004</v>
      </c>
      <c r="L2844" t="s">
        <v>14</v>
      </c>
      <c r="M2844" t="s">
        <v>13</v>
      </c>
      <c r="N2844">
        <v>-1.5206134E-2</v>
      </c>
      <c r="O2844">
        <v>1.015206134</v>
      </c>
    </row>
    <row r="2845" spans="1:15" x14ac:dyDescent="0.25">
      <c r="A2845" s="1">
        <v>43387</v>
      </c>
      <c r="B2845">
        <v>14</v>
      </c>
      <c r="C2845">
        <v>10</v>
      </c>
      <c r="D2845">
        <v>2018</v>
      </c>
      <c r="E2845">
        <v>20.123999999999999</v>
      </c>
      <c r="F2845">
        <v>22</v>
      </c>
      <c r="G2845">
        <v>31</v>
      </c>
      <c r="H2845">
        <v>60</v>
      </c>
      <c r="I2845">
        <v>95</v>
      </c>
      <c r="J2845" t="s">
        <v>14</v>
      </c>
      <c r="K2845">
        <v>69.127744989999997</v>
      </c>
      <c r="L2845" t="s">
        <v>14</v>
      </c>
      <c r="M2845" t="s">
        <v>13</v>
      </c>
      <c r="N2845">
        <v>-1.4678307999999999E-2</v>
      </c>
      <c r="O2845">
        <v>1.0146783079999999</v>
      </c>
    </row>
    <row r="2846" spans="1:15" x14ac:dyDescent="0.25">
      <c r="A2846" s="1">
        <v>43388</v>
      </c>
      <c r="B2846">
        <v>15</v>
      </c>
      <c r="C2846">
        <v>10</v>
      </c>
      <c r="D2846">
        <v>2018</v>
      </c>
      <c r="E2846">
        <v>19.62</v>
      </c>
      <c r="F2846">
        <v>22.5</v>
      </c>
      <c r="G2846">
        <v>31.5</v>
      </c>
      <c r="H2846">
        <v>55</v>
      </c>
      <c r="I2846">
        <v>95</v>
      </c>
      <c r="J2846" t="s">
        <v>14</v>
      </c>
      <c r="K2846">
        <v>60.593049880000002</v>
      </c>
      <c r="L2846" t="s">
        <v>14</v>
      </c>
      <c r="M2846" t="s">
        <v>13</v>
      </c>
      <c r="N2846">
        <v>-1.678048E-2</v>
      </c>
      <c r="O2846">
        <v>1.01678048</v>
      </c>
    </row>
    <row r="2847" spans="1:15" x14ac:dyDescent="0.25">
      <c r="A2847" s="1">
        <v>43389</v>
      </c>
      <c r="B2847">
        <v>16</v>
      </c>
      <c r="C2847">
        <v>10</v>
      </c>
      <c r="D2847">
        <v>2018</v>
      </c>
      <c r="E2847">
        <v>11.124000000000001</v>
      </c>
      <c r="F2847">
        <v>23</v>
      </c>
      <c r="G2847">
        <v>28</v>
      </c>
      <c r="H2847">
        <v>55</v>
      </c>
      <c r="I2847">
        <v>94</v>
      </c>
      <c r="J2847" t="s">
        <v>14</v>
      </c>
      <c r="K2847">
        <v>17.27226563</v>
      </c>
      <c r="L2847" t="s">
        <v>14</v>
      </c>
      <c r="M2847" t="s">
        <v>13</v>
      </c>
      <c r="N2847">
        <v>-6.1454256999999998E-2</v>
      </c>
      <c r="O2847">
        <v>1.0614542570000001</v>
      </c>
    </row>
    <row r="2848" spans="1:15" x14ac:dyDescent="0.25">
      <c r="A2848" s="1">
        <v>43390</v>
      </c>
      <c r="B2848">
        <v>17</v>
      </c>
      <c r="C2848">
        <v>10</v>
      </c>
      <c r="D2848">
        <v>2018</v>
      </c>
      <c r="E2848">
        <v>20.507999999999999</v>
      </c>
      <c r="F2848">
        <v>20.5</v>
      </c>
      <c r="G2848">
        <v>33</v>
      </c>
      <c r="H2848">
        <v>51</v>
      </c>
      <c r="I2848">
        <v>92</v>
      </c>
      <c r="J2848" t="s">
        <v>14</v>
      </c>
      <c r="K2848">
        <v>26.919677960000001</v>
      </c>
      <c r="L2848" t="s">
        <v>14</v>
      </c>
      <c r="M2848" t="s">
        <v>13</v>
      </c>
      <c r="N2848">
        <v>-3.8580726000000003E-2</v>
      </c>
      <c r="O2848">
        <v>1.038580726</v>
      </c>
    </row>
    <row r="2849" spans="1:15" x14ac:dyDescent="0.25">
      <c r="A2849" s="1">
        <v>43391</v>
      </c>
      <c r="B2849">
        <v>18</v>
      </c>
      <c r="C2849">
        <v>10</v>
      </c>
      <c r="D2849">
        <v>2018</v>
      </c>
      <c r="E2849">
        <v>18.827999999999999</v>
      </c>
      <c r="F2849">
        <v>21.5</v>
      </c>
      <c r="G2849">
        <v>31</v>
      </c>
      <c r="H2849">
        <v>63</v>
      </c>
      <c r="I2849">
        <v>93</v>
      </c>
      <c r="J2849" t="s">
        <v>14</v>
      </c>
      <c r="K2849">
        <v>66.164302070000005</v>
      </c>
      <c r="L2849" t="s">
        <v>14</v>
      </c>
      <c r="M2849" t="s">
        <v>13</v>
      </c>
      <c r="N2849">
        <v>-1.5345825E-2</v>
      </c>
      <c r="O2849">
        <v>1.015345825</v>
      </c>
    </row>
    <row r="2850" spans="1:15" x14ac:dyDescent="0.25">
      <c r="A2850" s="1">
        <v>43392</v>
      </c>
      <c r="B2850">
        <v>19</v>
      </c>
      <c r="C2850">
        <v>10</v>
      </c>
      <c r="D2850">
        <v>2018</v>
      </c>
      <c r="E2850">
        <v>19.908000000000001</v>
      </c>
      <c r="F2850">
        <v>22</v>
      </c>
      <c r="G2850">
        <v>31.5</v>
      </c>
      <c r="H2850">
        <v>47</v>
      </c>
      <c r="I2850">
        <v>93</v>
      </c>
      <c r="J2850" t="s">
        <v>14</v>
      </c>
      <c r="K2850">
        <v>11.299866209999999</v>
      </c>
      <c r="L2850" t="s">
        <v>14</v>
      </c>
      <c r="M2850" t="s">
        <v>13</v>
      </c>
      <c r="N2850">
        <v>-9.7088640000000004E-2</v>
      </c>
      <c r="O2850">
        <v>1.0970886399999999</v>
      </c>
    </row>
    <row r="2851" spans="1:15" x14ac:dyDescent="0.25">
      <c r="A2851" s="1">
        <v>43393</v>
      </c>
      <c r="B2851">
        <v>20</v>
      </c>
      <c r="C2851">
        <v>10</v>
      </c>
      <c r="D2851">
        <v>2018</v>
      </c>
      <c r="E2851">
        <v>18.611999999999998</v>
      </c>
      <c r="F2851">
        <v>23.2</v>
      </c>
      <c r="G2851">
        <v>31.5</v>
      </c>
      <c r="H2851">
        <v>49</v>
      </c>
      <c r="I2851">
        <v>93</v>
      </c>
      <c r="J2851" t="s">
        <v>14</v>
      </c>
      <c r="K2851">
        <v>37.525173350000003</v>
      </c>
      <c r="L2851" t="s">
        <v>14</v>
      </c>
      <c r="M2851" t="s">
        <v>13</v>
      </c>
      <c r="N2851">
        <v>-2.7378377999999998E-2</v>
      </c>
      <c r="O2851">
        <v>1.0273783780000001</v>
      </c>
    </row>
    <row r="2852" spans="1:15" x14ac:dyDescent="0.25">
      <c r="A2852" s="1">
        <v>43394</v>
      </c>
      <c r="B2852">
        <v>21</v>
      </c>
      <c r="C2852">
        <v>10</v>
      </c>
      <c r="D2852">
        <v>2018</v>
      </c>
      <c r="E2852">
        <v>20.231999999999999</v>
      </c>
      <c r="F2852">
        <v>24</v>
      </c>
      <c r="G2852">
        <v>33.5</v>
      </c>
      <c r="H2852">
        <v>58</v>
      </c>
      <c r="I2852">
        <v>93</v>
      </c>
      <c r="J2852" t="s">
        <v>14</v>
      </c>
      <c r="K2852">
        <v>130.0029753</v>
      </c>
      <c r="L2852" t="s">
        <v>14</v>
      </c>
      <c r="M2852" t="s">
        <v>13</v>
      </c>
      <c r="N2852">
        <v>-7.7517590000000004E-3</v>
      </c>
      <c r="O2852">
        <v>1.007751759</v>
      </c>
    </row>
    <row r="2853" spans="1:15" x14ac:dyDescent="0.25">
      <c r="A2853" s="1">
        <v>43395</v>
      </c>
      <c r="B2853">
        <v>22</v>
      </c>
      <c r="C2853">
        <v>10</v>
      </c>
      <c r="D2853">
        <v>2018</v>
      </c>
      <c r="E2853">
        <v>18.899999999999999</v>
      </c>
      <c r="F2853">
        <v>24.5</v>
      </c>
      <c r="G2853">
        <v>31</v>
      </c>
      <c r="H2853">
        <v>70</v>
      </c>
      <c r="I2853">
        <v>94</v>
      </c>
      <c r="J2853" t="s">
        <v>14</v>
      </c>
      <c r="K2853">
        <v>145.8110878</v>
      </c>
      <c r="L2853" t="s">
        <v>14</v>
      </c>
      <c r="M2853" t="s">
        <v>13</v>
      </c>
      <c r="N2853">
        <v>-6.9055490000000004E-3</v>
      </c>
      <c r="O2853">
        <v>1.0069055490000001</v>
      </c>
    </row>
    <row r="2854" spans="1:15" x14ac:dyDescent="0.25">
      <c r="A2854" s="1">
        <v>43396</v>
      </c>
      <c r="B2854">
        <v>23</v>
      </c>
      <c r="C2854">
        <v>10</v>
      </c>
      <c r="D2854">
        <v>2018</v>
      </c>
      <c r="E2854">
        <v>17.28</v>
      </c>
      <c r="F2854">
        <v>22.2</v>
      </c>
      <c r="G2854">
        <v>31</v>
      </c>
      <c r="H2854">
        <v>68</v>
      </c>
      <c r="I2854">
        <v>75</v>
      </c>
      <c r="J2854" t="s">
        <v>14</v>
      </c>
      <c r="K2854">
        <v>48.851905109999997</v>
      </c>
      <c r="L2854" t="s">
        <v>14</v>
      </c>
      <c r="M2854" t="s">
        <v>13</v>
      </c>
      <c r="N2854">
        <v>-2.0897809999999999E-2</v>
      </c>
      <c r="O2854">
        <v>1.0208978099999999</v>
      </c>
    </row>
    <row r="2855" spans="1:15" x14ac:dyDescent="0.25">
      <c r="A2855" s="1">
        <v>43397</v>
      </c>
      <c r="B2855">
        <v>24</v>
      </c>
      <c r="C2855">
        <v>10</v>
      </c>
      <c r="D2855">
        <v>2018</v>
      </c>
      <c r="E2855">
        <v>15.768000000000001</v>
      </c>
      <c r="F2855">
        <v>2.15</v>
      </c>
      <c r="G2855">
        <v>30</v>
      </c>
      <c r="H2855">
        <v>70</v>
      </c>
      <c r="I2855">
        <v>94</v>
      </c>
      <c r="J2855" t="s">
        <v>13</v>
      </c>
      <c r="K2855">
        <v>-56.144214660000003</v>
      </c>
      <c r="L2855" t="s">
        <v>14</v>
      </c>
      <c r="M2855" t="s">
        <v>14</v>
      </c>
      <c r="N2855">
        <v>1.7499583999999999E-2</v>
      </c>
      <c r="O2855">
        <v>0.98250041600000004</v>
      </c>
    </row>
    <row r="2856" spans="1:15" x14ac:dyDescent="0.25">
      <c r="A2856" s="1">
        <v>43398</v>
      </c>
      <c r="B2856">
        <v>25</v>
      </c>
      <c r="C2856">
        <v>10</v>
      </c>
      <c r="D2856">
        <v>2018</v>
      </c>
      <c r="E2856">
        <v>18.468</v>
      </c>
      <c r="F2856">
        <v>23.5</v>
      </c>
      <c r="G2856">
        <v>31</v>
      </c>
      <c r="H2856">
        <v>59</v>
      </c>
      <c r="I2856">
        <v>94</v>
      </c>
      <c r="J2856" t="s">
        <v>14</v>
      </c>
      <c r="K2856">
        <v>80.382380909999995</v>
      </c>
      <c r="L2856" t="s">
        <v>14</v>
      </c>
      <c r="M2856" t="s">
        <v>13</v>
      </c>
      <c r="N2856">
        <v>-1.2597254E-2</v>
      </c>
      <c r="O2856">
        <v>1.0125972539999999</v>
      </c>
    </row>
    <row r="2857" spans="1:15" x14ac:dyDescent="0.25">
      <c r="A2857" s="1">
        <v>43399</v>
      </c>
      <c r="B2857">
        <v>26</v>
      </c>
      <c r="C2857">
        <v>10</v>
      </c>
      <c r="D2857">
        <v>2018</v>
      </c>
      <c r="E2857">
        <v>20.52</v>
      </c>
      <c r="F2857">
        <v>23.5</v>
      </c>
      <c r="G2857">
        <v>32.5</v>
      </c>
      <c r="H2857">
        <v>50</v>
      </c>
      <c r="I2857">
        <v>95</v>
      </c>
      <c r="J2857" t="s">
        <v>14</v>
      </c>
      <c r="K2857">
        <v>70.053350480000006</v>
      </c>
      <c r="L2857" t="s">
        <v>14</v>
      </c>
      <c r="M2857" t="s">
        <v>13</v>
      </c>
      <c r="N2857">
        <v>-1.4481557000000001E-2</v>
      </c>
      <c r="O2857">
        <v>1.0144815570000001</v>
      </c>
    </row>
    <row r="2858" spans="1:15" x14ac:dyDescent="0.25">
      <c r="A2858" s="1">
        <v>43400</v>
      </c>
      <c r="B2858">
        <v>27</v>
      </c>
      <c r="C2858">
        <v>10</v>
      </c>
      <c r="D2858">
        <v>2018</v>
      </c>
      <c r="E2858">
        <v>14.868</v>
      </c>
      <c r="F2858">
        <v>22</v>
      </c>
      <c r="G2858">
        <v>28.5</v>
      </c>
      <c r="H2858">
        <v>64</v>
      </c>
      <c r="I2858">
        <v>94</v>
      </c>
      <c r="J2858" t="s">
        <v>14</v>
      </c>
      <c r="K2858">
        <v>37.132267659999997</v>
      </c>
      <c r="L2858" t="s">
        <v>14</v>
      </c>
      <c r="M2858" t="s">
        <v>13</v>
      </c>
      <c r="N2858">
        <v>-2.7676092999999999E-2</v>
      </c>
      <c r="O2858">
        <v>1.027676093</v>
      </c>
    </row>
    <row r="2859" spans="1:15" x14ac:dyDescent="0.25">
      <c r="A2859" s="1">
        <v>43401</v>
      </c>
      <c r="B2859">
        <v>28</v>
      </c>
      <c r="C2859">
        <v>10</v>
      </c>
      <c r="D2859">
        <v>2018</v>
      </c>
      <c r="E2859">
        <v>21.024000000000001</v>
      </c>
      <c r="F2859">
        <v>22.5</v>
      </c>
      <c r="G2859">
        <v>33</v>
      </c>
      <c r="H2859">
        <v>64</v>
      </c>
      <c r="I2859">
        <v>95</v>
      </c>
      <c r="J2859" t="s">
        <v>14</v>
      </c>
      <c r="K2859">
        <v>136.62175579999999</v>
      </c>
      <c r="L2859" t="s">
        <v>14</v>
      </c>
      <c r="M2859" t="s">
        <v>13</v>
      </c>
      <c r="N2859">
        <v>-7.3734480000000003E-3</v>
      </c>
      <c r="O2859">
        <v>1.0073734480000001</v>
      </c>
    </row>
    <row r="2860" spans="1:15" x14ac:dyDescent="0.25">
      <c r="A2860" s="1">
        <v>43402</v>
      </c>
      <c r="B2860">
        <v>29</v>
      </c>
      <c r="C2860">
        <v>10</v>
      </c>
      <c r="D2860">
        <v>2018</v>
      </c>
      <c r="E2860">
        <v>17.28</v>
      </c>
      <c r="F2860">
        <v>22</v>
      </c>
      <c r="G2860">
        <v>27</v>
      </c>
      <c r="H2860">
        <v>65</v>
      </c>
      <c r="I2860">
        <v>95</v>
      </c>
      <c r="J2860" t="s">
        <v>14</v>
      </c>
      <c r="K2860">
        <v>28.41487772</v>
      </c>
      <c r="L2860" t="s">
        <v>14</v>
      </c>
      <c r="M2860" t="s">
        <v>13</v>
      </c>
      <c r="N2860">
        <v>-3.6476544E-2</v>
      </c>
      <c r="O2860">
        <v>1.0364765440000001</v>
      </c>
    </row>
    <row r="2861" spans="1:15" x14ac:dyDescent="0.25">
      <c r="A2861" s="1">
        <v>43403</v>
      </c>
      <c r="B2861">
        <v>30</v>
      </c>
      <c r="C2861">
        <v>10</v>
      </c>
      <c r="D2861">
        <v>2018</v>
      </c>
      <c r="E2861">
        <v>20.736000000000001</v>
      </c>
      <c r="F2861">
        <v>22</v>
      </c>
      <c r="G2861">
        <v>31.5</v>
      </c>
      <c r="H2861">
        <v>54</v>
      </c>
      <c r="I2861">
        <v>94</v>
      </c>
      <c r="J2861" t="s">
        <v>14</v>
      </c>
      <c r="K2861">
        <v>47.517979660000002</v>
      </c>
      <c r="L2861" t="s">
        <v>14</v>
      </c>
      <c r="M2861" t="s">
        <v>13</v>
      </c>
      <c r="N2861">
        <v>-2.1497064E-2</v>
      </c>
      <c r="O2861">
        <v>1.0214970640000001</v>
      </c>
    </row>
    <row r="2862" spans="1:15" x14ac:dyDescent="0.25">
      <c r="A2862" s="1">
        <v>43404</v>
      </c>
      <c r="B2862">
        <v>31</v>
      </c>
      <c r="C2862">
        <v>10</v>
      </c>
      <c r="D2862">
        <v>2018</v>
      </c>
      <c r="E2862">
        <v>22.068000000000001</v>
      </c>
      <c r="F2862">
        <v>22</v>
      </c>
      <c r="G2862">
        <v>32</v>
      </c>
      <c r="H2862">
        <v>54</v>
      </c>
      <c r="I2862">
        <v>93</v>
      </c>
      <c r="J2862" t="s">
        <v>14</v>
      </c>
      <c r="K2862">
        <v>54.786595589999997</v>
      </c>
      <c r="L2862" t="s">
        <v>14</v>
      </c>
      <c r="M2862" t="s">
        <v>13</v>
      </c>
      <c r="N2862">
        <v>-1.8591993000000001E-2</v>
      </c>
      <c r="O2862">
        <v>1.018591993</v>
      </c>
    </row>
    <row r="2863" spans="1:15" x14ac:dyDescent="0.25">
      <c r="A2863" s="1">
        <v>43405</v>
      </c>
      <c r="B2863">
        <v>1</v>
      </c>
      <c r="C2863">
        <v>11</v>
      </c>
      <c r="D2863">
        <v>2018</v>
      </c>
      <c r="E2863">
        <v>19.079999999999998</v>
      </c>
      <c r="F2863">
        <v>20.5</v>
      </c>
      <c r="G2863">
        <v>32.200000000000003</v>
      </c>
      <c r="H2863">
        <v>55</v>
      </c>
      <c r="I2863">
        <v>94</v>
      </c>
      <c r="J2863" t="s">
        <v>14</v>
      </c>
      <c r="K2863">
        <v>38.114528839999998</v>
      </c>
      <c r="L2863" t="s">
        <v>14</v>
      </c>
      <c r="M2863" t="s">
        <v>13</v>
      </c>
      <c r="N2863">
        <v>-2.6943625999999998E-2</v>
      </c>
      <c r="O2863">
        <v>1.026943626</v>
      </c>
    </row>
    <row r="2864" spans="1:15" x14ac:dyDescent="0.25">
      <c r="A2864" s="1">
        <v>43406</v>
      </c>
      <c r="B2864">
        <v>2</v>
      </c>
      <c r="C2864">
        <v>11</v>
      </c>
      <c r="D2864">
        <v>2018</v>
      </c>
      <c r="E2864">
        <v>19.404</v>
      </c>
      <c r="F2864">
        <v>24</v>
      </c>
      <c r="G2864">
        <v>32</v>
      </c>
      <c r="H2864">
        <v>54</v>
      </c>
      <c r="I2864">
        <v>93</v>
      </c>
      <c r="J2864" t="s">
        <v>14</v>
      </c>
      <c r="K2864">
        <v>81.458058589999993</v>
      </c>
      <c r="L2864" t="s">
        <v>14</v>
      </c>
      <c r="M2864" t="s">
        <v>13</v>
      </c>
      <c r="N2864">
        <v>-1.2428836E-2</v>
      </c>
      <c r="O2864">
        <v>1.012428836</v>
      </c>
    </row>
    <row r="2865" spans="1:15" x14ac:dyDescent="0.25">
      <c r="A2865" s="1">
        <v>43407</v>
      </c>
      <c r="B2865">
        <v>3</v>
      </c>
      <c r="C2865">
        <v>11</v>
      </c>
      <c r="D2865">
        <v>2018</v>
      </c>
      <c r="E2865">
        <v>17.963999999999999</v>
      </c>
      <c r="F2865">
        <v>23</v>
      </c>
      <c r="G2865">
        <v>30</v>
      </c>
      <c r="H2865">
        <v>61</v>
      </c>
      <c r="I2865">
        <v>93</v>
      </c>
      <c r="J2865" t="s">
        <v>14</v>
      </c>
      <c r="K2865">
        <v>62.611872269999999</v>
      </c>
      <c r="L2865" t="s">
        <v>14</v>
      </c>
      <c r="M2865" t="s">
        <v>13</v>
      </c>
      <c r="N2865">
        <v>-1.6230637999999999E-2</v>
      </c>
      <c r="O2865">
        <v>1.0162306379999999</v>
      </c>
    </row>
    <row r="2866" spans="1:15" x14ac:dyDescent="0.25">
      <c r="A2866" s="1">
        <v>43408</v>
      </c>
      <c r="B2866">
        <v>4</v>
      </c>
      <c r="C2866">
        <v>11</v>
      </c>
      <c r="D2866">
        <v>2018</v>
      </c>
      <c r="E2866">
        <v>19.007999999999999</v>
      </c>
      <c r="F2866">
        <v>21.5</v>
      </c>
      <c r="G2866">
        <v>31</v>
      </c>
      <c r="H2866">
        <v>60</v>
      </c>
      <c r="I2866">
        <v>97</v>
      </c>
      <c r="J2866" t="s">
        <v>14</v>
      </c>
      <c r="K2866">
        <v>63.621407699999999</v>
      </c>
      <c r="L2866" t="s">
        <v>14</v>
      </c>
      <c r="M2866" t="s">
        <v>13</v>
      </c>
      <c r="N2866">
        <v>-1.5968980000000001E-2</v>
      </c>
      <c r="O2866">
        <v>1.01596898</v>
      </c>
    </row>
    <row r="2867" spans="1:15" x14ac:dyDescent="0.25">
      <c r="A2867" s="1">
        <v>43409</v>
      </c>
      <c r="B2867">
        <v>5</v>
      </c>
      <c r="C2867">
        <v>11</v>
      </c>
      <c r="D2867">
        <v>2018</v>
      </c>
      <c r="E2867">
        <v>18.468</v>
      </c>
      <c r="F2867">
        <v>22.5</v>
      </c>
      <c r="G2867">
        <v>31</v>
      </c>
      <c r="H2867">
        <v>58</v>
      </c>
      <c r="I2867">
        <v>93</v>
      </c>
      <c r="J2867" t="s">
        <v>14</v>
      </c>
      <c r="K2867">
        <v>58.554304610000003</v>
      </c>
      <c r="L2867" t="s">
        <v>14</v>
      </c>
      <c r="M2867" t="s">
        <v>13</v>
      </c>
      <c r="N2867">
        <v>-1.7374895000000001E-2</v>
      </c>
      <c r="O2867">
        <v>1.0173748949999999</v>
      </c>
    </row>
    <row r="2868" spans="1:15" x14ac:dyDescent="0.25">
      <c r="A2868" s="1">
        <v>43410</v>
      </c>
      <c r="B2868">
        <v>6</v>
      </c>
      <c r="C2868">
        <v>11</v>
      </c>
      <c r="D2868">
        <v>2018</v>
      </c>
      <c r="E2868">
        <v>12.996</v>
      </c>
      <c r="F2868">
        <v>22.2</v>
      </c>
      <c r="G2868">
        <v>30</v>
      </c>
      <c r="H2868">
        <v>70</v>
      </c>
      <c r="I2868">
        <v>93</v>
      </c>
      <c r="J2868" t="s">
        <v>14</v>
      </c>
      <c r="K2868">
        <v>65.57686382</v>
      </c>
      <c r="L2868" t="s">
        <v>14</v>
      </c>
      <c r="M2868" t="s">
        <v>13</v>
      </c>
      <c r="N2868">
        <v>-1.5485422E-2</v>
      </c>
      <c r="O2868">
        <v>1.015485422</v>
      </c>
    </row>
    <row r="2869" spans="1:15" x14ac:dyDescent="0.25">
      <c r="A2869" s="1">
        <v>43411</v>
      </c>
      <c r="B2869">
        <v>7</v>
      </c>
      <c r="C2869">
        <v>11</v>
      </c>
      <c r="D2869">
        <v>2018</v>
      </c>
      <c r="E2869">
        <v>18.071999999999999</v>
      </c>
      <c r="F2869">
        <v>22.5</v>
      </c>
      <c r="G2869">
        <v>30.5</v>
      </c>
      <c r="H2869">
        <v>58</v>
      </c>
      <c r="I2869">
        <v>97</v>
      </c>
      <c r="J2869" t="s">
        <v>14</v>
      </c>
      <c r="K2869">
        <v>60.682685380000002</v>
      </c>
      <c r="L2869" t="s">
        <v>14</v>
      </c>
      <c r="M2869" t="s">
        <v>13</v>
      </c>
      <c r="N2869">
        <v>-1.6755277999999998E-2</v>
      </c>
      <c r="O2869">
        <v>1.016755278</v>
      </c>
    </row>
    <row r="2870" spans="1:15" x14ac:dyDescent="0.25">
      <c r="A2870" s="1">
        <v>43412</v>
      </c>
      <c r="B2870">
        <v>8</v>
      </c>
      <c r="C2870">
        <v>11</v>
      </c>
      <c r="D2870">
        <v>2018</v>
      </c>
      <c r="E2870">
        <v>20.628</v>
      </c>
      <c r="F2870">
        <v>22.5</v>
      </c>
      <c r="G2870">
        <v>33</v>
      </c>
      <c r="H2870">
        <v>49</v>
      </c>
      <c r="I2870">
        <v>93</v>
      </c>
      <c r="J2870" t="s">
        <v>14</v>
      </c>
      <c r="K2870">
        <v>49.63107574</v>
      </c>
      <c r="L2870" t="s">
        <v>14</v>
      </c>
      <c r="M2870" t="s">
        <v>13</v>
      </c>
      <c r="N2870">
        <v>-2.0562983E-2</v>
      </c>
      <c r="O2870">
        <v>1.020562983</v>
      </c>
    </row>
    <row r="2871" spans="1:15" x14ac:dyDescent="0.25">
      <c r="A2871" s="1">
        <v>43413</v>
      </c>
      <c r="B2871">
        <v>9</v>
      </c>
      <c r="C2871">
        <v>11</v>
      </c>
      <c r="D2871">
        <v>2018</v>
      </c>
      <c r="E2871">
        <v>19.655999999999999</v>
      </c>
      <c r="F2871">
        <v>22.5</v>
      </c>
      <c r="G2871">
        <v>30.5</v>
      </c>
      <c r="H2871">
        <v>60</v>
      </c>
      <c r="I2871">
        <v>94</v>
      </c>
      <c r="J2871" t="s">
        <v>14</v>
      </c>
      <c r="K2871">
        <v>65.332157510000002</v>
      </c>
      <c r="L2871" t="s">
        <v>14</v>
      </c>
      <c r="M2871" t="s">
        <v>13</v>
      </c>
      <c r="N2871">
        <v>-1.5544326000000001E-2</v>
      </c>
      <c r="O2871">
        <v>1.0155443260000001</v>
      </c>
    </row>
    <row r="2872" spans="1:15" x14ac:dyDescent="0.25">
      <c r="A2872" s="1">
        <v>43414</v>
      </c>
      <c r="B2872">
        <v>10</v>
      </c>
      <c r="C2872">
        <v>11</v>
      </c>
      <c r="D2872">
        <v>2018</v>
      </c>
      <c r="E2872">
        <v>18.36</v>
      </c>
      <c r="F2872">
        <v>22.5</v>
      </c>
      <c r="G2872">
        <v>31.5</v>
      </c>
      <c r="H2872">
        <v>50</v>
      </c>
      <c r="I2872">
        <v>93</v>
      </c>
      <c r="J2872" t="s">
        <v>14</v>
      </c>
      <c r="K2872">
        <v>31.26557794</v>
      </c>
      <c r="L2872" t="s">
        <v>14</v>
      </c>
      <c r="M2872" t="s">
        <v>13</v>
      </c>
      <c r="N2872">
        <v>-3.3040835999999997E-2</v>
      </c>
      <c r="O2872">
        <v>1.0330408360000001</v>
      </c>
    </row>
    <row r="2873" spans="1:15" x14ac:dyDescent="0.25">
      <c r="A2873" s="1">
        <v>43415</v>
      </c>
      <c r="B2873">
        <v>11</v>
      </c>
      <c r="C2873">
        <v>11</v>
      </c>
      <c r="D2873">
        <v>2018</v>
      </c>
      <c r="E2873">
        <v>20.303999999999998</v>
      </c>
      <c r="F2873">
        <v>22</v>
      </c>
      <c r="G2873">
        <v>32</v>
      </c>
      <c r="H2873">
        <v>41</v>
      </c>
      <c r="I2873">
        <v>94</v>
      </c>
      <c r="J2873" t="s">
        <v>13</v>
      </c>
      <c r="K2873">
        <v>-8.8216714110000005</v>
      </c>
      <c r="L2873" t="s">
        <v>13</v>
      </c>
      <c r="M2873" t="s">
        <v>14</v>
      </c>
      <c r="N2873">
        <v>0.101815664</v>
      </c>
      <c r="O2873">
        <v>0.89818433600000003</v>
      </c>
    </row>
    <row r="2874" spans="1:15" x14ac:dyDescent="0.25">
      <c r="A2874" s="1">
        <v>43416</v>
      </c>
      <c r="B2874">
        <v>12</v>
      </c>
      <c r="C2874">
        <v>11</v>
      </c>
      <c r="D2874">
        <v>2018</v>
      </c>
      <c r="E2874">
        <v>19.62</v>
      </c>
      <c r="F2874">
        <v>23</v>
      </c>
      <c r="G2874">
        <v>33</v>
      </c>
      <c r="H2874">
        <v>30</v>
      </c>
      <c r="I2874">
        <v>95</v>
      </c>
      <c r="J2874" t="s">
        <v>13</v>
      </c>
      <c r="K2874">
        <v>-34.065907940000002</v>
      </c>
      <c r="L2874" t="s">
        <v>13</v>
      </c>
      <c r="M2874" t="s">
        <v>14</v>
      </c>
      <c r="N2874">
        <v>2.8517727E-2</v>
      </c>
      <c r="O2874">
        <v>0.97148227300000001</v>
      </c>
    </row>
    <row r="2875" spans="1:15" x14ac:dyDescent="0.25">
      <c r="A2875" s="1">
        <v>43417</v>
      </c>
      <c r="B2875">
        <v>13</v>
      </c>
      <c r="C2875">
        <v>11</v>
      </c>
      <c r="D2875">
        <v>2018</v>
      </c>
      <c r="E2875">
        <v>21.635999999999999</v>
      </c>
      <c r="F2875">
        <v>24</v>
      </c>
      <c r="G2875">
        <v>34</v>
      </c>
      <c r="H2875">
        <v>30</v>
      </c>
      <c r="I2875">
        <v>92</v>
      </c>
      <c r="J2875" t="s">
        <v>13</v>
      </c>
      <c r="K2875">
        <v>-21.640168110000001</v>
      </c>
      <c r="L2875" t="s">
        <v>13</v>
      </c>
      <c r="M2875" t="s">
        <v>14</v>
      </c>
      <c r="N2875">
        <v>4.4169282999999997E-2</v>
      </c>
      <c r="O2875">
        <v>0.955830717</v>
      </c>
    </row>
    <row r="2876" spans="1:15" x14ac:dyDescent="0.25">
      <c r="A2876" s="1">
        <v>43418</v>
      </c>
      <c r="B2876">
        <v>14</v>
      </c>
      <c r="C2876">
        <v>11</v>
      </c>
      <c r="D2876">
        <v>2018</v>
      </c>
      <c r="E2876">
        <v>17.28</v>
      </c>
      <c r="F2876">
        <v>23.5</v>
      </c>
      <c r="G2876">
        <v>34</v>
      </c>
      <c r="H2876">
        <v>35</v>
      </c>
      <c r="I2876">
        <v>92</v>
      </c>
      <c r="J2876" t="s">
        <v>14</v>
      </c>
      <c r="K2876">
        <v>2.1071974149999999</v>
      </c>
      <c r="L2876" t="s">
        <v>14</v>
      </c>
      <c r="M2876" t="s">
        <v>13</v>
      </c>
      <c r="N2876">
        <v>-0.90318129999999996</v>
      </c>
      <c r="O2876">
        <v>1.9031813</v>
      </c>
    </row>
    <row r="2877" spans="1:15" x14ac:dyDescent="0.25">
      <c r="A2877" s="1">
        <v>43419</v>
      </c>
      <c r="B2877">
        <v>15</v>
      </c>
      <c r="C2877">
        <v>11</v>
      </c>
      <c r="D2877">
        <v>2018</v>
      </c>
      <c r="E2877">
        <v>17.28</v>
      </c>
      <c r="F2877">
        <v>25</v>
      </c>
      <c r="G2877">
        <v>30</v>
      </c>
      <c r="H2877">
        <v>74</v>
      </c>
      <c r="I2877">
        <v>94</v>
      </c>
      <c r="J2877" t="s">
        <v>14</v>
      </c>
      <c r="K2877">
        <v>141.3052912</v>
      </c>
      <c r="L2877" t="s">
        <v>14</v>
      </c>
      <c r="M2877" t="s">
        <v>13</v>
      </c>
      <c r="N2877">
        <v>-7.1273150000000004E-3</v>
      </c>
      <c r="O2877">
        <v>1.007127315</v>
      </c>
    </row>
    <row r="2878" spans="1:15" x14ac:dyDescent="0.25">
      <c r="A2878" s="1">
        <v>43420</v>
      </c>
      <c r="B2878">
        <v>16</v>
      </c>
      <c r="C2878">
        <v>11</v>
      </c>
      <c r="D2878">
        <v>2018</v>
      </c>
      <c r="E2878">
        <v>20.231999999999999</v>
      </c>
      <c r="F2878">
        <v>25</v>
      </c>
      <c r="G2878">
        <v>32</v>
      </c>
      <c r="H2878">
        <v>38</v>
      </c>
      <c r="I2878">
        <v>94</v>
      </c>
      <c r="J2878" t="s">
        <v>14</v>
      </c>
      <c r="K2878">
        <v>26.931721939999999</v>
      </c>
      <c r="L2878" t="s">
        <v>14</v>
      </c>
      <c r="M2878" t="s">
        <v>13</v>
      </c>
      <c r="N2878">
        <v>-3.8562806999999998E-2</v>
      </c>
      <c r="O2878">
        <v>1.0385628069999999</v>
      </c>
    </row>
    <row r="2879" spans="1:15" x14ac:dyDescent="0.25">
      <c r="A2879" s="1">
        <v>43421</v>
      </c>
      <c r="B2879">
        <v>17</v>
      </c>
      <c r="C2879">
        <v>11</v>
      </c>
      <c r="D2879">
        <v>2018</v>
      </c>
      <c r="E2879">
        <v>18.684000000000001</v>
      </c>
      <c r="F2879">
        <v>24</v>
      </c>
      <c r="G2879">
        <v>32</v>
      </c>
      <c r="H2879">
        <v>56</v>
      </c>
      <c r="I2879">
        <v>93</v>
      </c>
      <c r="J2879" t="s">
        <v>14</v>
      </c>
      <c r="K2879">
        <v>87.998647079999998</v>
      </c>
      <c r="L2879" t="s">
        <v>14</v>
      </c>
      <c r="M2879" t="s">
        <v>13</v>
      </c>
      <c r="N2879">
        <v>-1.1494432000000001E-2</v>
      </c>
      <c r="O2879">
        <v>1.0114944320000001</v>
      </c>
    </row>
    <row r="2880" spans="1:15" x14ac:dyDescent="0.25">
      <c r="A2880" s="1">
        <v>43422</v>
      </c>
      <c r="B2880">
        <v>18</v>
      </c>
      <c r="C2880">
        <v>11</v>
      </c>
      <c r="D2880">
        <v>2018</v>
      </c>
      <c r="E2880">
        <v>19.728000000000002</v>
      </c>
      <c r="F2880">
        <v>25</v>
      </c>
      <c r="G2880">
        <v>32.5</v>
      </c>
      <c r="H2880">
        <v>43</v>
      </c>
      <c r="I2880">
        <v>94</v>
      </c>
      <c r="J2880" t="s">
        <v>14</v>
      </c>
      <c r="K2880">
        <v>56.660949430000002</v>
      </c>
      <c r="L2880" t="s">
        <v>14</v>
      </c>
      <c r="M2880" t="s">
        <v>13</v>
      </c>
      <c r="N2880">
        <v>-1.7965917000000001E-2</v>
      </c>
      <c r="O2880">
        <v>1.0179659169999999</v>
      </c>
    </row>
    <row r="2881" spans="1:15" x14ac:dyDescent="0.25">
      <c r="A2881" s="1">
        <v>43423</v>
      </c>
      <c r="B2881">
        <v>19</v>
      </c>
      <c r="C2881">
        <v>11</v>
      </c>
      <c r="D2881">
        <v>2018</v>
      </c>
      <c r="E2881">
        <v>18.611999999999998</v>
      </c>
      <c r="F2881">
        <v>24.5</v>
      </c>
      <c r="G2881">
        <v>31.5</v>
      </c>
      <c r="H2881">
        <v>57</v>
      </c>
      <c r="I2881">
        <v>94</v>
      </c>
      <c r="J2881" t="s">
        <v>14</v>
      </c>
      <c r="K2881">
        <v>95.935307929999993</v>
      </c>
      <c r="L2881" t="s">
        <v>14</v>
      </c>
      <c r="M2881" t="s">
        <v>13</v>
      </c>
      <c r="N2881">
        <v>-1.0533489E-2</v>
      </c>
      <c r="O2881">
        <v>1.010533489</v>
      </c>
    </row>
    <row r="2882" spans="1:15" x14ac:dyDescent="0.25">
      <c r="A2882" s="1">
        <v>43424</v>
      </c>
      <c r="B2882">
        <v>20</v>
      </c>
      <c r="C2882">
        <v>11</v>
      </c>
      <c r="D2882">
        <v>2018</v>
      </c>
      <c r="E2882">
        <v>15.731999999999999</v>
      </c>
      <c r="F2882">
        <v>24</v>
      </c>
      <c r="G2882">
        <v>31.5</v>
      </c>
      <c r="H2882">
        <v>62</v>
      </c>
      <c r="I2882">
        <v>93</v>
      </c>
      <c r="J2882" t="s">
        <v>14</v>
      </c>
      <c r="K2882">
        <v>92.310569939999993</v>
      </c>
      <c r="L2882" t="s">
        <v>14</v>
      </c>
      <c r="M2882" t="s">
        <v>13</v>
      </c>
      <c r="N2882">
        <v>-1.0951634999999999E-2</v>
      </c>
      <c r="O2882">
        <v>1.0109516350000001</v>
      </c>
    </row>
    <row r="2883" spans="1:15" x14ac:dyDescent="0.25">
      <c r="A2883" s="1">
        <v>43425</v>
      </c>
      <c r="B2883">
        <v>21</v>
      </c>
      <c r="C2883">
        <v>11</v>
      </c>
      <c r="D2883">
        <v>2018</v>
      </c>
      <c r="E2883">
        <v>19.62</v>
      </c>
      <c r="F2883">
        <v>24</v>
      </c>
      <c r="G2883">
        <v>32.5</v>
      </c>
      <c r="H2883">
        <v>47</v>
      </c>
      <c r="I2883">
        <v>93</v>
      </c>
      <c r="J2883" t="s">
        <v>14</v>
      </c>
      <c r="K2883">
        <v>55.490647350000003</v>
      </c>
      <c r="L2883" t="s">
        <v>14</v>
      </c>
      <c r="M2883" t="s">
        <v>13</v>
      </c>
      <c r="N2883">
        <v>-1.8351772999999998E-2</v>
      </c>
      <c r="O2883">
        <v>1.018351773</v>
      </c>
    </row>
    <row r="2884" spans="1:15" x14ac:dyDescent="0.25">
      <c r="A2884" s="1">
        <v>43426</v>
      </c>
      <c r="B2884">
        <v>22</v>
      </c>
      <c r="C2884">
        <v>11</v>
      </c>
      <c r="D2884">
        <v>2018</v>
      </c>
      <c r="E2884">
        <v>18.899999999999999</v>
      </c>
      <c r="F2884">
        <v>24</v>
      </c>
      <c r="G2884">
        <v>33.5</v>
      </c>
      <c r="H2884">
        <v>36</v>
      </c>
      <c r="I2884">
        <v>96</v>
      </c>
      <c r="J2884" t="s">
        <v>14</v>
      </c>
      <c r="K2884">
        <v>20.517840769999999</v>
      </c>
      <c r="L2884" t="s">
        <v>14</v>
      </c>
      <c r="M2884" t="s">
        <v>13</v>
      </c>
      <c r="N2884">
        <v>-5.1235176E-2</v>
      </c>
      <c r="O2884">
        <v>1.051235176</v>
      </c>
    </row>
    <row r="2885" spans="1:15" x14ac:dyDescent="0.25">
      <c r="A2885" s="1">
        <v>43427</v>
      </c>
      <c r="B2885">
        <v>23</v>
      </c>
      <c r="C2885">
        <v>11</v>
      </c>
      <c r="D2885">
        <v>2018</v>
      </c>
      <c r="E2885">
        <v>20.484000000000002</v>
      </c>
      <c r="F2885">
        <v>23.5</v>
      </c>
      <c r="G2885">
        <v>34</v>
      </c>
      <c r="H2885">
        <v>18</v>
      </c>
      <c r="I2885">
        <v>95</v>
      </c>
      <c r="J2885" t="s">
        <v>13</v>
      </c>
      <c r="K2885">
        <v>-86.246555729999997</v>
      </c>
      <c r="L2885" t="s">
        <v>14</v>
      </c>
      <c r="M2885" t="s">
        <v>14</v>
      </c>
      <c r="N2885">
        <v>1.1461771000000001E-2</v>
      </c>
      <c r="O2885">
        <v>0.98853822899999999</v>
      </c>
    </row>
    <row r="2886" spans="1:15" x14ac:dyDescent="0.25">
      <c r="A2886" s="1">
        <v>43428</v>
      </c>
      <c r="B2886">
        <v>24</v>
      </c>
      <c r="C2886">
        <v>11</v>
      </c>
      <c r="D2886">
        <v>2018</v>
      </c>
      <c r="E2886">
        <v>20.952000000000002</v>
      </c>
      <c r="F2886">
        <v>23</v>
      </c>
      <c r="G2886">
        <v>26</v>
      </c>
      <c r="H2886">
        <v>12</v>
      </c>
      <c r="I2886">
        <v>92</v>
      </c>
      <c r="J2886" t="s">
        <v>13</v>
      </c>
      <c r="K2886">
        <v>-155.5229689</v>
      </c>
      <c r="L2886" t="s">
        <v>14</v>
      </c>
      <c r="M2886" t="s">
        <v>13</v>
      </c>
      <c r="N2886">
        <v>6.3888390000000003E-3</v>
      </c>
      <c r="O2886">
        <v>0.99361116100000002</v>
      </c>
    </row>
    <row r="2887" spans="1:15" x14ac:dyDescent="0.25">
      <c r="A2887" s="1">
        <v>43429</v>
      </c>
      <c r="B2887">
        <v>25</v>
      </c>
      <c r="C2887">
        <v>11</v>
      </c>
      <c r="D2887">
        <v>2018</v>
      </c>
      <c r="E2887">
        <v>21.06</v>
      </c>
      <c r="F2887">
        <v>23.5</v>
      </c>
      <c r="G2887">
        <v>34.5</v>
      </c>
      <c r="H2887">
        <v>19</v>
      </c>
      <c r="I2887">
        <v>95</v>
      </c>
      <c r="J2887" t="s">
        <v>13</v>
      </c>
      <c r="K2887">
        <v>-80.582795489999995</v>
      </c>
      <c r="L2887" t="s">
        <v>14</v>
      </c>
      <c r="M2887" t="s">
        <v>14</v>
      </c>
      <c r="N2887">
        <v>1.2257486E-2</v>
      </c>
      <c r="O2887">
        <v>0.98774251400000002</v>
      </c>
    </row>
    <row r="2888" spans="1:15" x14ac:dyDescent="0.25">
      <c r="A2888" s="1">
        <v>43430</v>
      </c>
      <c r="B2888">
        <v>26</v>
      </c>
      <c r="C2888">
        <v>11</v>
      </c>
      <c r="D2888">
        <v>2018</v>
      </c>
      <c r="E2888">
        <v>19.835999999999999</v>
      </c>
      <c r="F2888">
        <v>24</v>
      </c>
      <c r="G2888">
        <v>33</v>
      </c>
      <c r="H2888">
        <v>41</v>
      </c>
      <c r="I2888">
        <v>93</v>
      </c>
      <c r="J2888" t="s">
        <v>14</v>
      </c>
      <c r="K2888">
        <v>32.059512570000003</v>
      </c>
      <c r="L2888" t="s">
        <v>14</v>
      </c>
      <c r="M2888" t="s">
        <v>13</v>
      </c>
      <c r="N2888">
        <v>-3.2196255E-2</v>
      </c>
      <c r="O2888">
        <v>1.0321962549999999</v>
      </c>
    </row>
    <row r="2889" spans="1:15" x14ac:dyDescent="0.25">
      <c r="A2889" s="1">
        <v>43431</v>
      </c>
      <c r="B2889">
        <v>27</v>
      </c>
      <c r="C2889">
        <v>11</v>
      </c>
      <c r="D2889">
        <v>2018</v>
      </c>
      <c r="E2889">
        <v>16.524000000000001</v>
      </c>
      <c r="F2889">
        <v>24</v>
      </c>
      <c r="G2889">
        <v>32</v>
      </c>
      <c r="H2889">
        <v>50</v>
      </c>
      <c r="I2889">
        <v>95</v>
      </c>
      <c r="J2889" t="s">
        <v>14</v>
      </c>
      <c r="K2889">
        <v>60.494133750000003</v>
      </c>
      <c r="L2889" t="s">
        <v>14</v>
      </c>
      <c r="M2889" t="s">
        <v>13</v>
      </c>
      <c r="N2889">
        <v>-1.6808380000000001E-2</v>
      </c>
      <c r="O2889">
        <v>1.0168083800000001</v>
      </c>
    </row>
    <row r="2890" spans="1:15" x14ac:dyDescent="0.25">
      <c r="A2890" s="1">
        <v>43432</v>
      </c>
      <c r="B2890">
        <v>28</v>
      </c>
      <c r="C2890">
        <v>11</v>
      </c>
      <c r="D2890">
        <v>2018</v>
      </c>
      <c r="E2890">
        <v>19.547999999999998</v>
      </c>
      <c r="F2890">
        <v>24</v>
      </c>
      <c r="G2890">
        <v>33.5</v>
      </c>
      <c r="H2890">
        <v>32</v>
      </c>
      <c r="I2890">
        <v>94</v>
      </c>
      <c r="J2890" t="s">
        <v>13</v>
      </c>
      <c r="K2890">
        <v>-6.0564458930000002</v>
      </c>
      <c r="L2890" t="s">
        <v>13</v>
      </c>
      <c r="M2890" t="s">
        <v>14</v>
      </c>
      <c r="N2890">
        <v>0.14171440099999999</v>
      </c>
      <c r="O2890">
        <v>0.85828559900000001</v>
      </c>
    </row>
    <row r="2891" spans="1:15" x14ac:dyDescent="0.25">
      <c r="A2891" s="1">
        <v>43433</v>
      </c>
      <c r="B2891">
        <v>29</v>
      </c>
      <c r="C2891">
        <v>11</v>
      </c>
      <c r="D2891">
        <v>2018</v>
      </c>
      <c r="E2891">
        <v>21.24</v>
      </c>
      <c r="F2891">
        <v>24</v>
      </c>
      <c r="G2891">
        <v>34</v>
      </c>
      <c r="H2891">
        <v>25</v>
      </c>
      <c r="I2891">
        <v>92</v>
      </c>
      <c r="J2891" t="s">
        <v>13</v>
      </c>
      <c r="K2891">
        <v>-50.120469640000003</v>
      </c>
      <c r="L2891" t="s">
        <v>14</v>
      </c>
      <c r="M2891" t="s">
        <v>14</v>
      </c>
      <c r="N2891">
        <v>1.9561636E-2</v>
      </c>
      <c r="O2891">
        <v>0.98043836399999995</v>
      </c>
    </row>
    <row r="2892" spans="1:15" x14ac:dyDescent="0.25">
      <c r="A2892" s="1">
        <v>43434</v>
      </c>
      <c r="B2892">
        <v>30</v>
      </c>
      <c r="C2892">
        <v>11</v>
      </c>
      <c r="D2892">
        <v>2018</v>
      </c>
      <c r="E2892">
        <v>17.28</v>
      </c>
      <c r="F2892">
        <v>24</v>
      </c>
      <c r="G2892">
        <v>34</v>
      </c>
      <c r="H2892">
        <v>24</v>
      </c>
      <c r="I2892">
        <v>92</v>
      </c>
      <c r="J2892" t="s">
        <v>13</v>
      </c>
      <c r="K2892">
        <v>-42.845821030000003</v>
      </c>
      <c r="L2892" t="s">
        <v>13</v>
      </c>
      <c r="M2892" t="s">
        <v>14</v>
      </c>
      <c r="N2892">
        <v>2.2807191000000001E-2</v>
      </c>
      <c r="O2892">
        <v>0.97719280900000005</v>
      </c>
    </row>
    <row r="2893" spans="1:15" x14ac:dyDescent="0.25">
      <c r="A2893" s="1">
        <v>43435</v>
      </c>
      <c r="B2893">
        <v>1</v>
      </c>
      <c r="C2893">
        <v>12</v>
      </c>
      <c r="D2893">
        <v>2018</v>
      </c>
      <c r="E2893">
        <v>17.46</v>
      </c>
      <c r="F2893">
        <v>23</v>
      </c>
      <c r="G2893">
        <v>34</v>
      </c>
      <c r="H2893">
        <v>28</v>
      </c>
      <c r="I2893">
        <v>95</v>
      </c>
      <c r="J2893" t="s">
        <v>13</v>
      </c>
      <c r="K2893">
        <v>-30.841177900000002</v>
      </c>
      <c r="L2893" t="s">
        <v>13</v>
      </c>
      <c r="M2893" t="s">
        <v>14</v>
      </c>
      <c r="N2893">
        <v>3.1405873000000001E-2</v>
      </c>
      <c r="O2893">
        <v>0.96859412700000003</v>
      </c>
    </row>
    <row r="2894" spans="1:15" x14ac:dyDescent="0.25">
      <c r="A2894" s="1">
        <v>43436</v>
      </c>
      <c r="B2894">
        <v>2</v>
      </c>
      <c r="C2894">
        <v>12</v>
      </c>
      <c r="D2894">
        <v>2018</v>
      </c>
      <c r="E2894">
        <v>19.044</v>
      </c>
      <c r="F2894">
        <v>23</v>
      </c>
      <c r="G2894">
        <v>34</v>
      </c>
      <c r="H2894">
        <v>18</v>
      </c>
      <c r="I2894">
        <v>95</v>
      </c>
      <c r="J2894" t="s">
        <v>13</v>
      </c>
      <c r="K2894">
        <v>-86.856083690000006</v>
      </c>
      <c r="L2894" t="s">
        <v>14</v>
      </c>
      <c r="M2894" t="s">
        <v>14</v>
      </c>
      <c r="N2894">
        <v>1.1382250999999999E-2</v>
      </c>
      <c r="O2894">
        <v>0.98861774899999999</v>
      </c>
    </row>
    <row r="2895" spans="1:15" x14ac:dyDescent="0.25">
      <c r="A2895" s="1">
        <v>43437</v>
      </c>
      <c r="B2895">
        <v>3</v>
      </c>
      <c r="C2895">
        <v>12</v>
      </c>
      <c r="D2895">
        <v>2018</v>
      </c>
      <c r="E2895">
        <v>19.475999999999999</v>
      </c>
      <c r="F2895">
        <v>23</v>
      </c>
      <c r="G2895">
        <v>28.5</v>
      </c>
      <c r="H2895">
        <v>0</v>
      </c>
      <c r="I2895">
        <v>86</v>
      </c>
      <c r="J2895" t="s">
        <v>13</v>
      </c>
      <c r="K2895">
        <v>-201.39579169999999</v>
      </c>
      <c r="L2895" t="s">
        <v>14</v>
      </c>
      <c r="M2895" t="s">
        <v>13</v>
      </c>
      <c r="N2895">
        <v>4.940814E-3</v>
      </c>
      <c r="O2895">
        <v>0.99505918599999998</v>
      </c>
    </row>
    <row r="2896" spans="1:15" x14ac:dyDescent="0.25">
      <c r="A2896" s="1">
        <v>43438</v>
      </c>
      <c r="B2896">
        <v>4</v>
      </c>
      <c r="C2896">
        <v>12</v>
      </c>
      <c r="D2896">
        <v>2018</v>
      </c>
      <c r="E2896">
        <v>17.675999999999998</v>
      </c>
      <c r="F2896">
        <v>21.5</v>
      </c>
      <c r="G2896">
        <v>25.8</v>
      </c>
      <c r="H2896">
        <v>40</v>
      </c>
      <c r="I2896">
        <v>95</v>
      </c>
      <c r="J2896" t="s">
        <v>13</v>
      </c>
      <c r="K2896">
        <v>-61.591359590000003</v>
      </c>
      <c r="L2896" t="s">
        <v>14</v>
      </c>
      <c r="M2896" t="s">
        <v>14</v>
      </c>
      <c r="N2896">
        <v>1.5976646000000001E-2</v>
      </c>
      <c r="O2896">
        <v>0.98402335399999996</v>
      </c>
    </row>
    <row r="2897" spans="1:15" x14ac:dyDescent="0.25">
      <c r="A2897" s="1">
        <v>43439</v>
      </c>
      <c r="B2897">
        <v>5</v>
      </c>
      <c r="C2897">
        <v>12</v>
      </c>
      <c r="D2897">
        <v>2018</v>
      </c>
      <c r="E2897">
        <v>19.224</v>
      </c>
      <c r="F2897">
        <v>21.5</v>
      </c>
      <c r="G2897">
        <v>34.5</v>
      </c>
      <c r="H2897">
        <v>0</v>
      </c>
      <c r="I2897">
        <v>89</v>
      </c>
      <c r="J2897" t="s">
        <v>13</v>
      </c>
      <c r="K2897">
        <v>-218.865365</v>
      </c>
      <c r="L2897" t="s">
        <v>14</v>
      </c>
      <c r="M2897" t="s">
        <v>13</v>
      </c>
      <c r="N2897">
        <v>4.5482379999999996E-3</v>
      </c>
      <c r="O2897">
        <v>0.99545176199999996</v>
      </c>
    </row>
    <row r="2898" spans="1:15" x14ac:dyDescent="0.25">
      <c r="A2898" s="1">
        <v>43440</v>
      </c>
      <c r="B2898">
        <v>6</v>
      </c>
      <c r="C2898">
        <v>12</v>
      </c>
      <c r="D2898">
        <v>2018</v>
      </c>
      <c r="E2898">
        <v>20.015999999999998</v>
      </c>
      <c r="F2898">
        <v>21</v>
      </c>
      <c r="G2898">
        <v>35</v>
      </c>
      <c r="H2898">
        <v>0</v>
      </c>
      <c r="I2898">
        <v>81</v>
      </c>
      <c r="J2898" t="s">
        <v>13</v>
      </c>
      <c r="K2898">
        <v>-255.91064510000001</v>
      </c>
      <c r="L2898" t="s">
        <v>14</v>
      </c>
      <c r="M2898" t="s">
        <v>13</v>
      </c>
      <c r="N2898">
        <v>3.8924039999999999E-3</v>
      </c>
      <c r="O2898">
        <v>0.99610759599999998</v>
      </c>
    </row>
    <row r="2899" spans="1:15" x14ac:dyDescent="0.25">
      <c r="A2899" s="1">
        <v>43441</v>
      </c>
      <c r="B2899">
        <v>7</v>
      </c>
      <c r="C2899">
        <v>12</v>
      </c>
      <c r="D2899">
        <v>2018</v>
      </c>
      <c r="E2899">
        <v>18.54</v>
      </c>
      <c r="F2899">
        <v>18</v>
      </c>
      <c r="G2899">
        <v>37</v>
      </c>
      <c r="H2899">
        <v>8</v>
      </c>
      <c r="I2899">
        <v>93</v>
      </c>
      <c r="J2899" t="s">
        <v>13</v>
      </c>
      <c r="K2899">
        <v>-196.67934639999999</v>
      </c>
      <c r="L2899" t="s">
        <v>14</v>
      </c>
      <c r="M2899" t="s">
        <v>13</v>
      </c>
      <c r="N2899">
        <v>5.058697E-3</v>
      </c>
      <c r="O2899">
        <v>0.99494130300000005</v>
      </c>
    </row>
    <row r="2900" spans="1:15" x14ac:dyDescent="0.25">
      <c r="A2900" s="1">
        <v>43442</v>
      </c>
      <c r="B2900">
        <v>8</v>
      </c>
      <c r="C2900">
        <v>12</v>
      </c>
      <c r="D2900">
        <v>2018</v>
      </c>
      <c r="E2900">
        <v>18.972000000000001</v>
      </c>
      <c r="F2900">
        <v>18.5</v>
      </c>
      <c r="G2900">
        <v>34</v>
      </c>
      <c r="H2900">
        <v>15</v>
      </c>
      <c r="I2900">
        <v>93</v>
      </c>
      <c r="J2900" t="s">
        <v>13</v>
      </c>
      <c r="K2900">
        <v>-163.75104200000001</v>
      </c>
      <c r="L2900" t="s">
        <v>14</v>
      </c>
      <c r="M2900" t="s">
        <v>13</v>
      </c>
      <c r="N2900">
        <v>6.0697640000000001E-3</v>
      </c>
      <c r="O2900">
        <v>0.99393023599999997</v>
      </c>
    </row>
    <row r="2901" spans="1:15" x14ac:dyDescent="0.25">
      <c r="A2901" s="1">
        <v>43443</v>
      </c>
      <c r="B2901">
        <v>9</v>
      </c>
      <c r="C2901">
        <v>12</v>
      </c>
      <c r="D2901">
        <v>2018</v>
      </c>
      <c r="E2901">
        <v>17.783999999999999</v>
      </c>
      <c r="F2901">
        <v>20</v>
      </c>
      <c r="G2901">
        <v>31</v>
      </c>
      <c r="H2901">
        <v>10</v>
      </c>
      <c r="I2901">
        <v>93</v>
      </c>
      <c r="J2901" t="s">
        <v>13</v>
      </c>
      <c r="K2901">
        <v>-164.14738080000001</v>
      </c>
      <c r="L2901" t="s">
        <v>14</v>
      </c>
      <c r="M2901" t="s">
        <v>13</v>
      </c>
      <c r="N2901">
        <v>6.055197E-3</v>
      </c>
      <c r="O2901">
        <v>0.99394480299999999</v>
      </c>
    </row>
    <row r="2902" spans="1:15" x14ac:dyDescent="0.25">
      <c r="A2902" s="1">
        <v>43444</v>
      </c>
      <c r="B2902">
        <v>10</v>
      </c>
      <c r="C2902">
        <v>12</v>
      </c>
      <c r="D2902">
        <v>2018</v>
      </c>
      <c r="E2902">
        <v>18.792000000000002</v>
      </c>
      <c r="F2902">
        <v>21</v>
      </c>
      <c r="G2902">
        <v>33.5</v>
      </c>
      <c r="H2902">
        <v>23</v>
      </c>
      <c r="I2902">
        <v>93</v>
      </c>
      <c r="J2902" t="s">
        <v>13</v>
      </c>
      <c r="K2902">
        <v>-95.591748390000006</v>
      </c>
      <c r="L2902" t="s">
        <v>14</v>
      </c>
      <c r="M2902" t="s">
        <v>14</v>
      </c>
      <c r="N2902">
        <v>1.0352851E-2</v>
      </c>
      <c r="O2902">
        <v>0.98964714899999995</v>
      </c>
    </row>
    <row r="2903" spans="1:15" x14ac:dyDescent="0.25">
      <c r="A2903" s="1">
        <v>43445</v>
      </c>
      <c r="B2903">
        <v>11</v>
      </c>
      <c r="C2903">
        <v>12</v>
      </c>
      <c r="D2903">
        <v>2018</v>
      </c>
      <c r="E2903">
        <v>18.827999999999999</v>
      </c>
      <c r="F2903">
        <v>22.2</v>
      </c>
      <c r="G2903">
        <v>29.5</v>
      </c>
      <c r="H2903">
        <v>19</v>
      </c>
      <c r="I2903">
        <v>93</v>
      </c>
      <c r="J2903" t="s">
        <v>13</v>
      </c>
      <c r="K2903">
        <v>-114.9257398</v>
      </c>
      <c r="L2903" t="s">
        <v>14</v>
      </c>
      <c r="M2903" t="s">
        <v>13</v>
      </c>
      <c r="N2903">
        <v>8.6262119999999994E-3</v>
      </c>
      <c r="O2903">
        <v>0.99137378799999998</v>
      </c>
    </row>
    <row r="2904" spans="1:15" x14ac:dyDescent="0.25">
      <c r="A2904" s="1">
        <v>43446</v>
      </c>
      <c r="B2904">
        <v>12</v>
      </c>
      <c r="C2904">
        <v>12</v>
      </c>
      <c r="D2904">
        <v>2018</v>
      </c>
      <c r="E2904">
        <v>18.504000000000001</v>
      </c>
      <c r="F2904">
        <v>20</v>
      </c>
      <c r="G2904">
        <v>34.5</v>
      </c>
      <c r="H2904">
        <v>21</v>
      </c>
      <c r="I2904">
        <v>92</v>
      </c>
      <c r="J2904" t="s">
        <v>13</v>
      </c>
      <c r="K2904">
        <v>-112.9739977</v>
      </c>
      <c r="L2904" t="s">
        <v>14</v>
      </c>
      <c r="M2904" t="s">
        <v>13</v>
      </c>
      <c r="N2904">
        <v>8.7739310000000004E-3</v>
      </c>
      <c r="O2904">
        <v>0.99122606899999999</v>
      </c>
    </row>
    <row r="2905" spans="1:15" x14ac:dyDescent="0.25">
      <c r="A2905" s="1">
        <v>43447</v>
      </c>
      <c r="B2905">
        <v>13</v>
      </c>
      <c r="C2905">
        <v>12</v>
      </c>
      <c r="D2905">
        <v>2018</v>
      </c>
      <c r="E2905">
        <v>19.116</v>
      </c>
      <c r="F2905">
        <v>20</v>
      </c>
      <c r="G2905">
        <v>33.5</v>
      </c>
      <c r="H2905">
        <v>22</v>
      </c>
      <c r="I2905">
        <v>97</v>
      </c>
      <c r="J2905" t="s">
        <v>13</v>
      </c>
      <c r="K2905">
        <v>-106.007181</v>
      </c>
      <c r="L2905" t="s">
        <v>14</v>
      </c>
      <c r="M2905" t="s">
        <v>13</v>
      </c>
      <c r="N2905">
        <v>9.3451669999999997E-3</v>
      </c>
      <c r="O2905">
        <v>0.99065483300000001</v>
      </c>
    </row>
    <row r="2906" spans="1:15" x14ac:dyDescent="0.25">
      <c r="A2906" s="1">
        <v>43448</v>
      </c>
      <c r="B2906">
        <v>14</v>
      </c>
      <c r="C2906">
        <v>12</v>
      </c>
      <c r="D2906">
        <v>2018</v>
      </c>
      <c r="E2906">
        <v>19.655999999999999</v>
      </c>
      <c r="F2906">
        <v>20</v>
      </c>
      <c r="G2906">
        <v>35.5</v>
      </c>
      <c r="H2906">
        <v>49</v>
      </c>
      <c r="I2906">
        <v>93</v>
      </c>
      <c r="J2906" t="s">
        <v>14</v>
      </c>
      <c r="K2906">
        <v>48.737456199999997</v>
      </c>
      <c r="L2906" t="s">
        <v>14</v>
      </c>
      <c r="M2906" t="s">
        <v>13</v>
      </c>
      <c r="N2906">
        <v>-2.0947911E-2</v>
      </c>
      <c r="O2906">
        <v>1.0209479109999999</v>
      </c>
    </row>
    <row r="2907" spans="1:15" x14ac:dyDescent="0.25">
      <c r="A2907" s="1">
        <v>43449</v>
      </c>
      <c r="B2907">
        <v>15</v>
      </c>
      <c r="C2907">
        <v>12</v>
      </c>
      <c r="D2907">
        <v>2018</v>
      </c>
      <c r="E2907">
        <v>19.512</v>
      </c>
      <c r="F2907">
        <v>19.5</v>
      </c>
      <c r="G2907">
        <v>35</v>
      </c>
      <c r="H2907">
        <v>19</v>
      </c>
      <c r="I2907">
        <v>93</v>
      </c>
      <c r="J2907" t="s">
        <v>13</v>
      </c>
      <c r="K2907">
        <v>-132.10782639999999</v>
      </c>
      <c r="L2907" t="s">
        <v>14</v>
      </c>
      <c r="M2907" t="s">
        <v>13</v>
      </c>
      <c r="N2907">
        <v>7.5127060000000001E-3</v>
      </c>
      <c r="O2907">
        <v>0.99248729400000002</v>
      </c>
    </row>
    <row r="2908" spans="1:15" x14ac:dyDescent="0.25">
      <c r="A2908" s="1">
        <v>43450</v>
      </c>
      <c r="B2908">
        <v>16</v>
      </c>
      <c r="C2908">
        <v>12</v>
      </c>
      <c r="D2908">
        <v>2018</v>
      </c>
      <c r="E2908">
        <v>17.28</v>
      </c>
      <c r="F2908">
        <v>21</v>
      </c>
      <c r="G2908">
        <v>35</v>
      </c>
      <c r="H2908">
        <v>28</v>
      </c>
      <c r="I2908">
        <v>93</v>
      </c>
      <c r="J2908" t="s">
        <v>13</v>
      </c>
      <c r="K2908">
        <v>-54.003195060000003</v>
      </c>
      <c r="L2908" t="s">
        <v>14</v>
      </c>
      <c r="M2908" t="s">
        <v>14</v>
      </c>
      <c r="N2908">
        <v>1.8180762E-2</v>
      </c>
      <c r="O2908">
        <v>0.98181923800000004</v>
      </c>
    </row>
    <row r="2909" spans="1:15" x14ac:dyDescent="0.25">
      <c r="A2909" s="1">
        <v>43451</v>
      </c>
      <c r="B2909">
        <v>17</v>
      </c>
      <c r="C2909">
        <v>12</v>
      </c>
      <c r="D2909">
        <v>2018</v>
      </c>
      <c r="E2909">
        <v>18.54</v>
      </c>
      <c r="F2909">
        <v>23.5</v>
      </c>
      <c r="G2909">
        <v>34</v>
      </c>
      <c r="H2909">
        <v>30</v>
      </c>
      <c r="I2909">
        <v>65</v>
      </c>
      <c r="J2909" t="s">
        <v>13</v>
      </c>
      <c r="K2909">
        <v>-98.665514189999996</v>
      </c>
      <c r="L2909" t="s">
        <v>14</v>
      </c>
      <c r="M2909" t="s">
        <v>14</v>
      </c>
      <c r="N2909">
        <v>1.0033561E-2</v>
      </c>
      <c r="O2909">
        <v>0.98996643900000003</v>
      </c>
    </row>
    <row r="2910" spans="1:15" x14ac:dyDescent="0.25">
      <c r="A2910" s="1">
        <v>43452</v>
      </c>
      <c r="B2910">
        <v>18</v>
      </c>
      <c r="C2910">
        <v>12</v>
      </c>
      <c r="D2910">
        <v>2018</v>
      </c>
      <c r="E2910">
        <v>19.367999999999999</v>
      </c>
      <c r="F2910">
        <v>23</v>
      </c>
      <c r="G2910">
        <v>35</v>
      </c>
      <c r="H2910">
        <v>0</v>
      </c>
      <c r="I2910">
        <v>88</v>
      </c>
      <c r="J2910" t="s">
        <v>13</v>
      </c>
      <c r="K2910">
        <v>-204.71764089999999</v>
      </c>
      <c r="L2910" t="s">
        <v>14</v>
      </c>
      <c r="M2910" t="s">
        <v>13</v>
      </c>
      <c r="N2910">
        <v>4.8610320000000004E-3</v>
      </c>
      <c r="O2910">
        <v>0.99513896800000001</v>
      </c>
    </row>
    <row r="2911" spans="1:15" x14ac:dyDescent="0.25">
      <c r="A2911" s="1">
        <v>43453</v>
      </c>
      <c r="B2911">
        <v>19</v>
      </c>
      <c r="C2911">
        <v>12</v>
      </c>
      <c r="D2911">
        <v>2018</v>
      </c>
      <c r="E2911">
        <v>19.187999999999999</v>
      </c>
      <c r="F2911">
        <v>22</v>
      </c>
      <c r="G2911">
        <v>34.5</v>
      </c>
      <c r="H2911">
        <v>11</v>
      </c>
      <c r="I2911">
        <v>76</v>
      </c>
      <c r="J2911" t="s">
        <v>13</v>
      </c>
      <c r="K2911">
        <v>-186.93050500000001</v>
      </c>
      <c r="L2911" t="s">
        <v>14</v>
      </c>
      <c r="M2911" t="s">
        <v>13</v>
      </c>
      <c r="N2911">
        <v>5.3211159999999999E-3</v>
      </c>
      <c r="O2911">
        <v>0.99467888400000004</v>
      </c>
    </row>
    <row r="2912" spans="1:15" x14ac:dyDescent="0.25">
      <c r="A2912" s="1">
        <v>43454</v>
      </c>
      <c r="B2912">
        <v>20</v>
      </c>
      <c r="C2912">
        <v>12</v>
      </c>
      <c r="D2912">
        <v>2018</v>
      </c>
      <c r="E2912">
        <v>17.928000000000001</v>
      </c>
      <c r="F2912">
        <v>21</v>
      </c>
      <c r="G2912">
        <v>34</v>
      </c>
      <c r="H2912">
        <v>21</v>
      </c>
      <c r="I2912">
        <v>87</v>
      </c>
      <c r="J2912" t="s">
        <v>13</v>
      </c>
      <c r="K2912">
        <v>-111.08060260000001</v>
      </c>
      <c r="L2912" t="s">
        <v>14</v>
      </c>
      <c r="M2912" t="s">
        <v>13</v>
      </c>
      <c r="N2912">
        <v>8.9221500000000002E-3</v>
      </c>
      <c r="O2912">
        <v>0.99107785000000004</v>
      </c>
    </row>
    <row r="2913" spans="1:15" x14ac:dyDescent="0.25">
      <c r="A2913" s="1">
        <v>43455</v>
      </c>
      <c r="B2913">
        <v>21</v>
      </c>
      <c r="C2913">
        <v>12</v>
      </c>
      <c r="D2913">
        <v>2018</v>
      </c>
      <c r="E2913">
        <v>19.187999999999999</v>
      </c>
      <c r="F2913">
        <v>19.5</v>
      </c>
      <c r="G2913">
        <v>34.5</v>
      </c>
      <c r="H2913">
        <v>2</v>
      </c>
      <c r="I2913">
        <v>80</v>
      </c>
      <c r="J2913" t="s">
        <v>13</v>
      </c>
      <c r="K2913">
        <v>-250.2272261</v>
      </c>
      <c r="L2913" t="s">
        <v>14</v>
      </c>
      <c r="M2913" t="s">
        <v>13</v>
      </c>
      <c r="N2913">
        <v>3.9804599999999999E-3</v>
      </c>
      <c r="O2913">
        <v>0.99601954000000004</v>
      </c>
    </row>
    <row r="2914" spans="1:15" x14ac:dyDescent="0.25">
      <c r="A2914" s="1">
        <v>43456</v>
      </c>
      <c r="B2914">
        <v>22</v>
      </c>
      <c r="C2914">
        <v>12</v>
      </c>
      <c r="D2914">
        <v>2018</v>
      </c>
      <c r="E2914">
        <v>19.62</v>
      </c>
      <c r="F2914">
        <v>19</v>
      </c>
      <c r="G2914">
        <v>35</v>
      </c>
      <c r="H2914">
        <v>11</v>
      </c>
      <c r="I2914">
        <v>86</v>
      </c>
      <c r="J2914" t="s">
        <v>13</v>
      </c>
      <c r="K2914">
        <v>-198.47890799999999</v>
      </c>
      <c r="L2914" t="s">
        <v>14</v>
      </c>
      <c r="M2914" t="s">
        <v>13</v>
      </c>
      <c r="N2914">
        <v>5.0130610000000001E-3</v>
      </c>
      <c r="O2914">
        <v>0.99498693900000001</v>
      </c>
    </row>
    <row r="2915" spans="1:15" x14ac:dyDescent="0.25">
      <c r="A2915" s="1">
        <v>43457</v>
      </c>
      <c r="B2915">
        <v>23</v>
      </c>
      <c r="C2915">
        <v>12</v>
      </c>
      <c r="D2915">
        <v>2018</v>
      </c>
      <c r="E2915">
        <v>18.576000000000001</v>
      </c>
      <c r="F2915">
        <v>18.5</v>
      </c>
      <c r="G2915">
        <v>34.5</v>
      </c>
      <c r="H2915">
        <v>7</v>
      </c>
      <c r="I2915">
        <v>87</v>
      </c>
      <c r="J2915" t="s">
        <v>13</v>
      </c>
      <c r="K2915">
        <v>-211.13255229999999</v>
      </c>
      <c r="L2915" t="s">
        <v>14</v>
      </c>
      <c r="M2915" t="s">
        <v>13</v>
      </c>
      <c r="N2915">
        <v>4.7140339999999998E-3</v>
      </c>
      <c r="O2915">
        <v>0.99528596599999997</v>
      </c>
    </row>
    <row r="2916" spans="1:15" x14ac:dyDescent="0.25">
      <c r="A2916" s="1">
        <v>43458</v>
      </c>
      <c r="B2916">
        <v>24</v>
      </c>
      <c r="C2916">
        <v>12</v>
      </c>
      <c r="D2916">
        <v>2018</v>
      </c>
      <c r="E2916">
        <v>19.943999999999999</v>
      </c>
      <c r="F2916">
        <v>18</v>
      </c>
      <c r="G2916">
        <v>35</v>
      </c>
      <c r="H2916">
        <v>10</v>
      </c>
      <c r="I2916">
        <v>78</v>
      </c>
      <c r="J2916" t="s">
        <v>13</v>
      </c>
      <c r="K2916">
        <v>-234.1861442</v>
      </c>
      <c r="L2916" t="s">
        <v>14</v>
      </c>
      <c r="M2916" t="s">
        <v>13</v>
      </c>
      <c r="N2916">
        <v>4.2519510000000003E-3</v>
      </c>
      <c r="O2916">
        <v>0.99574804900000002</v>
      </c>
    </row>
    <row r="2917" spans="1:15" x14ac:dyDescent="0.25">
      <c r="A2917" s="1">
        <v>43459</v>
      </c>
      <c r="B2917">
        <v>25</v>
      </c>
      <c r="C2917">
        <v>12</v>
      </c>
      <c r="D2917">
        <v>2018</v>
      </c>
      <c r="E2917">
        <v>17.856000000000002</v>
      </c>
      <c r="F2917">
        <v>19</v>
      </c>
      <c r="G2917">
        <v>34.5</v>
      </c>
      <c r="H2917">
        <v>8</v>
      </c>
      <c r="I2917">
        <v>80</v>
      </c>
      <c r="J2917" t="s">
        <v>13</v>
      </c>
      <c r="K2917">
        <v>-206.6980652</v>
      </c>
      <c r="L2917" t="s">
        <v>14</v>
      </c>
      <c r="M2917" t="s">
        <v>13</v>
      </c>
      <c r="N2917">
        <v>4.8146810000000003E-3</v>
      </c>
      <c r="O2917">
        <v>0.99518531899999996</v>
      </c>
    </row>
    <row r="2918" spans="1:15" x14ac:dyDescent="0.25">
      <c r="A2918" s="1">
        <v>43460</v>
      </c>
      <c r="B2918">
        <v>26</v>
      </c>
      <c r="C2918">
        <v>12</v>
      </c>
      <c r="D2918">
        <v>2018</v>
      </c>
      <c r="E2918">
        <v>18.396000000000001</v>
      </c>
      <c r="F2918">
        <v>19</v>
      </c>
      <c r="G2918">
        <v>34</v>
      </c>
      <c r="H2918">
        <v>13</v>
      </c>
      <c r="I2918">
        <v>75</v>
      </c>
      <c r="J2918" t="s">
        <v>13</v>
      </c>
      <c r="K2918">
        <v>-199.28689259999999</v>
      </c>
      <c r="L2918" t="s">
        <v>14</v>
      </c>
      <c r="M2918" t="s">
        <v>13</v>
      </c>
      <c r="N2918">
        <v>4.9928380000000003E-3</v>
      </c>
      <c r="O2918">
        <v>0.99500716199999995</v>
      </c>
    </row>
    <row r="2919" spans="1:15" x14ac:dyDescent="0.25">
      <c r="A2919" s="1">
        <v>43461</v>
      </c>
      <c r="B2919">
        <v>27</v>
      </c>
      <c r="C2919">
        <v>12</v>
      </c>
      <c r="D2919">
        <v>2018</v>
      </c>
      <c r="E2919">
        <v>18.648</v>
      </c>
      <c r="F2919">
        <v>20</v>
      </c>
      <c r="G2919">
        <v>34.5</v>
      </c>
      <c r="H2919">
        <v>12</v>
      </c>
      <c r="I2919">
        <v>87</v>
      </c>
      <c r="J2919" t="s">
        <v>13</v>
      </c>
      <c r="K2919">
        <v>-171.3148425</v>
      </c>
      <c r="L2919" t="s">
        <v>14</v>
      </c>
      <c r="M2919" t="s">
        <v>13</v>
      </c>
      <c r="N2919">
        <v>5.8033310000000001E-3</v>
      </c>
      <c r="O2919">
        <v>0.99419666900000003</v>
      </c>
    </row>
    <row r="2920" spans="1:15" x14ac:dyDescent="0.25">
      <c r="A2920" s="1">
        <v>43462</v>
      </c>
      <c r="B2920">
        <v>28</v>
      </c>
      <c r="C2920">
        <v>12</v>
      </c>
      <c r="D2920">
        <v>2018</v>
      </c>
      <c r="E2920">
        <v>18</v>
      </c>
      <c r="F2920">
        <v>20</v>
      </c>
      <c r="G2920">
        <v>35</v>
      </c>
      <c r="H2920">
        <v>13</v>
      </c>
      <c r="I2920">
        <v>93</v>
      </c>
      <c r="J2920" t="s">
        <v>13</v>
      </c>
      <c r="K2920">
        <v>-145.92300560000001</v>
      </c>
      <c r="L2920" t="s">
        <v>14</v>
      </c>
      <c r="M2920" t="s">
        <v>13</v>
      </c>
      <c r="N2920">
        <v>6.8062859999999999E-3</v>
      </c>
      <c r="O2920">
        <v>0.99319371400000001</v>
      </c>
    </row>
    <row r="2921" spans="1:15" x14ac:dyDescent="0.25">
      <c r="A2921" s="1">
        <v>43463</v>
      </c>
      <c r="B2921">
        <v>29</v>
      </c>
      <c r="C2921">
        <v>12</v>
      </c>
      <c r="D2921">
        <v>2018</v>
      </c>
      <c r="E2921">
        <v>19.332000000000001</v>
      </c>
      <c r="F2921">
        <v>20</v>
      </c>
      <c r="G2921">
        <v>35</v>
      </c>
      <c r="H2921">
        <v>12</v>
      </c>
      <c r="I2921">
        <v>100</v>
      </c>
      <c r="J2921" t="s">
        <v>13</v>
      </c>
      <c r="K2921">
        <v>-147.23722509999999</v>
      </c>
      <c r="L2921" t="s">
        <v>14</v>
      </c>
      <c r="M2921" t="s">
        <v>13</v>
      </c>
      <c r="N2921">
        <v>6.7459440000000002E-3</v>
      </c>
      <c r="O2921">
        <v>0.99325405600000005</v>
      </c>
    </row>
    <row r="2922" spans="1:15" x14ac:dyDescent="0.25">
      <c r="A2922" s="1">
        <v>43464</v>
      </c>
      <c r="B2922">
        <v>30</v>
      </c>
      <c r="C2922">
        <v>12</v>
      </c>
      <c r="D2922">
        <v>2018</v>
      </c>
      <c r="E2922">
        <v>18.864000000000001</v>
      </c>
      <c r="F2922">
        <v>20</v>
      </c>
      <c r="G2922">
        <v>35</v>
      </c>
      <c r="H2922">
        <v>6</v>
      </c>
      <c r="I2922">
        <v>92</v>
      </c>
      <c r="J2922" t="s">
        <v>13</v>
      </c>
      <c r="K2922">
        <v>-193.4588287</v>
      </c>
      <c r="L2922" t="s">
        <v>14</v>
      </c>
      <c r="M2922" t="s">
        <v>13</v>
      </c>
      <c r="N2922">
        <v>5.1424770000000003E-3</v>
      </c>
      <c r="O2922">
        <v>0.99485752299999997</v>
      </c>
    </row>
    <row r="2923" spans="1:15" x14ac:dyDescent="0.25">
      <c r="A2923" s="1">
        <v>43465</v>
      </c>
      <c r="B2923">
        <v>31</v>
      </c>
      <c r="C2923">
        <v>12</v>
      </c>
      <c r="D2923">
        <v>2018</v>
      </c>
      <c r="E2923">
        <v>18.684000000000001</v>
      </c>
      <c r="F2923">
        <v>21</v>
      </c>
      <c r="G2923">
        <v>34</v>
      </c>
      <c r="H2923">
        <v>10</v>
      </c>
      <c r="I2923">
        <v>78</v>
      </c>
      <c r="J2923" t="s">
        <v>13</v>
      </c>
      <c r="K2923">
        <v>-192.87196560000001</v>
      </c>
      <c r="L2923" t="s">
        <v>14</v>
      </c>
      <c r="M2923" t="s">
        <v>13</v>
      </c>
      <c r="N2923">
        <v>5.1580430000000002E-3</v>
      </c>
      <c r="O2923">
        <v>0.994841957</v>
      </c>
    </row>
    <row r="2924" spans="1:15" x14ac:dyDescent="0.25">
      <c r="A2924" s="1">
        <v>43466</v>
      </c>
      <c r="B2924">
        <v>1</v>
      </c>
      <c r="C2924">
        <v>1</v>
      </c>
      <c r="D2924">
        <v>2019</v>
      </c>
      <c r="E2924">
        <v>16.873200000000001</v>
      </c>
      <c r="F2924">
        <v>19.5</v>
      </c>
      <c r="G2924">
        <v>35</v>
      </c>
      <c r="H2924">
        <v>0</v>
      </c>
      <c r="I2924">
        <v>88</v>
      </c>
      <c r="J2924" t="s">
        <v>13</v>
      </c>
      <c r="K2924">
        <v>-213.0622382</v>
      </c>
      <c r="L2924" t="s">
        <v>14</v>
      </c>
      <c r="M2924" t="s">
        <v>13</v>
      </c>
      <c r="N2924">
        <v>4.6715389999999997E-3</v>
      </c>
      <c r="O2924">
        <v>0.99532846100000005</v>
      </c>
    </row>
    <row r="2925" spans="1:15" x14ac:dyDescent="0.25">
      <c r="A2925" s="1">
        <v>43467</v>
      </c>
      <c r="B2925">
        <v>2</v>
      </c>
      <c r="C2925">
        <v>1</v>
      </c>
      <c r="D2925">
        <v>2019</v>
      </c>
      <c r="E2925">
        <v>15.9894</v>
      </c>
      <c r="F2925">
        <v>19.5</v>
      </c>
      <c r="G2925">
        <v>35.200000000000003</v>
      </c>
      <c r="H2925">
        <v>7</v>
      </c>
      <c r="I2925">
        <v>87</v>
      </c>
      <c r="J2925" t="s">
        <v>13</v>
      </c>
      <c r="K2925">
        <v>-171.12259109999999</v>
      </c>
      <c r="L2925" t="s">
        <v>14</v>
      </c>
      <c r="M2925" t="s">
        <v>13</v>
      </c>
      <c r="N2925">
        <v>5.8098129999999996E-3</v>
      </c>
      <c r="O2925">
        <v>0.99419018699999995</v>
      </c>
    </row>
    <row r="2926" spans="1:15" x14ac:dyDescent="0.25">
      <c r="A2926" s="1">
        <v>43468</v>
      </c>
      <c r="B2926">
        <v>3</v>
      </c>
      <c r="C2926">
        <v>1</v>
      </c>
      <c r="D2926">
        <v>2019</v>
      </c>
      <c r="E2926">
        <v>15.8652</v>
      </c>
      <c r="F2926">
        <v>19</v>
      </c>
      <c r="G2926">
        <v>35.5</v>
      </c>
      <c r="H2926">
        <v>6</v>
      </c>
      <c r="I2926">
        <v>85</v>
      </c>
      <c r="J2926" t="s">
        <v>13</v>
      </c>
      <c r="K2926">
        <v>-181.99092580000001</v>
      </c>
      <c r="L2926" t="s">
        <v>14</v>
      </c>
      <c r="M2926" t="s">
        <v>13</v>
      </c>
      <c r="N2926">
        <v>5.4647519999999998E-3</v>
      </c>
      <c r="O2926">
        <v>0.99453524800000004</v>
      </c>
    </row>
    <row r="2927" spans="1:15" x14ac:dyDescent="0.25">
      <c r="A2927" s="1">
        <v>43469</v>
      </c>
      <c r="B2927">
        <v>4</v>
      </c>
      <c r="C2927">
        <v>1</v>
      </c>
      <c r="D2927">
        <v>2019</v>
      </c>
      <c r="E2927">
        <v>16.3584</v>
      </c>
      <c r="F2927">
        <v>18.2</v>
      </c>
      <c r="G2927">
        <v>35.5</v>
      </c>
      <c r="H2927">
        <v>0</v>
      </c>
      <c r="I2927">
        <v>70</v>
      </c>
      <c r="J2927" t="s">
        <v>13</v>
      </c>
      <c r="K2927">
        <v>-248.92448150000001</v>
      </c>
      <c r="L2927" t="s">
        <v>14</v>
      </c>
      <c r="M2927" t="s">
        <v>13</v>
      </c>
      <c r="N2927">
        <v>4.0012090000000004E-3</v>
      </c>
      <c r="O2927">
        <v>0.99599879099999999</v>
      </c>
    </row>
    <row r="2928" spans="1:15" x14ac:dyDescent="0.25">
      <c r="A2928" s="1">
        <v>43470</v>
      </c>
      <c r="B2928">
        <v>5</v>
      </c>
      <c r="C2928">
        <v>1</v>
      </c>
      <c r="D2928">
        <v>2019</v>
      </c>
      <c r="E2928">
        <v>16.619399999999999</v>
      </c>
      <c r="F2928">
        <v>19.5</v>
      </c>
      <c r="G2928">
        <v>36</v>
      </c>
      <c r="H2928">
        <v>2</v>
      </c>
      <c r="I2928">
        <v>78</v>
      </c>
      <c r="J2928" t="s">
        <v>13</v>
      </c>
      <c r="K2928">
        <v>-220.39479119999999</v>
      </c>
      <c r="L2928" t="s">
        <v>14</v>
      </c>
      <c r="M2928" t="s">
        <v>13</v>
      </c>
      <c r="N2928">
        <v>4.5168179999999997E-3</v>
      </c>
      <c r="O2928">
        <v>0.99548318199999997</v>
      </c>
    </row>
    <row r="2929" spans="1:15" x14ac:dyDescent="0.25">
      <c r="A2929" s="1">
        <v>43471</v>
      </c>
      <c r="B2929">
        <v>6</v>
      </c>
      <c r="C2929">
        <v>1</v>
      </c>
      <c r="D2929">
        <v>2019</v>
      </c>
      <c r="E2929">
        <v>16.176600000000001</v>
      </c>
      <c r="F2929">
        <v>20</v>
      </c>
      <c r="G2929">
        <v>35.200000000000003</v>
      </c>
      <c r="H2929">
        <v>10</v>
      </c>
      <c r="I2929">
        <v>91</v>
      </c>
      <c r="J2929" t="s">
        <v>13</v>
      </c>
      <c r="K2929">
        <v>-147.0957421</v>
      </c>
      <c r="L2929" t="s">
        <v>14</v>
      </c>
      <c r="M2929" t="s">
        <v>13</v>
      </c>
      <c r="N2929">
        <v>6.7523890000000001E-3</v>
      </c>
      <c r="O2929">
        <v>0.99324761100000003</v>
      </c>
    </row>
    <row r="2930" spans="1:15" x14ac:dyDescent="0.25">
      <c r="A2930" s="1">
        <v>43472</v>
      </c>
      <c r="B2930">
        <v>7</v>
      </c>
      <c r="C2930">
        <v>1</v>
      </c>
      <c r="D2930">
        <v>2019</v>
      </c>
      <c r="E2930">
        <v>14.4504</v>
      </c>
      <c r="F2930">
        <v>19</v>
      </c>
      <c r="G2930">
        <v>34.5</v>
      </c>
      <c r="H2930">
        <v>6</v>
      </c>
      <c r="I2930">
        <v>82</v>
      </c>
      <c r="J2930" t="s">
        <v>13</v>
      </c>
      <c r="K2930">
        <v>-169.36174879999999</v>
      </c>
      <c r="L2930" t="s">
        <v>14</v>
      </c>
      <c r="M2930" t="s">
        <v>13</v>
      </c>
      <c r="N2930">
        <v>5.869862E-3</v>
      </c>
      <c r="O2930">
        <v>0.99413013800000005</v>
      </c>
    </row>
    <row r="2931" spans="1:15" x14ac:dyDescent="0.25">
      <c r="A2931" s="1">
        <v>43473</v>
      </c>
      <c r="B2931">
        <v>8</v>
      </c>
      <c r="C2931">
        <v>1</v>
      </c>
      <c r="D2931">
        <v>2019</v>
      </c>
      <c r="E2931">
        <v>15.856199999999999</v>
      </c>
      <c r="F2931">
        <v>20</v>
      </c>
      <c r="G2931">
        <v>35.1</v>
      </c>
      <c r="H2931">
        <v>4</v>
      </c>
      <c r="I2931">
        <v>54</v>
      </c>
      <c r="J2931" t="s">
        <v>13</v>
      </c>
      <c r="K2931">
        <v>-240.87556000000001</v>
      </c>
      <c r="L2931" t="s">
        <v>14</v>
      </c>
      <c r="M2931" t="s">
        <v>13</v>
      </c>
      <c r="N2931">
        <v>4.134357E-3</v>
      </c>
      <c r="O2931">
        <v>0.99586564300000002</v>
      </c>
    </row>
    <row r="2932" spans="1:15" x14ac:dyDescent="0.25">
      <c r="A2932" s="1">
        <v>43474</v>
      </c>
      <c r="B2932">
        <v>9</v>
      </c>
      <c r="C2932">
        <v>1</v>
      </c>
      <c r="D2932">
        <v>2019</v>
      </c>
      <c r="E2932">
        <v>15.683400000000001</v>
      </c>
      <c r="F2932">
        <v>20</v>
      </c>
      <c r="G2932">
        <v>35.5</v>
      </c>
      <c r="H2932">
        <v>7</v>
      </c>
      <c r="I2932">
        <v>86</v>
      </c>
      <c r="J2932" t="s">
        <v>13</v>
      </c>
      <c r="K2932">
        <v>-164.9169162</v>
      </c>
      <c r="L2932" t="s">
        <v>14</v>
      </c>
      <c r="M2932" t="s">
        <v>13</v>
      </c>
      <c r="N2932">
        <v>6.0271129999999997E-3</v>
      </c>
      <c r="O2932">
        <v>0.99397288699999997</v>
      </c>
    </row>
    <row r="2933" spans="1:15" x14ac:dyDescent="0.25">
      <c r="A2933" s="1">
        <v>43475</v>
      </c>
      <c r="B2933">
        <v>10</v>
      </c>
      <c r="C2933">
        <v>1</v>
      </c>
      <c r="D2933">
        <v>2019</v>
      </c>
      <c r="E2933">
        <v>13.755599999999999</v>
      </c>
      <c r="F2933">
        <v>20</v>
      </c>
      <c r="G2933">
        <v>35</v>
      </c>
      <c r="H2933">
        <v>35</v>
      </c>
      <c r="I2933">
        <v>95</v>
      </c>
      <c r="J2933" t="s">
        <v>13</v>
      </c>
      <c r="K2933">
        <v>-18.717609800000002</v>
      </c>
      <c r="L2933" t="s">
        <v>13</v>
      </c>
      <c r="M2933" t="s">
        <v>14</v>
      </c>
      <c r="N2933">
        <v>5.0716086E-2</v>
      </c>
      <c r="O2933">
        <v>0.94928391400000001</v>
      </c>
    </row>
    <row r="2934" spans="1:15" x14ac:dyDescent="0.25">
      <c r="A2934" s="1">
        <v>43770</v>
      </c>
      <c r="B2934">
        <v>1</v>
      </c>
      <c r="C2934">
        <v>11</v>
      </c>
      <c r="D2934">
        <v>2019</v>
      </c>
      <c r="E2934">
        <v>13.7286</v>
      </c>
      <c r="F2934">
        <v>19.5</v>
      </c>
      <c r="G2934">
        <v>36.5</v>
      </c>
      <c r="H2934">
        <v>16</v>
      </c>
      <c r="I2934">
        <v>96</v>
      </c>
      <c r="J2934" t="s">
        <v>13</v>
      </c>
      <c r="K2934">
        <v>-91.53757075</v>
      </c>
      <c r="L2934" t="s">
        <v>14</v>
      </c>
      <c r="M2934" t="s">
        <v>14</v>
      </c>
      <c r="N2934">
        <v>1.0806422E-2</v>
      </c>
      <c r="O2934">
        <v>0.98919357799999996</v>
      </c>
    </row>
    <row r="2935" spans="1:15" x14ac:dyDescent="0.25">
      <c r="A2935" s="1">
        <v>43771</v>
      </c>
      <c r="B2935">
        <v>2</v>
      </c>
      <c r="C2935">
        <v>11</v>
      </c>
      <c r="D2935">
        <v>2019</v>
      </c>
      <c r="E2935">
        <v>15.39</v>
      </c>
      <c r="F2935">
        <v>22</v>
      </c>
      <c r="G2935">
        <v>36.5</v>
      </c>
      <c r="H2935">
        <v>7</v>
      </c>
      <c r="I2935">
        <v>94</v>
      </c>
      <c r="J2935" t="s">
        <v>13</v>
      </c>
      <c r="K2935">
        <v>-125.35556440000001</v>
      </c>
      <c r="L2935" t="s">
        <v>14</v>
      </c>
      <c r="M2935" t="s">
        <v>13</v>
      </c>
      <c r="N2935">
        <v>7.9141750000000007E-3</v>
      </c>
      <c r="O2935">
        <v>0.99208582499999998</v>
      </c>
    </row>
    <row r="2936" spans="1:15" x14ac:dyDescent="0.25">
      <c r="A2936" s="1">
        <v>43772</v>
      </c>
      <c r="B2936">
        <v>3</v>
      </c>
      <c r="C2936">
        <v>11</v>
      </c>
      <c r="D2936">
        <v>2019</v>
      </c>
      <c r="E2936">
        <v>13.9878</v>
      </c>
      <c r="F2936">
        <v>25</v>
      </c>
      <c r="G2936">
        <v>36</v>
      </c>
      <c r="H2936">
        <v>33</v>
      </c>
      <c r="I2936">
        <v>93</v>
      </c>
      <c r="J2936" t="s">
        <v>14</v>
      </c>
      <c r="K2936">
        <v>32.245556559999997</v>
      </c>
      <c r="L2936" t="s">
        <v>14</v>
      </c>
      <c r="M2936" t="s">
        <v>13</v>
      </c>
      <c r="N2936">
        <v>-3.2004550999999999E-2</v>
      </c>
      <c r="O2936">
        <v>1.032004551</v>
      </c>
    </row>
    <row r="2937" spans="1:15" x14ac:dyDescent="0.25">
      <c r="A2937" s="1">
        <v>43773</v>
      </c>
      <c r="B2937">
        <v>4</v>
      </c>
      <c r="C2937">
        <v>11</v>
      </c>
      <c r="D2937">
        <v>2019</v>
      </c>
      <c r="E2937">
        <v>10.773</v>
      </c>
      <c r="F2937">
        <v>24</v>
      </c>
      <c r="G2937">
        <v>34.5</v>
      </c>
      <c r="H2937">
        <v>48</v>
      </c>
      <c r="I2937">
        <v>92</v>
      </c>
      <c r="J2937" t="s">
        <v>14</v>
      </c>
      <c r="K2937">
        <v>53.770942359999999</v>
      </c>
      <c r="L2937" t="s">
        <v>14</v>
      </c>
      <c r="M2937" t="s">
        <v>13</v>
      </c>
      <c r="N2937">
        <v>-1.8949823000000001E-2</v>
      </c>
      <c r="O2937">
        <v>1.018949823</v>
      </c>
    </row>
    <row r="2938" spans="1:15" x14ac:dyDescent="0.25">
      <c r="A2938" s="1">
        <v>43774</v>
      </c>
      <c r="B2938">
        <v>5</v>
      </c>
      <c r="C2938">
        <v>11</v>
      </c>
      <c r="D2938">
        <v>2019</v>
      </c>
      <c r="E2938">
        <v>13.2624</v>
      </c>
      <c r="F2938">
        <v>24</v>
      </c>
      <c r="G2938">
        <v>36</v>
      </c>
      <c r="H2938">
        <v>48</v>
      </c>
      <c r="I2938">
        <v>92</v>
      </c>
      <c r="J2938" t="s">
        <v>14</v>
      </c>
      <c r="K2938">
        <v>79.106038510000005</v>
      </c>
      <c r="L2938" t="s">
        <v>14</v>
      </c>
      <c r="M2938" t="s">
        <v>13</v>
      </c>
      <c r="N2938">
        <v>-1.2803106999999999E-2</v>
      </c>
      <c r="O2938">
        <v>1.0128031070000001</v>
      </c>
    </row>
    <row r="2939" spans="1:15" x14ac:dyDescent="0.25">
      <c r="A2939" s="1">
        <v>43775</v>
      </c>
      <c r="B2939">
        <v>6</v>
      </c>
      <c r="C2939">
        <v>11</v>
      </c>
      <c r="D2939">
        <v>2019</v>
      </c>
      <c r="E2939">
        <v>14.891400000000001</v>
      </c>
      <c r="F2939">
        <v>23.1</v>
      </c>
      <c r="G2939">
        <v>36.1</v>
      </c>
      <c r="H2939">
        <v>13</v>
      </c>
      <c r="I2939">
        <v>98</v>
      </c>
      <c r="J2939" t="s">
        <v>13</v>
      </c>
      <c r="K2939">
        <v>-72.237105810000003</v>
      </c>
      <c r="L2939" t="s">
        <v>14</v>
      </c>
      <c r="M2939" t="s">
        <v>14</v>
      </c>
      <c r="N2939">
        <v>1.3654281000000001E-2</v>
      </c>
      <c r="O2939">
        <v>0.98634571900000001</v>
      </c>
    </row>
    <row r="2940" spans="1:15" x14ac:dyDescent="0.25">
      <c r="A2940" s="1">
        <v>43776</v>
      </c>
      <c r="B2940">
        <v>7</v>
      </c>
      <c r="C2940">
        <v>11</v>
      </c>
      <c r="D2940">
        <v>2019</v>
      </c>
      <c r="E2940">
        <v>15.0246</v>
      </c>
      <c r="F2940">
        <v>23</v>
      </c>
      <c r="G2940">
        <v>35.5</v>
      </c>
      <c r="H2940">
        <v>22</v>
      </c>
      <c r="I2940">
        <v>87</v>
      </c>
      <c r="J2940" t="s">
        <v>13</v>
      </c>
      <c r="K2940">
        <v>-59.414299419999999</v>
      </c>
      <c r="L2940" t="s">
        <v>14</v>
      </c>
      <c r="M2940" t="s">
        <v>14</v>
      </c>
      <c r="N2940">
        <v>1.6552372999999999E-2</v>
      </c>
      <c r="O2940">
        <v>0.98344762699999999</v>
      </c>
    </row>
    <row r="2941" spans="1:15" x14ac:dyDescent="0.25">
      <c r="A2941" s="1">
        <v>43777</v>
      </c>
      <c r="B2941">
        <v>8</v>
      </c>
      <c r="C2941">
        <v>11</v>
      </c>
      <c r="D2941">
        <v>2019</v>
      </c>
      <c r="E2941">
        <v>14.180400000000001</v>
      </c>
      <c r="F2941">
        <v>22</v>
      </c>
      <c r="G2941">
        <v>36</v>
      </c>
      <c r="H2941">
        <v>18</v>
      </c>
      <c r="I2941">
        <v>95</v>
      </c>
      <c r="J2941" t="s">
        <v>13</v>
      </c>
      <c r="K2941">
        <v>-64.950346109999998</v>
      </c>
      <c r="L2941" t="s">
        <v>14</v>
      </c>
      <c r="M2941" t="s">
        <v>14</v>
      </c>
      <c r="N2941">
        <v>1.5162923E-2</v>
      </c>
      <c r="O2941">
        <v>0.98483707700000001</v>
      </c>
    </row>
    <row r="2942" spans="1:15" x14ac:dyDescent="0.25">
      <c r="A2942" s="1">
        <v>43778</v>
      </c>
      <c r="B2942">
        <v>9</v>
      </c>
      <c r="C2942">
        <v>11</v>
      </c>
      <c r="D2942">
        <v>2019</v>
      </c>
      <c r="E2942">
        <v>11.507400000000001</v>
      </c>
      <c r="F2942">
        <v>24</v>
      </c>
      <c r="G2942">
        <v>34.5</v>
      </c>
      <c r="H2942">
        <v>37</v>
      </c>
      <c r="I2942">
        <v>93</v>
      </c>
      <c r="J2942" t="s">
        <v>14</v>
      </c>
      <c r="K2942">
        <v>22.40003939</v>
      </c>
      <c r="L2942" t="s">
        <v>14</v>
      </c>
      <c r="M2942" t="s">
        <v>13</v>
      </c>
      <c r="N2942">
        <v>-4.6728885999999997E-2</v>
      </c>
      <c r="O2942">
        <v>1.0467288859999999</v>
      </c>
    </row>
    <row r="2943" spans="1:15" x14ac:dyDescent="0.25">
      <c r="A2943" s="1">
        <v>43485</v>
      </c>
      <c r="B2943">
        <v>20</v>
      </c>
      <c r="C2943">
        <v>1</v>
      </c>
      <c r="D2943">
        <v>2019</v>
      </c>
      <c r="E2943">
        <v>14.0526</v>
      </c>
      <c r="F2943">
        <v>25</v>
      </c>
      <c r="G2943">
        <v>36</v>
      </c>
      <c r="H2943">
        <v>34</v>
      </c>
      <c r="I2943">
        <v>96</v>
      </c>
      <c r="J2943" t="s">
        <v>14</v>
      </c>
      <c r="K2943">
        <v>43.749749080000001</v>
      </c>
      <c r="L2943" t="s">
        <v>14</v>
      </c>
      <c r="M2943" t="s">
        <v>13</v>
      </c>
      <c r="N2943">
        <v>-2.3391950000000002E-2</v>
      </c>
      <c r="O2943">
        <v>1.0233919499999999</v>
      </c>
    </row>
    <row r="2944" spans="1:15" x14ac:dyDescent="0.25">
      <c r="A2944" s="1">
        <v>43800</v>
      </c>
      <c r="B2944">
        <v>1</v>
      </c>
      <c r="C2944">
        <v>12</v>
      </c>
      <c r="D2944">
        <v>2019</v>
      </c>
      <c r="E2944">
        <v>13.1868</v>
      </c>
      <c r="F2944">
        <v>24</v>
      </c>
      <c r="G2944">
        <v>36</v>
      </c>
      <c r="H2944">
        <v>20</v>
      </c>
      <c r="I2944">
        <v>91</v>
      </c>
      <c r="J2944" t="s">
        <v>13</v>
      </c>
      <c r="K2944">
        <v>-38.055302220000002</v>
      </c>
      <c r="L2944" t="s">
        <v>13</v>
      </c>
      <c r="M2944" t="s">
        <v>14</v>
      </c>
      <c r="N2944">
        <v>2.5604717999999999E-2</v>
      </c>
      <c r="O2944">
        <v>0.97439528200000003</v>
      </c>
    </row>
    <row r="2945" spans="1:15" x14ac:dyDescent="0.25">
      <c r="A2945" s="1">
        <v>43801</v>
      </c>
      <c r="B2945">
        <v>2</v>
      </c>
      <c r="C2945">
        <v>12</v>
      </c>
      <c r="D2945">
        <v>2019</v>
      </c>
      <c r="E2945">
        <v>14.9778</v>
      </c>
      <c r="F2945">
        <v>22</v>
      </c>
      <c r="G2945">
        <v>36.5</v>
      </c>
      <c r="H2945">
        <v>26</v>
      </c>
      <c r="I2945">
        <v>93</v>
      </c>
      <c r="J2945" t="s">
        <v>13</v>
      </c>
      <c r="K2945">
        <v>-33.57771331</v>
      </c>
      <c r="L2945" t="s">
        <v>13</v>
      </c>
      <c r="M2945" t="s">
        <v>14</v>
      </c>
      <c r="N2945">
        <v>2.8920362000000002E-2</v>
      </c>
      <c r="O2945">
        <v>0.97107963799999997</v>
      </c>
    </row>
    <row r="2946" spans="1:15" x14ac:dyDescent="0.25">
      <c r="A2946" s="1">
        <v>43802</v>
      </c>
      <c r="B2946">
        <v>3</v>
      </c>
      <c r="C2946">
        <v>12</v>
      </c>
      <c r="D2946">
        <v>2019</v>
      </c>
      <c r="E2946">
        <v>13.487399999999999</v>
      </c>
      <c r="F2946">
        <v>23.5</v>
      </c>
      <c r="G2946">
        <v>36.5</v>
      </c>
      <c r="H2946">
        <v>28</v>
      </c>
      <c r="I2946">
        <v>95</v>
      </c>
      <c r="J2946" t="s">
        <v>13</v>
      </c>
      <c r="K2946">
        <v>2.3675010999999999E-2</v>
      </c>
      <c r="L2946" t="s">
        <v>13</v>
      </c>
      <c r="M2946" t="s">
        <v>14</v>
      </c>
      <c r="N2946">
        <v>1.0242491090000001</v>
      </c>
      <c r="O2946">
        <v>-2.4249109000000001E-2</v>
      </c>
    </row>
    <row r="2947" spans="1:15" x14ac:dyDescent="0.25">
      <c r="A2947" s="1">
        <v>43803</v>
      </c>
      <c r="B2947">
        <v>4</v>
      </c>
      <c r="C2947">
        <v>12</v>
      </c>
      <c r="D2947">
        <v>2019</v>
      </c>
      <c r="E2947">
        <v>13.77385714</v>
      </c>
      <c r="F2947">
        <v>25.3</v>
      </c>
      <c r="G2947">
        <v>30</v>
      </c>
      <c r="H2947">
        <v>64</v>
      </c>
      <c r="I2947">
        <v>97</v>
      </c>
      <c r="J2947" t="s">
        <v>14</v>
      </c>
      <c r="K2947">
        <v>96.586253080000006</v>
      </c>
      <c r="L2947" t="s">
        <v>14</v>
      </c>
      <c r="M2947" t="s">
        <v>13</v>
      </c>
      <c r="N2947">
        <v>-1.0461755E-2</v>
      </c>
      <c r="O2947">
        <v>1.0104617549999999</v>
      </c>
    </row>
    <row r="2948" spans="1:15" x14ac:dyDescent="0.25">
      <c r="A2948" s="1">
        <v>43804</v>
      </c>
      <c r="B2948">
        <v>5</v>
      </c>
      <c r="C2948">
        <v>12</v>
      </c>
      <c r="D2948">
        <v>2019</v>
      </c>
      <c r="E2948">
        <v>16.155000000000001</v>
      </c>
      <c r="F2948">
        <v>22</v>
      </c>
      <c r="G2948">
        <v>35.5</v>
      </c>
      <c r="H2948">
        <v>30</v>
      </c>
      <c r="I2948">
        <v>95</v>
      </c>
      <c r="J2948" t="s">
        <v>13</v>
      </c>
      <c r="K2948">
        <v>-20.395218830000001</v>
      </c>
      <c r="L2948" t="s">
        <v>13</v>
      </c>
      <c r="M2948" t="s">
        <v>14</v>
      </c>
      <c r="N2948">
        <v>4.6739414E-2</v>
      </c>
      <c r="O2948">
        <v>0.95326058599999997</v>
      </c>
    </row>
    <row r="2949" spans="1:15" x14ac:dyDescent="0.25">
      <c r="A2949" s="1">
        <v>43805</v>
      </c>
      <c r="B2949">
        <v>6</v>
      </c>
      <c r="C2949">
        <v>12</v>
      </c>
      <c r="D2949">
        <v>2019</v>
      </c>
      <c r="E2949">
        <v>14.7402</v>
      </c>
      <c r="F2949">
        <v>21.5</v>
      </c>
      <c r="G2949">
        <v>36</v>
      </c>
      <c r="H2949">
        <v>22</v>
      </c>
      <c r="I2949">
        <v>96</v>
      </c>
      <c r="J2949" t="s">
        <v>13</v>
      </c>
      <c r="K2949">
        <v>-53.573388960000003</v>
      </c>
      <c r="L2949" t="s">
        <v>14</v>
      </c>
      <c r="M2949" t="s">
        <v>14</v>
      </c>
      <c r="N2949">
        <v>1.8323948999999999E-2</v>
      </c>
      <c r="O2949">
        <v>0.98167605099999999</v>
      </c>
    </row>
    <row r="2950" spans="1:15" x14ac:dyDescent="0.25">
      <c r="A2950" s="1">
        <v>43806</v>
      </c>
      <c r="B2950">
        <v>7</v>
      </c>
      <c r="C2950">
        <v>12</v>
      </c>
      <c r="D2950">
        <v>2019</v>
      </c>
      <c r="E2950">
        <v>12.720599999999999</v>
      </c>
      <c r="F2950">
        <v>23.5</v>
      </c>
      <c r="G2950">
        <v>35</v>
      </c>
      <c r="H2950">
        <v>30</v>
      </c>
      <c r="I2950">
        <v>97</v>
      </c>
      <c r="J2950" t="s">
        <v>14</v>
      </c>
      <c r="K2950">
        <v>3.2815646150000002</v>
      </c>
      <c r="L2950" t="s">
        <v>14</v>
      </c>
      <c r="M2950" t="s">
        <v>13</v>
      </c>
      <c r="N2950">
        <v>-0.43829571699999997</v>
      </c>
      <c r="O2950">
        <v>1.4382957169999999</v>
      </c>
    </row>
    <row r="2951" spans="1:15" x14ac:dyDescent="0.25">
      <c r="A2951" s="1">
        <v>43807</v>
      </c>
      <c r="B2951">
        <v>8</v>
      </c>
      <c r="C2951">
        <v>12</v>
      </c>
      <c r="D2951">
        <v>2019</v>
      </c>
      <c r="E2951">
        <v>10.690200000000001</v>
      </c>
      <c r="F2951">
        <v>24</v>
      </c>
      <c r="G2951">
        <v>34</v>
      </c>
      <c r="H2951">
        <v>53</v>
      </c>
      <c r="I2951">
        <v>95</v>
      </c>
      <c r="J2951" t="s">
        <v>14</v>
      </c>
      <c r="K2951">
        <v>68.954438010000004</v>
      </c>
      <c r="L2951" t="s">
        <v>14</v>
      </c>
      <c r="M2951" t="s">
        <v>13</v>
      </c>
      <c r="N2951">
        <v>-1.4715742E-2</v>
      </c>
      <c r="O2951">
        <v>1.0147157419999999</v>
      </c>
    </row>
    <row r="2952" spans="1:15" x14ac:dyDescent="0.25">
      <c r="A2952" s="1">
        <v>43808</v>
      </c>
      <c r="B2952">
        <v>9</v>
      </c>
      <c r="C2952">
        <v>12</v>
      </c>
      <c r="D2952">
        <v>2019</v>
      </c>
      <c r="E2952">
        <v>11.854799999999999</v>
      </c>
      <c r="F2952">
        <v>25</v>
      </c>
      <c r="G2952">
        <v>30</v>
      </c>
      <c r="H2952">
        <v>43</v>
      </c>
      <c r="I2952">
        <v>96</v>
      </c>
      <c r="J2952" t="s">
        <v>14</v>
      </c>
      <c r="K2952">
        <v>26.388752910000001</v>
      </c>
      <c r="L2952" t="s">
        <v>14</v>
      </c>
      <c r="M2952" t="s">
        <v>13</v>
      </c>
      <c r="N2952">
        <v>-3.9387519000000003E-2</v>
      </c>
      <c r="O2952">
        <v>1.0393875189999999</v>
      </c>
    </row>
    <row r="2953" spans="1:15" x14ac:dyDescent="0.25">
      <c r="A2953" s="1">
        <v>43495</v>
      </c>
      <c r="B2953">
        <v>30</v>
      </c>
      <c r="C2953">
        <v>1</v>
      </c>
      <c r="D2953">
        <v>2019</v>
      </c>
      <c r="E2953">
        <v>12.1266</v>
      </c>
      <c r="F2953">
        <v>24</v>
      </c>
      <c r="G2953">
        <v>30.1</v>
      </c>
      <c r="H2953">
        <v>37</v>
      </c>
      <c r="I2953">
        <v>95</v>
      </c>
      <c r="J2953" t="s">
        <v>13</v>
      </c>
      <c r="K2953">
        <v>-0.92776521000000001</v>
      </c>
      <c r="L2953" t="s">
        <v>13</v>
      </c>
      <c r="M2953" t="s">
        <v>14</v>
      </c>
      <c r="N2953">
        <v>0.51873537000000003</v>
      </c>
      <c r="O2953">
        <v>0.48126463000000003</v>
      </c>
    </row>
    <row r="2954" spans="1:15" x14ac:dyDescent="0.25">
      <c r="A2954" s="1">
        <v>43496</v>
      </c>
      <c r="B2954">
        <v>31</v>
      </c>
      <c r="C2954">
        <v>1</v>
      </c>
      <c r="D2954">
        <v>2019</v>
      </c>
      <c r="E2954">
        <v>14.6808</v>
      </c>
      <c r="F2954">
        <v>24</v>
      </c>
      <c r="G2954">
        <v>36</v>
      </c>
      <c r="H2954">
        <v>34</v>
      </c>
      <c r="I2954">
        <v>94</v>
      </c>
      <c r="J2954" t="s">
        <v>14</v>
      </c>
      <c r="K2954">
        <v>26.727987760000001</v>
      </c>
      <c r="L2954" t="s">
        <v>14</v>
      </c>
      <c r="M2954" t="s">
        <v>13</v>
      </c>
      <c r="N2954">
        <v>-3.8868178000000003E-2</v>
      </c>
      <c r="O2954">
        <v>1.038868178</v>
      </c>
    </row>
    <row r="2955" spans="1:15" x14ac:dyDescent="0.25">
      <c r="A2955" s="1">
        <v>43497</v>
      </c>
      <c r="B2955">
        <v>1</v>
      </c>
      <c r="C2955">
        <v>2</v>
      </c>
      <c r="D2955">
        <v>2019</v>
      </c>
      <c r="E2955">
        <v>11.476800000000001</v>
      </c>
      <c r="F2955">
        <v>24</v>
      </c>
      <c r="G2955">
        <v>36</v>
      </c>
      <c r="H2955">
        <v>39</v>
      </c>
      <c r="I2955">
        <v>95</v>
      </c>
      <c r="J2955" t="s">
        <v>14</v>
      </c>
      <c r="K2955">
        <v>43.68843056</v>
      </c>
      <c r="L2955" t="s">
        <v>14</v>
      </c>
      <c r="M2955" t="s">
        <v>13</v>
      </c>
      <c r="N2955">
        <v>-2.3425550999999999E-2</v>
      </c>
      <c r="O2955">
        <v>1.0234255510000001</v>
      </c>
    </row>
    <row r="2956" spans="1:15" x14ac:dyDescent="0.25">
      <c r="A2956" s="1">
        <v>43498</v>
      </c>
      <c r="B2956">
        <v>2</v>
      </c>
      <c r="C2956">
        <v>2</v>
      </c>
      <c r="D2956">
        <v>2019</v>
      </c>
      <c r="E2956">
        <v>10.827</v>
      </c>
      <c r="F2956">
        <v>23.5</v>
      </c>
      <c r="G2956">
        <v>29.5</v>
      </c>
      <c r="H2956">
        <v>47</v>
      </c>
      <c r="I2956">
        <v>95</v>
      </c>
      <c r="J2956" t="s">
        <v>14</v>
      </c>
      <c r="K2956">
        <v>15.5720735</v>
      </c>
      <c r="L2956" t="s">
        <v>14</v>
      </c>
      <c r="M2956" t="s">
        <v>13</v>
      </c>
      <c r="N2956">
        <v>-6.8624413999999995E-2</v>
      </c>
      <c r="O2956">
        <v>1.0686244140000001</v>
      </c>
    </row>
    <row r="2957" spans="1:15" x14ac:dyDescent="0.25">
      <c r="A2957" s="1">
        <v>43499</v>
      </c>
      <c r="B2957">
        <v>3</v>
      </c>
      <c r="C2957">
        <v>2</v>
      </c>
      <c r="D2957">
        <v>2019</v>
      </c>
      <c r="E2957">
        <v>12.8232</v>
      </c>
      <c r="F2957">
        <v>24.5</v>
      </c>
      <c r="G2957">
        <v>35</v>
      </c>
      <c r="H2957">
        <v>32</v>
      </c>
      <c r="I2957">
        <v>97</v>
      </c>
      <c r="J2957" t="s">
        <v>14</v>
      </c>
      <c r="K2957">
        <v>22.25368237</v>
      </c>
      <c r="L2957" t="s">
        <v>14</v>
      </c>
      <c r="M2957" t="s">
        <v>13</v>
      </c>
      <c r="N2957">
        <v>-4.7050670000000003E-2</v>
      </c>
      <c r="O2957">
        <v>1.04705067</v>
      </c>
    </row>
    <row r="2958" spans="1:15" x14ac:dyDescent="0.25">
      <c r="A2958" s="1">
        <v>43500</v>
      </c>
      <c r="B2958">
        <v>4</v>
      </c>
      <c r="C2958">
        <v>2</v>
      </c>
      <c r="D2958">
        <v>2019</v>
      </c>
      <c r="E2958">
        <v>14.110200000000001</v>
      </c>
      <c r="F2958">
        <v>25.5</v>
      </c>
      <c r="G2958">
        <v>35.5</v>
      </c>
      <c r="H2958">
        <v>29</v>
      </c>
      <c r="I2958">
        <v>98</v>
      </c>
      <c r="J2958" t="s">
        <v>14</v>
      </c>
      <c r="K2958">
        <v>29.996406279999999</v>
      </c>
      <c r="L2958" t="s">
        <v>14</v>
      </c>
      <c r="M2958" t="s">
        <v>13</v>
      </c>
      <c r="N2958">
        <v>-3.4487032000000001E-2</v>
      </c>
      <c r="O2958">
        <v>1.0344870319999999</v>
      </c>
    </row>
    <row r="2959" spans="1:15" x14ac:dyDescent="0.25">
      <c r="A2959" s="1">
        <v>43501</v>
      </c>
      <c r="B2959">
        <v>5</v>
      </c>
      <c r="C2959">
        <v>2</v>
      </c>
      <c r="D2959">
        <v>2019</v>
      </c>
      <c r="E2959">
        <v>15.004799999999999</v>
      </c>
      <c r="F2959">
        <v>24</v>
      </c>
      <c r="G2959">
        <v>36.5</v>
      </c>
      <c r="H2959">
        <v>20</v>
      </c>
      <c r="I2959">
        <v>96</v>
      </c>
      <c r="J2959" t="s">
        <v>13</v>
      </c>
      <c r="K2959">
        <v>-31.167799380000002</v>
      </c>
      <c r="L2959" t="s">
        <v>13</v>
      </c>
      <c r="M2959" t="s">
        <v>14</v>
      </c>
      <c r="N2959">
        <v>3.1086987999999999E-2</v>
      </c>
      <c r="O2959">
        <v>0.96891301200000002</v>
      </c>
    </row>
    <row r="2960" spans="1:15" x14ac:dyDescent="0.25">
      <c r="A2960" s="1">
        <v>43502</v>
      </c>
      <c r="B2960">
        <v>6</v>
      </c>
      <c r="C2960">
        <v>2</v>
      </c>
      <c r="D2960">
        <v>2019</v>
      </c>
      <c r="E2960">
        <v>13.114800000000001</v>
      </c>
      <c r="F2960">
        <v>25</v>
      </c>
      <c r="G2960">
        <v>36.5</v>
      </c>
      <c r="H2960">
        <v>22</v>
      </c>
      <c r="I2960">
        <v>97</v>
      </c>
      <c r="J2960" t="s">
        <v>13</v>
      </c>
      <c r="K2960">
        <v>-2.7666139420000002</v>
      </c>
      <c r="L2960" t="s">
        <v>13</v>
      </c>
      <c r="M2960" t="s">
        <v>14</v>
      </c>
      <c r="N2960">
        <v>0.26549044199999999</v>
      </c>
      <c r="O2960">
        <v>0.73450955799999995</v>
      </c>
    </row>
    <row r="2961" spans="1:15" x14ac:dyDescent="0.25">
      <c r="A2961" s="1">
        <v>43503</v>
      </c>
      <c r="B2961">
        <v>7</v>
      </c>
      <c r="C2961">
        <v>2</v>
      </c>
      <c r="D2961">
        <v>2019</v>
      </c>
      <c r="E2961">
        <v>12.2148</v>
      </c>
      <c r="F2961">
        <v>24.5</v>
      </c>
      <c r="G2961">
        <v>36</v>
      </c>
      <c r="H2961">
        <v>35</v>
      </c>
      <c r="I2961">
        <v>93</v>
      </c>
      <c r="J2961" t="s">
        <v>14</v>
      </c>
      <c r="K2961">
        <v>32.02044849</v>
      </c>
      <c r="L2961" t="s">
        <v>14</v>
      </c>
      <c r="M2961" t="s">
        <v>13</v>
      </c>
      <c r="N2961">
        <v>-3.2236800000000003E-2</v>
      </c>
      <c r="O2961">
        <v>1.0322368</v>
      </c>
    </row>
    <row r="2962" spans="1:15" x14ac:dyDescent="0.25">
      <c r="A2962" s="1">
        <v>43504</v>
      </c>
      <c r="B2962">
        <v>8</v>
      </c>
      <c r="C2962">
        <v>2</v>
      </c>
      <c r="D2962">
        <v>2019</v>
      </c>
      <c r="E2962">
        <v>10.027799999999999</v>
      </c>
      <c r="F2962">
        <v>25</v>
      </c>
      <c r="G2962">
        <v>35.5</v>
      </c>
      <c r="H2962">
        <v>32</v>
      </c>
      <c r="I2962">
        <v>97</v>
      </c>
      <c r="J2962" t="s">
        <v>14</v>
      </c>
      <c r="K2962">
        <v>28.024985189999999</v>
      </c>
      <c r="L2962" t="s">
        <v>14</v>
      </c>
      <c r="M2962" t="s">
        <v>13</v>
      </c>
      <c r="N2962">
        <v>-3.7002794999999998E-2</v>
      </c>
      <c r="O2962">
        <v>1.037002795</v>
      </c>
    </row>
    <row r="2963" spans="1:15" x14ac:dyDescent="0.25">
      <c r="A2963" s="1">
        <v>43505</v>
      </c>
      <c r="B2963">
        <v>9</v>
      </c>
      <c r="C2963">
        <v>2</v>
      </c>
      <c r="D2963">
        <v>2019</v>
      </c>
      <c r="E2963">
        <v>14.0274</v>
      </c>
      <c r="F2963">
        <v>22</v>
      </c>
      <c r="G2963">
        <v>35</v>
      </c>
      <c r="H2963">
        <v>35</v>
      </c>
      <c r="I2963">
        <v>95</v>
      </c>
      <c r="J2963" t="s">
        <v>14</v>
      </c>
      <c r="K2963">
        <v>1.114633306</v>
      </c>
      <c r="L2963" t="s">
        <v>14</v>
      </c>
      <c r="M2963" t="s">
        <v>13</v>
      </c>
      <c r="N2963">
        <v>-8.7234682150000005</v>
      </c>
      <c r="O2963">
        <v>9.7234682150000005</v>
      </c>
    </row>
    <row r="2964" spans="1:15" x14ac:dyDescent="0.25">
      <c r="A2964" s="1">
        <v>43506</v>
      </c>
      <c r="B2964">
        <v>10</v>
      </c>
      <c r="C2964">
        <v>2</v>
      </c>
      <c r="D2964">
        <v>2019</v>
      </c>
      <c r="E2964">
        <v>15.1236</v>
      </c>
      <c r="F2964">
        <v>22</v>
      </c>
      <c r="G2964">
        <v>36</v>
      </c>
      <c r="H2964">
        <v>35</v>
      </c>
      <c r="I2964">
        <v>88</v>
      </c>
      <c r="J2964" t="s">
        <v>13</v>
      </c>
      <c r="K2964">
        <v>-5.7739196069999998</v>
      </c>
      <c r="L2964" t="s">
        <v>13</v>
      </c>
      <c r="M2964" t="s">
        <v>14</v>
      </c>
      <c r="N2964">
        <v>0.147625017</v>
      </c>
      <c r="O2964">
        <v>0.85237498300000003</v>
      </c>
    </row>
    <row r="2965" spans="1:15" x14ac:dyDescent="0.25">
      <c r="A2965" s="1">
        <v>43507</v>
      </c>
      <c r="B2965">
        <v>11</v>
      </c>
      <c r="C2965">
        <v>2</v>
      </c>
      <c r="D2965">
        <v>2019</v>
      </c>
      <c r="E2965">
        <v>13.458600000000001</v>
      </c>
      <c r="F2965">
        <v>20</v>
      </c>
      <c r="G2965">
        <v>36.5</v>
      </c>
      <c r="H2965">
        <v>0</v>
      </c>
      <c r="I2965">
        <v>83</v>
      </c>
      <c r="J2965" t="s">
        <v>13</v>
      </c>
      <c r="K2965">
        <v>-173.34117319999999</v>
      </c>
      <c r="L2965" t="s">
        <v>14</v>
      </c>
      <c r="M2965" t="s">
        <v>13</v>
      </c>
      <c r="N2965">
        <v>5.7358799999999996E-3</v>
      </c>
      <c r="O2965">
        <v>0.99426411999999997</v>
      </c>
    </row>
    <row r="2966" spans="1:15" x14ac:dyDescent="0.25">
      <c r="A2966" s="1">
        <v>43508</v>
      </c>
      <c r="B2966">
        <v>12</v>
      </c>
      <c r="C2966">
        <v>2</v>
      </c>
      <c r="D2966">
        <v>2019</v>
      </c>
      <c r="E2966">
        <v>12.6036</v>
      </c>
      <c r="F2966">
        <v>21</v>
      </c>
      <c r="G2966">
        <v>36.5</v>
      </c>
      <c r="H2966">
        <v>0</v>
      </c>
      <c r="I2966">
        <v>87</v>
      </c>
      <c r="J2966" t="s">
        <v>13</v>
      </c>
      <c r="K2966">
        <v>-148.0107146</v>
      </c>
      <c r="L2966" t="s">
        <v>14</v>
      </c>
      <c r="M2966" t="s">
        <v>13</v>
      </c>
      <c r="N2966">
        <v>6.7109270000000002E-3</v>
      </c>
      <c r="O2966">
        <v>0.99328907300000002</v>
      </c>
    </row>
    <row r="2967" spans="1:15" x14ac:dyDescent="0.25">
      <c r="A2967" s="1">
        <v>43509</v>
      </c>
      <c r="B2967">
        <v>13</v>
      </c>
      <c r="C2967">
        <v>2</v>
      </c>
      <c r="D2967">
        <v>2019</v>
      </c>
      <c r="E2967">
        <v>12.897</v>
      </c>
      <c r="F2967">
        <v>21</v>
      </c>
      <c r="G2967">
        <v>36.5</v>
      </c>
      <c r="H2967">
        <v>10</v>
      </c>
      <c r="I2967">
        <v>92</v>
      </c>
      <c r="J2967" t="s">
        <v>13</v>
      </c>
      <c r="K2967">
        <v>-102.9468717</v>
      </c>
      <c r="L2967" t="s">
        <v>14</v>
      </c>
      <c r="M2967" t="s">
        <v>13</v>
      </c>
      <c r="N2967">
        <v>9.6202990000000006E-3</v>
      </c>
      <c r="O2967">
        <v>0.99037970099999995</v>
      </c>
    </row>
    <row r="2968" spans="1:15" x14ac:dyDescent="0.25">
      <c r="A2968" s="1">
        <v>43510</v>
      </c>
      <c r="B2968">
        <v>14</v>
      </c>
      <c r="C2968">
        <v>2</v>
      </c>
      <c r="D2968">
        <v>2019</v>
      </c>
      <c r="E2968">
        <v>11.9412</v>
      </c>
      <c r="F2968">
        <v>22</v>
      </c>
      <c r="G2968">
        <v>36</v>
      </c>
      <c r="H2968">
        <v>25</v>
      </c>
      <c r="I2968">
        <v>94</v>
      </c>
      <c r="J2968" t="s">
        <v>13</v>
      </c>
      <c r="K2968">
        <v>-28.403546630000001</v>
      </c>
      <c r="L2968" t="s">
        <v>13</v>
      </c>
      <c r="M2968" t="s">
        <v>14</v>
      </c>
      <c r="N2968">
        <v>3.4009503000000003E-2</v>
      </c>
      <c r="O2968">
        <v>0.96599049699999995</v>
      </c>
    </row>
    <row r="2969" spans="1:15" x14ac:dyDescent="0.25">
      <c r="A2969" s="1">
        <v>43511</v>
      </c>
      <c r="B2969">
        <v>15</v>
      </c>
      <c r="C2969">
        <v>2</v>
      </c>
      <c r="D2969">
        <v>2019</v>
      </c>
      <c r="E2969">
        <v>12.0708</v>
      </c>
      <c r="F2969">
        <v>23.5</v>
      </c>
      <c r="G2969">
        <v>36</v>
      </c>
      <c r="H2969">
        <v>0</v>
      </c>
      <c r="I2969">
        <v>68</v>
      </c>
      <c r="J2969" t="s">
        <v>13</v>
      </c>
      <c r="K2969">
        <v>-155.22900419999999</v>
      </c>
      <c r="L2969" t="s">
        <v>14</v>
      </c>
      <c r="M2969" t="s">
        <v>13</v>
      </c>
      <c r="N2969">
        <v>6.4008600000000004E-3</v>
      </c>
      <c r="O2969">
        <v>0.99359914000000005</v>
      </c>
    </row>
    <row r="2970" spans="1:15" x14ac:dyDescent="0.25">
      <c r="A2970" s="1">
        <v>43512</v>
      </c>
      <c r="B2970">
        <v>16</v>
      </c>
      <c r="C2970">
        <v>2</v>
      </c>
      <c r="D2970">
        <v>2019</v>
      </c>
      <c r="E2970">
        <v>14.772600000000001</v>
      </c>
      <c r="F2970">
        <v>20</v>
      </c>
      <c r="G2970">
        <v>36.5</v>
      </c>
      <c r="H2970">
        <v>0</v>
      </c>
      <c r="I2970">
        <v>91</v>
      </c>
      <c r="J2970" t="s">
        <v>13</v>
      </c>
      <c r="K2970">
        <v>-177.50074699999999</v>
      </c>
      <c r="L2970" t="s">
        <v>14</v>
      </c>
      <c r="M2970" t="s">
        <v>13</v>
      </c>
      <c r="N2970">
        <v>5.6022169999999996E-3</v>
      </c>
      <c r="O2970">
        <v>0.99439778300000004</v>
      </c>
    </row>
    <row r="2971" spans="1:15" x14ac:dyDescent="0.25">
      <c r="A2971" s="1">
        <v>43513</v>
      </c>
      <c r="B2971">
        <v>17</v>
      </c>
      <c r="C2971">
        <v>2</v>
      </c>
      <c r="D2971">
        <v>2019</v>
      </c>
      <c r="E2971">
        <v>12.4056</v>
      </c>
      <c r="F2971">
        <v>22.5</v>
      </c>
      <c r="G2971">
        <v>33.5</v>
      </c>
      <c r="H2971">
        <v>21</v>
      </c>
      <c r="I2971">
        <v>88</v>
      </c>
      <c r="J2971" t="s">
        <v>13</v>
      </c>
      <c r="K2971">
        <v>-60.137829660000001</v>
      </c>
      <c r="L2971" t="s">
        <v>14</v>
      </c>
      <c r="M2971" t="s">
        <v>14</v>
      </c>
      <c r="N2971">
        <v>1.6356485E-2</v>
      </c>
      <c r="O2971">
        <v>0.98364351500000002</v>
      </c>
    </row>
    <row r="2972" spans="1:15" x14ac:dyDescent="0.25">
      <c r="A2972" s="1">
        <v>43514</v>
      </c>
      <c r="B2972">
        <v>18</v>
      </c>
      <c r="C2972">
        <v>2</v>
      </c>
      <c r="D2972">
        <v>2019</v>
      </c>
      <c r="E2972">
        <v>10.881</v>
      </c>
      <c r="F2972">
        <v>23.5</v>
      </c>
      <c r="G2972">
        <v>36.5</v>
      </c>
      <c r="H2972">
        <v>35</v>
      </c>
      <c r="I2972">
        <v>94</v>
      </c>
      <c r="J2972" t="s">
        <v>14</v>
      </c>
      <c r="K2972">
        <v>25.514552699999999</v>
      </c>
      <c r="L2972" t="s">
        <v>14</v>
      </c>
      <c r="M2972" t="s">
        <v>13</v>
      </c>
      <c r="N2972">
        <v>-4.0792096999999999E-2</v>
      </c>
      <c r="O2972">
        <v>1.040792097</v>
      </c>
    </row>
    <row r="2973" spans="1:15" x14ac:dyDescent="0.25">
      <c r="A2973" s="1">
        <v>43515</v>
      </c>
      <c r="B2973">
        <v>19</v>
      </c>
      <c r="C2973">
        <v>2</v>
      </c>
      <c r="D2973">
        <v>2019</v>
      </c>
      <c r="E2973">
        <v>13.183199999999999</v>
      </c>
      <c r="F2973">
        <v>26</v>
      </c>
      <c r="G2973">
        <v>37</v>
      </c>
      <c r="H2973">
        <v>24</v>
      </c>
      <c r="I2973">
        <v>95</v>
      </c>
      <c r="J2973" t="s">
        <v>14</v>
      </c>
      <c r="K2973">
        <v>16.901188520000002</v>
      </c>
      <c r="L2973" t="s">
        <v>14</v>
      </c>
      <c r="M2973" t="s">
        <v>13</v>
      </c>
      <c r="N2973">
        <v>-6.2888380999999993E-2</v>
      </c>
      <c r="O2973">
        <v>1.062888381</v>
      </c>
    </row>
    <row r="2974" spans="1:15" x14ac:dyDescent="0.25">
      <c r="A2974" s="1">
        <v>43516</v>
      </c>
      <c r="B2974">
        <v>20</v>
      </c>
      <c r="C2974">
        <v>2</v>
      </c>
      <c r="D2974">
        <v>2019</v>
      </c>
      <c r="E2974">
        <v>15.046200000000001</v>
      </c>
      <c r="F2974">
        <v>25</v>
      </c>
      <c r="G2974">
        <v>37</v>
      </c>
      <c r="H2974">
        <v>26</v>
      </c>
      <c r="I2974">
        <v>96</v>
      </c>
      <c r="J2974" t="s">
        <v>14</v>
      </c>
      <c r="K2974">
        <v>15.04557994</v>
      </c>
      <c r="L2974" t="s">
        <v>14</v>
      </c>
      <c r="M2974" t="s">
        <v>13</v>
      </c>
      <c r="N2974">
        <v>-7.1196775000000004E-2</v>
      </c>
      <c r="O2974">
        <v>1.071196775</v>
      </c>
    </row>
    <row r="2975" spans="1:15" x14ac:dyDescent="0.25">
      <c r="A2975" s="1">
        <v>43517</v>
      </c>
      <c r="B2975">
        <v>21</v>
      </c>
      <c r="C2975">
        <v>2</v>
      </c>
      <c r="D2975">
        <v>2019</v>
      </c>
      <c r="E2975">
        <v>13.501799999999999</v>
      </c>
      <c r="F2975">
        <v>24</v>
      </c>
      <c r="G2975">
        <v>38</v>
      </c>
      <c r="H2975">
        <v>32</v>
      </c>
      <c r="I2975">
        <v>96</v>
      </c>
      <c r="J2975" t="s">
        <v>14</v>
      </c>
      <c r="K2975">
        <v>37.355274459999997</v>
      </c>
      <c r="L2975" t="s">
        <v>14</v>
      </c>
      <c r="M2975" t="s">
        <v>13</v>
      </c>
      <c r="N2975">
        <v>-2.7506325000000002E-2</v>
      </c>
      <c r="O2975">
        <v>1.0275063250000001</v>
      </c>
    </row>
    <row r="2976" spans="1:15" x14ac:dyDescent="0.25">
      <c r="A2976" s="1">
        <v>43518</v>
      </c>
      <c r="B2976">
        <v>22</v>
      </c>
      <c r="C2976">
        <v>2</v>
      </c>
      <c r="D2976">
        <v>2019</v>
      </c>
      <c r="E2976">
        <v>11.5794</v>
      </c>
      <c r="F2976">
        <v>24</v>
      </c>
      <c r="G2976">
        <v>37</v>
      </c>
      <c r="H2976">
        <v>48</v>
      </c>
      <c r="I2976">
        <v>94</v>
      </c>
      <c r="J2976" t="s">
        <v>14</v>
      </c>
      <c r="K2976">
        <v>84.739809679999993</v>
      </c>
      <c r="L2976" t="s">
        <v>14</v>
      </c>
      <c r="M2976" t="s">
        <v>13</v>
      </c>
      <c r="N2976">
        <v>-1.1941752E-2</v>
      </c>
      <c r="O2976">
        <v>1.011941752</v>
      </c>
    </row>
    <row r="2977" spans="1:15" x14ac:dyDescent="0.25">
      <c r="A2977" s="1">
        <v>43519</v>
      </c>
      <c r="B2977">
        <v>23</v>
      </c>
      <c r="C2977">
        <v>2</v>
      </c>
      <c r="D2977">
        <v>2019</v>
      </c>
      <c r="E2977">
        <v>12.691800000000001</v>
      </c>
      <c r="F2977">
        <v>26</v>
      </c>
      <c r="G2977">
        <v>36</v>
      </c>
      <c r="H2977">
        <v>33</v>
      </c>
      <c r="I2977">
        <v>94</v>
      </c>
      <c r="J2977" t="s">
        <v>14</v>
      </c>
      <c r="K2977">
        <v>45.089795209999998</v>
      </c>
      <c r="L2977" t="s">
        <v>14</v>
      </c>
      <c r="M2977" t="s">
        <v>13</v>
      </c>
      <c r="N2977">
        <v>-2.2680985000000001E-2</v>
      </c>
      <c r="O2977">
        <v>1.022680985</v>
      </c>
    </row>
    <row r="2978" spans="1:15" x14ac:dyDescent="0.25">
      <c r="A2978" s="1">
        <v>43520</v>
      </c>
      <c r="B2978">
        <v>24</v>
      </c>
      <c r="C2978">
        <v>2</v>
      </c>
      <c r="D2978">
        <v>2019</v>
      </c>
      <c r="E2978">
        <v>13.864599999999999</v>
      </c>
      <c r="F2978">
        <v>26</v>
      </c>
      <c r="G2978">
        <v>31</v>
      </c>
      <c r="H2978">
        <v>72</v>
      </c>
      <c r="I2978">
        <v>94</v>
      </c>
      <c r="J2978" t="s">
        <v>14</v>
      </c>
      <c r="K2978">
        <v>137.15982990000001</v>
      </c>
      <c r="L2978" t="s">
        <v>14</v>
      </c>
      <c r="M2978" t="s">
        <v>13</v>
      </c>
      <c r="N2978">
        <v>-7.3443099999999997E-3</v>
      </c>
      <c r="O2978">
        <v>1.0073443099999999</v>
      </c>
    </row>
    <row r="2979" spans="1:15" x14ac:dyDescent="0.25">
      <c r="A2979" s="1">
        <v>43521</v>
      </c>
      <c r="B2979">
        <v>25</v>
      </c>
      <c r="C2979">
        <v>2</v>
      </c>
      <c r="D2979">
        <v>2019</v>
      </c>
      <c r="E2979">
        <v>13.944599999999999</v>
      </c>
      <c r="F2979">
        <v>25.5</v>
      </c>
      <c r="G2979">
        <v>35</v>
      </c>
      <c r="H2979">
        <v>48</v>
      </c>
      <c r="I2979">
        <v>94</v>
      </c>
      <c r="J2979" t="s">
        <v>14</v>
      </c>
      <c r="K2979">
        <v>94.990694750000003</v>
      </c>
      <c r="L2979" t="s">
        <v>14</v>
      </c>
      <c r="M2979" t="s">
        <v>13</v>
      </c>
      <c r="N2979">
        <v>-1.0639351E-2</v>
      </c>
      <c r="O2979">
        <v>1.010639351</v>
      </c>
    </row>
    <row r="2980" spans="1:15" x14ac:dyDescent="0.25">
      <c r="A2980" s="1">
        <v>43522</v>
      </c>
      <c r="B2980">
        <v>26</v>
      </c>
      <c r="C2980">
        <v>2</v>
      </c>
      <c r="D2980">
        <v>2019</v>
      </c>
      <c r="E2980">
        <v>13.401657139999999</v>
      </c>
      <c r="F2980">
        <v>25</v>
      </c>
      <c r="G2980">
        <v>26</v>
      </c>
      <c r="H2980">
        <v>54</v>
      </c>
      <c r="I2980">
        <v>93</v>
      </c>
      <c r="J2980" t="s">
        <v>14</v>
      </c>
      <c r="K2980">
        <v>20.73588445</v>
      </c>
      <c r="L2980" t="s">
        <v>14</v>
      </c>
      <c r="M2980" t="s">
        <v>13</v>
      </c>
      <c r="N2980">
        <v>-5.0669125000000002E-2</v>
      </c>
      <c r="O2980">
        <v>1.050669125</v>
      </c>
    </row>
    <row r="2981" spans="1:15" x14ac:dyDescent="0.25">
      <c r="A2981" s="1">
        <v>43523</v>
      </c>
      <c r="B2981">
        <v>27</v>
      </c>
      <c r="C2981">
        <v>2</v>
      </c>
      <c r="D2981">
        <v>2019</v>
      </c>
      <c r="E2981">
        <v>14.895</v>
      </c>
      <c r="F2981">
        <v>22</v>
      </c>
      <c r="G2981">
        <v>34</v>
      </c>
      <c r="H2981">
        <v>40</v>
      </c>
      <c r="I2981">
        <v>91</v>
      </c>
      <c r="J2981" t="s">
        <v>14</v>
      </c>
      <c r="K2981">
        <v>4.5024260270000003</v>
      </c>
      <c r="L2981" t="s">
        <v>14</v>
      </c>
      <c r="M2981" t="s">
        <v>13</v>
      </c>
      <c r="N2981">
        <v>-0.28551638000000001</v>
      </c>
      <c r="O2981">
        <v>1.28551638</v>
      </c>
    </row>
    <row r="2982" spans="1:15" x14ac:dyDescent="0.25">
      <c r="A2982" s="1">
        <v>43524</v>
      </c>
      <c r="B2982">
        <v>28</v>
      </c>
      <c r="C2982">
        <v>2</v>
      </c>
      <c r="D2982">
        <v>2019</v>
      </c>
      <c r="E2982">
        <v>16.667999999999999</v>
      </c>
      <c r="F2982">
        <v>22</v>
      </c>
      <c r="G2982">
        <v>32</v>
      </c>
      <c r="H2982">
        <v>32</v>
      </c>
      <c r="I2982">
        <v>93</v>
      </c>
      <c r="J2982" t="s">
        <v>13</v>
      </c>
      <c r="K2982">
        <v>-42.784824110000002</v>
      </c>
      <c r="L2982" t="s">
        <v>13</v>
      </c>
      <c r="M2982" t="s">
        <v>14</v>
      </c>
      <c r="N2982">
        <v>2.2838964E-2</v>
      </c>
      <c r="O2982">
        <v>0.97716103600000004</v>
      </c>
    </row>
    <row r="2983" spans="1:15" x14ac:dyDescent="0.25">
      <c r="A2983" s="1">
        <v>43525</v>
      </c>
      <c r="B2983">
        <v>1</v>
      </c>
      <c r="C2983">
        <v>3</v>
      </c>
      <c r="D2983">
        <v>2019</v>
      </c>
      <c r="E2983">
        <v>13.791600000000001</v>
      </c>
      <c r="F2983">
        <v>23</v>
      </c>
      <c r="G2983">
        <v>34</v>
      </c>
      <c r="H2983">
        <v>28</v>
      </c>
      <c r="I2983">
        <v>89</v>
      </c>
      <c r="J2983" t="s">
        <v>13</v>
      </c>
      <c r="K2983">
        <v>-33.286430449999997</v>
      </c>
      <c r="L2983" t="s">
        <v>13</v>
      </c>
      <c r="M2983" t="s">
        <v>14</v>
      </c>
      <c r="N2983">
        <v>2.9166056999999999E-2</v>
      </c>
      <c r="O2983">
        <v>0.97083394300000003</v>
      </c>
    </row>
    <row r="2984" spans="1:15" x14ac:dyDescent="0.25">
      <c r="A2984" s="1">
        <v>43526</v>
      </c>
      <c r="B2984">
        <v>2</v>
      </c>
      <c r="C2984">
        <v>3</v>
      </c>
      <c r="D2984">
        <v>2019</v>
      </c>
      <c r="E2984">
        <v>19.335599999999999</v>
      </c>
      <c r="F2984">
        <v>23</v>
      </c>
      <c r="G2984">
        <v>34.5</v>
      </c>
      <c r="H2984">
        <v>16</v>
      </c>
      <c r="I2984">
        <v>93</v>
      </c>
      <c r="J2984" t="s">
        <v>13</v>
      </c>
      <c r="K2984">
        <v>-102.5655075</v>
      </c>
      <c r="L2984" t="s">
        <v>14</v>
      </c>
      <c r="M2984" t="s">
        <v>13</v>
      </c>
      <c r="N2984">
        <v>9.6557239999999992E-3</v>
      </c>
      <c r="O2984">
        <v>0.99034427599999997</v>
      </c>
    </row>
    <row r="2985" spans="1:15" x14ac:dyDescent="0.25">
      <c r="A2985" s="1">
        <v>43527</v>
      </c>
      <c r="B2985">
        <v>3</v>
      </c>
      <c r="C2985">
        <v>3</v>
      </c>
      <c r="D2985">
        <v>2019</v>
      </c>
      <c r="E2985">
        <v>19.079999999999998</v>
      </c>
      <c r="F2985">
        <v>23.5</v>
      </c>
      <c r="G2985">
        <v>35.5</v>
      </c>
      <c r="H2985">
        <v>11</v>
      </c>
      <c r="I2985">
        <v>92</v>
      </c>
      <c r="J2985" t="s">
        <v>13</v>
      </c>
      <c r="K2985">
        <v>-120.8949064</v>
      </c>
      <c r="L2985" t="s">
        <v>14</v>
      </c>
      <c r="M2985" t="s">
        <v>13</v>
      </c>
      <c r="N2985">
        <v>8.2037880000000001E-3</v>
      </c>
      <c r="O2985">
        <v>0.99179621200000001</v>
      </c>
    </row>
    <row r="2986" spans="1:15" x14ac:dyDescent="0.25">
      <c r="A2986" s="1">
        <v>43528</v>
      </c>
      <c r="B2986">
        <v>4</v>
      </c>
      <c r="C2986">
        <v>3</v>
      </c>
      <c r="D2986">
        <v>2019</v>
      </c>
      <c r="E2986">
        <v>18.027000000000001</v>
      </c>
      <c r="F2986">
        <v>24</v>
      </c>
      <c r="G2986">
        <v>35</v>
      </c>
      <c r="H2986">
        <v>29</v>
      </c>
      <c r="I2986">
        <v>98</v>
      </c>
      <c r="J2986" t="s">
        <v>14</v>
      </c>
      <c r="K2986">
        <v>4.1469726590000002</v>
      </c>
      <c r="L2986" t="s">
        <v>14</v>
      </c>
      <c r="M2986" t="s">
        <v>13</v>
      </c>
      <c r="N2986">
        <v>-0.31776570999999998</v>
      </c>
      <c r="O2986">
        <v>1.31776571</v>
      </c>
    </row>
    <row r="2987" spans="1:15" x14ac:dyDescent="0.25">
      <c r="A2987" s="1">
        <v>43529</v>
      </c>
      <c r="B2987">
        <v>5</v>
      </c>
      <c r="C2987">
        <v>3</v>
      </c>
      <c r="D2987">
        <v>2019</v>
      </c>
      <c r="E2987">
        <v>15.831</v>
      </c>
      <c r="F2987">
        <v>24</v>
      </c>
      <c r="G2987">
        <v>37</v>
      </c>
      <c r="H2987">
        <v>50</v>
      </c>
      <c r="I2987">
        <v>95</v>
      </c>
      <c r="J2987" t="s">
        <v>14</v>
      </c>
      <c r="K2987">
        <v>123.43414509999999</v>
      </c>
      <c r="L2987" t="s">
        <v>14</v>
      </c>
      <c r="M2987" t="s">
        <v>13</v>
      </c>
      <c r="N2987">
        <v>-8.1676560000000006E-3</v>
      </c>
      <c r="O2987">
        <v>1.0081676559999999</v>
      </c>
    </row>
    <row r="2988" spans="1:15" x14ac:dyDescent="0.25">
      <c r="A2988" s="1">
        <v>43530</v>
      </c>
      <c r="B2988">
        <v>6</v>
      </c>
      <c r="C2988">
        <v>3</v>
      </c>
      <c r="D2988">
        <v>2019</v>
      </c>
      <c r="E2988">
        <v>11.0952</v>
      </c>
      <c r="F2988">
        <v>23</v>
      </c>
      <c r="G2988">
        <v>37</v>
      </c>
      <c r="H2988">
        <v>41</v>
      </c>
      <c r="I2988">
        <v>97</v>
      </c>
      <c r="J2988" t="s">
        <v>14</v>
      </c>
      <c r="K2988">
        <v>51.232508070000002</v>
      </c>
      <c r="L2988" t="s">
        <v>14</v>
      </c>
      <c r="M2988" t="s">
        <v>13</v>
      </c>
      <c r="N2988">
        <v>-1.9907426999999998E-2</v>
      </c>
      <c r="O2988">
        <v>1.0199074269999999</v>
      </c>
    </row>
    <row r="2989" spans="1:15" x14ac:dyDescent="0.25">
      <c r="A2989" s="1">
        <v>43531</v>
      </c>
      <c r="B2989">
        <v>7</v>
      </c>
      <c r="C2989">
        <v>3</v>
      </c>
      <c r="D2989">
        <v>2019</v>
      </c>
      <c r="E2989">
        <v>15.582599999999999</v>
      </c>
      <c r="F2989">
        <v>24.5</v>
      </c>
      <c r="G2989">
        <v>32.5</v>
      </c>
      <c r="H2989">
        <v>41</v>
      </c>
      <c r="I2989">
        <v>94</v>
      </c>
      <c r="J2989" t="s">
        <v>14</v>
      </c>
      <c r="K2989">
        <v>32.859880830000002</v>
      </c>
      <c r="L2989" t="s">
        <v>14</v>
      </c>
      <c r="M2989" t="s">
        <v>13</v>
      </c>
      <c r="N2989">
        <v>-3.1387436999999997E-2</v>
      </c>
      <c r="O2989">
        <v>1.031387437</v>
      </c>
    </row>
    <row r="2990" spans="1:15" x14ac:dyDescent="0.25">
      <c r="A2990" s="1">
        <v>43532</v>
      </c>
      <c r="B2990">
        <v>8</v>
      </c>
      <c r="C2990">
        <v>3</v>
      </c>
      <c r="D2990">
        <v>2019</v>
      </c>
      <c r="E2990">
        <v>16.916399999999999</v>
      </c>
      <c r="F2990">
        <v>23</v>
      </c>
      <c r="G2990">
        <v>35</v>
      </c>
      <c r="H2990">
        <v>47</v>
      </c>
      <c r="I2990">
        <v>94</v>
      </c>
      <c r="J2990" t="s">
        <v>14</v>
      </c>
      <c r="K2990">
        <v>68.487247569999994</v>
      </c>
      <c r="L2990" t="s">
        <v>14</v>
      </c>
      <c r="M2990" t="s">
        <v>13</v>
      </c>
      <c r="N2990">
        <v>-1.4817614E-2</v>
      </c>
      <c r="O2990">
        <v>1.014817614</v>
      </c>
    </row>
    <row r="2991" spans="1:15" x14ac:dyDescent="0.25">
      <c r="A2991" s="1">
        <v>43533</v>
      </c>
      <c r="B2991">
        <v>9</v>
      </c>
      <c r="C2991">
        <v>3</v>
      </c>
      <c r="D2991">
        <v>2019</v>
      </c>
      <c r="E2991">
        <v>16.948799999999999</v>
      </c>
      <c r="F2991">
        <v>23</v>
      </c>
      <c r="G2991">
        <v>30</v>
      </c>
      <c r="H2991">
        <v>35</v>
      </c>
      <c r="I2991">
        <v>94</v>
      </c>
      <c r="J2991" t="s">
        <v>13</v>
      </c>
      <c r="K2991">
        <v>-30.986951130000001</v>
      </c>
      <c r="L2991" t="s">
        <v>13</v>
      </c>
      <c r="M2991" t="s">
        <v>14</v>
      </c>
      <c r="N2991">
        <v>3.1262748E-2</v>
      </c>
      <c r="O2991">
        <v>0.96873725200000005</v>
      </c>
    </row>
    <row r="2992" spans="1:15" x14ac:dyDescent="0.25">
      <c r="A2992" s="1">
        <v>43534</v>
      </c>
      <c r="B2992">
        <v>10</v>
      </c>
      <c r="C2992">
        <v>3</v>
      </c>
      <c r="D2992">
        <v>2019</v>
      </c>
      <c r="E2992">
        <v>12.4902</v>
      </c>
      <c r="F2992">
        <v>22.5</v>
      </c>
      <c r="G2992">
        <v>32</v>
      </c>
      <c r="H2992">
        <v>53</v>
      </c>
      <c r="I2992">
        <v>95</v>
      </c>
      <c r="J2992" t="s">
        <v>14</v>
      </c>
      <c r="K2992">
        <v>42.359952679999999</v>
      </c>
      <c r="L2992" t="s">
        <v>14</v>
      </c>
      <c r="M2992" t="s">
        <v>13</v>
      </c>
      <c r="N2992">
        <v>-2.4177977E-2</v>
      </c>
      <c r="O2992">
        <v>1.0241779769999999</v>
      </c>
    </row>
    <row r="2993" spans="1:15" x14ac:dyDescent="0.25">
      <c r="A2993" s="1">
        <v>43535</v>
      </c>
      <c r="B2993">
        <v>11</v>
      </c>
      <c r="C2993">
        <v>3</v>
      </c>
      <c r="D2993">
        <v>2019</v>
      </c>
      <c r="E2993">
        <v>18.853200000000001</v>
      </c>
      <c r="F2993">
        <v>24</v>
      </c>
      <c r="G2993">
        <v>35</v>
      </c>
      <c r="H2993">
        <v>40</v>
      </c>
      <c r="I2993">
        <v>97</v>
      </c>
      <c r="J2993" t="s">
        <v>14</v>
      </c>
      <c r="K2993">
        <v>61.32038661</v>
      </c>
      <c r="L2993" t="s">
        <v>14</v>
      </c>
      <c r="M2993" t="s">
        <v>13</v>
      </c>
      <c r="N2993">
        <v>-1.6578143E-2</v>
      </c>
      <c r="O2993">
        <v>1.016578143</v>
      </c>
    </row>
    <row r="2994" spans="1:15" x14ac:dyDescent="0.25">
      <c r="A2994" s="1">
        <v>43536</v>
      </c>
      <c r="B2994">
        <v>12</v>
      </c>
      <c r="C2994">
        <v>3</v>
      </c>
      <c r="D2994">
        <v>2019</v>
      </c>
      <c r="E2994">
        <v>15.474600000000001</v>
      </c>
      <c r="F2994">
        <v>24</v>
      </c>
      <c r="G2994">
        <v>34</v>
      </c>
      <c r="H2994">
        <v>40</v>
      </c>
      <c r="I2994">
        <v>95</v>
      </c>
      <c r="J2994" t="s">
        <v>14</v>
      </c>
      <c r="K2994">
        <v>38.206466669999998</v>
      </c>
      <c r="L2994" t="s">
        <v>14</v>
      </c>
      <c r="M2994" t="s">
        <v>13</v>
      </c>
      <c r="N2994">
        <v>-2.6877048000000001E-2</v>
      </c>
      <c r="O2994">
        <v>1.026877048</v>
      </c>
    </row>
    <row r="2995" spans="1:15" x14ac:dyDescent="0.25">
      <c r="A2995" s="1">
        <v>43537</v>
      </c>
      <c r="B2995">
        <v>13</v>
      </c>
      <c r="C2995">
        <v>3</v>
      </c>
      <c r="D2995">
        <v>2019</v>
      </c>
      <c r="E2995">
        <v>16.372800000000002</v>
      </c>
      <c r="F2995">
        <v>26</v>
      </c>
      <c r="G2995">
        <v>35</v>
      </c>
      <c r="H2995">
        <v>40</v>
      </c>
      <c r="I2995">
        <v>95</v>
      </c>
      <c r="J2995" t="s">
        <v>14</v>
      </c>
      <c r="K2995">
        <v>81.38562288</v>
      </c>
      <c r="L2995" t="s">
        <v>14</v>
      </c>
      <c r="M2995" t="s">
        <v>13</v>
      </c>
      <c r="N2995">
        <v>-1.2440035E-2</v>
      </c>
      <c r="O2995">
        <v>1.012440035</v>
      </c>
    </row>
    <row r="2996" spans="1:15" x14ac:dyDescent="0.25">
      <c r="A2996" s="1">
        <v>43538</v>
      </c>
      <c r="B2996">
        <v>14</v>
      </c>
      <c r="C2996">
        <v>3</v>
      </c>
      <c r="D2996">
        <v>2019</v>
      </c>
      <c r="E2996">
        <v>13.9824</v>
      </c>
      <c r="F2996">
        <v>23</v>
      </c>
      <c r="G2996">
        <v>34</v>
      </c>
      <c r="H2996">
        <v>55</v>
      </c>
      <c r="I2996">
        <v>96</v>
      </c>
      <c r="J2996" t="s">
        <v>14</v>
      </c>
      <c r="K2996">
        <v>83.08674456</v>
      </c>
      <c r="L2996" t="s">
        <v>14</v>
      </c>
      <c r="M2996" t="s">
        <v>13</v>
      </c>
      <c r="N2996">
        <v>-1.2182235E-2</v>
      </c>
      <c r="O2996">
        <v>1.012182235</v>
      </c>
    </row>
    <row r="2997" spans="1:15" x14ac:dyDescent="0.25">
      <c r="A2997" s="1">
        <v>43539</v>
      </c>
      <c r="B2997">
        <v>15</v>
      </c>
      <c r="C2997">
        <v>3</v>
      </c>
      <c r="D2997">
        <v>2019</v>
      </c>
      <c r="E2997">
        <v>15.303599999999999</v>
      </c>
      <c r="F2997">
        <v>23</v>
      </c>
      <c r="G2997">
        <v>34</v>
      </c>
      <c r="H2997">
        <v>52</v>
      </c>
      <c r="I2997">
        <v>96</v>
      </c>
      <c r="J2997" t="s">
        <v>14</v>
      </c>
      <c r="K2997">
        <v>77.074226920000001</v>
      </c>
      <c r="L2997" t="s">
        <v>14</v>
      </c>
      <c r="M2997" t="s">
        <v>13</v>
      </c>
      <c r="N2997">
        <v>-1.3145056E-2</v>
      </c>
      <c r="O2997">
        <v>1.0131450559999999</v>
      </c>
    </row>
    <row r="2998" spans="1:15" x14ac:dyDescent="0.25">
      <c r="A2998" s="1">
        <v>43540</v>
      </c>
      <c r="B2998">
        <v>16</v>
      </c>
      <c r="C2998">
        <v>3</v>
      </c>
      <c r="D2998">
        <v>2019</v>
      </c>
      <c r="E2998">
        <v>11.800800000000001</v>
      </c>
      <c r="F2998">
        <v>24</v>
      </c>
      <c r="G2998">
        <v>33.5</v>
      </c>
      <c r="H2998">
        <v>43</v>
      </c>
      <c r="I2998">
        <v>95</v>
      </c>
      <c r="J2998" t="s">
        <v>14</v>
      </c>
      <c r="K2998">
        <v>38.329406880000001</v>
      </c>
      <c r="L2998" t="s">
        <v>14</v>
      </c>
      <c r="M2998" t="s">
        <v>13</v>
      </c>
      <c r="N2998">
        <v>-2.6788532E-2</v>
      </c>
      <c r="O2998">
        <v>1.0267885320000001</v>
      </c>
    </row>
    <row r="2999" spans="1:15" x14ac:dyDescent="0.25">
      <c r="A2999" s="1">
        <v>43541</v>
      </c>
      <c r="B2999">
        <v>17</v>
      </c>
      <c r="C2999">
        <v>3</v>
      </c>
      <c r="D2999">
        <v>2019</v>
      </c>
      <c r="E2999">
        <v>16.974</v>
      </c>
      <c r="F2999">
        <v>23</v>
      </c>
      <c r="G2999">
        <v>33.5</v>
      </c>
      <c r="H2999">
        <v>56</v>
      </c>
      <c r="I2999">
        <v>96</v>
      </c>
      <c r="J2999" t="s">
        <v>14</v>
      </c>
      <c r="K2999">
        <v>95.043574250000006</v>
      </c>
      <c r="L2999" t="s">
        <v>14</v>
      </c>
      <c r="M2999" t="s">
        <v>13</v>
      </c>
      <c r="N2999">
        <v>-1.0633369E-2</v>
      </c>
      <c r="O2999">
        <v>1.010633369</v>
      </c>
    </row>
    <row r="3000" spans="1:15" x14ac:dyDescent="0.25">
      <c r="A3000" s="1">
        <v>43542</v>
      </c>
      <c r="B3000">
        <v>18</v>
      </c>
      <c r="C3000">
        <v>3</v>
      </c>
      <c r="D3000">
        <v>2019</v>
      </c>
      <c r="E3000">
        <v>18.6174</v>
      </c>
      <c r="F3000">
        <v>23</v>
      </c>
      <c r="G3000">
        <v>32.5</v>
      </c>
      <c r="H3000">
        <v>40</v>
      </c>
      <c r="I3000">
        <v>96</v>
      </c>
      <c r="J3000" t="s">
        <v>14</v>
      </c>
      <c r="K3000">
        <v>13.464120830000001</v>
      </c>
      <c r="L3000" t="s">
        <v>14</v>
      </c>
      <c r="M3000" t="s">
        <v>13</v>
      </c>
      <c r="N3000">
        <v>-8.0230287999999997E-2</v>
      </c>
      <c r="O3000">
        <v>1.0802302880000001</v>
      </c>
    </row>
    <row r="3001" spans="1:15" x14ac:dyDescent="0.25">
      <c r="A3001" s="1">
        <v>43543</v>
      </c>
      <c r="B3001">
        <v>19</v>
      </c>
      <c r="C3001">
        <v>3</v>
      </c>
      <c r="D3001">
        <v>2019</v>
      </c>
      <c r="E3001">
        <v>16.2684</v>
      </c>
      <c r="F3001">
        <v>24</v>
      </c>
      <c r="G3001">
        <v>35</v>
      </c>
      <c r="H3001">
        <v>50</v>
      </c>
      <c r="I3001">
        <v>96</v>
      </c>
      <c r="J3001" t="s">
        <v>14</v>
      </c>
      <c r="K3001">
        <v>99.881676880000001</v>
      </c>
      <c r="L3001" t="s">
        <v>14</v>
      </c>
      <c r="M3001" t="s">
        <v>13</v>
      </c>
      <c r="N3001">
        <v>-1.0113097E-2</v>
      </c>
      <c r="O3001">
        <v>1.0101130970000001</v>
      </c>
    </row>
    <row r="3002" spans="1:15" x14ac:dyDescent="0.25">
      <c r="A3002" s="1">
        <v>43544</v>
      </c>
      <c r="B3002">
        <v>20</v>
      </c>
      <c r="C3002">
        <v>3</v>
      </c>
      <c r="D3002">
        <v>2019</v>
      </c>
      <c r="E3002">
        <v>13.994999999999999</v>
      </c>
      <c r="F3002">
        <v>25</v>
      </c>
      <c r="G3002">
        <v>34</v>
      </c>
      <c r="H3002">
        <v>52</v>
      </c>
      <c r="I3002">
        <v>96</v>
      </c>
      <c r="J3002" t="s">
        <v>14</v>
      </c>
      <c r="K3002">
        <v>97.421279630000001</v>
      </c>
      <c r="L3002" t="s">
        <v>14</v>
      </c>
      <c r="M3002" t="s">
        <v>13</v>
      </c>
      <c r="N3002">
        <v>-1.0371155E-2</v>
      </c>
      <c r="O3002">
        <v>1.0103711550000001</v>
      </c>
    </row>
    <row r="3003" spans="1:15" x14ac:dyDescent="0.25">
      <c r="A3003" s="1">
        <v>43545</v>
      </c>
      <c r="B3003">
        <v>21</v>
      </c>
      <c r="C3003">
        <v>3</v>
      </c>
      <c r="D3003">
        <v>2019</v>
      </c>
      <c r="E3003">
        <v>16.441199999999998</v>
      </c>
      <c r="F3003">
        <v>25</v>
      </c>
      <c r="G3003">
        <v>34.5</v>
      </c>
      <c r="H3003">
        <v>46</v>
      </c>
      <c r="I3003">
        <v>98</v>
      </c>
      <c r="J3003" t="s">
        <v>14</v>
      </c>
      <c r="K3003">
        <v>96.258060659999998</v>
      </c>
      <c r="L3003" t="s">
        <v>14</v>
      </c>
      <c r="M3003" t="s">
        <v>13</v>
      </c>
      <c r="N3003">
        <v>-1.0497799E-2</v>
      </c>
      <c r="O3003">
        <v>1.0104977989999999</v>
      </c>
    </row>
    <row r="3004" spans="1:15" x14ac:dyDescent="0.25">
      <c r="A3004" s="1">
        <v>43546</v>
      </c>
      <c r="B3004">
        <v>22</v>
      </c>
      <c r="C3004">
        <v>3</v>
      </c>
      <c r="D3004">
        <v>2019</v>
      </c>
      <c r="E3004">
        <v>12.909599999999999</v>
      </c>
      <c r="F3004">
        <v>24.5</v>
      </c>
      <c r="G3004">
        <v>30.5</v>
      </c>
      <c r="H3004">
        <v>59</v>
      </c>
      <c r="I3004">
        <v>96</v>
      </c>
      <c r="J3004" t="s">
        <v>14</v>
      </c>
      <c r="K3004">
        <v>70.671459310000003</v>
      </c>
      <c r="L3004" t="s">
        <v>14</v>
      </c>
      <c r="M3004" t="s">
        <v>13</v>
      </c>
      <c r="N3004">
        <v>-1.4353080000000001E-2</v>
      </c>
      <c r="O3004">
        <v>1.01435308</v>
      </c>
    </row>
    <row r="3005" spans="1:15" x14ac:dyDescent="0.25">
      <c r="A3005" s="1">
        <v>43547</v>
      </c>
      <c r="B3005">
        <v>23</v>
      </c>
      <c r="C3005">
        <v>3</v>
      </c>
      <c r="D3005">
        <v>2019</v>
      </c>
      <c r="E3005">
        <v>16.729199999999999</v>
      </c>
      <c r="F3005">
        <v>22</v>
      </c>
      <c r="G3005">
        <v>33.5</v>
      </c>
      <c r="H3005">
        <v>44</v>
      </c>
      <c r="I3005">
        <v>96</v>
      </c>
      <c r="J3005" t="s">
        <v>14</v>
      </c>
      <c r="K3005">
        <v>27.188952409999999</v>
      </c>
      <c r="L3005" t="s">
        <v>14</v>
      </c>
      <c r="M3005" t="s">
        <v>13</v>
      </c>
      <c r="N3005">
        <v>-3.8184040000000002E-2</v>
      </c>
      <c r="O3005">
        <v>1.03818404</v>
      </c>
    </row>
    <row r="3006" spans="1:15" x14ac:dyDescent="0.25">
      <c r="A3006" s="1">
        <v>43548</v>
      </c>
      <c r="B3006">
        <v>24</v>
      </c>
      <c r="C3006">
        <v>3</v>
      </c>
      <c r="D3006">
        <v>2019</v>
      </c>
      <c r="E3006">
        <v>14.2362</v>
      </c>
      <c r="F3006">
        <v>24</v>
      </c>
      <c r="G3006">
        <v>32</v>
      </c>
      <c r="H3006">
        <v>62</v>
      </c>
      <c r="I3006">
        <v>93</v>
      </c>
      <c r="J3006" t="s">
        <v>14</v>
      </c>
      <c r="K3006">
        <v>91.075445860000002</v>
      </c>
      <c r="L3006" t="s">
        <v>14</v>
      </c>
      <c r="M3006" t="s">
        <v>13</v>
      </c>
      <c r="N3006">
        <v>-1.1101804999999999E-2</v>
      </c>
      <c r="O3006">
        <v>1.011101805</v>
      </c>
    </row>
    <row r="3007" spans="1:15" x14ac:dyDescent="0.25">
      <c r="A3007" s="1">
        <v>43549</v>
      </c>
      <c r="B3007">
        <v>25</v>
      </c>
      <c r="C3007">
        <v>3</v>
      </c>
      <c r="D3007">
        <v>2019</v>
      </c>
      <c r="E3007">
        <v>16.678799999999999</v>
      </c>
      <c r="F3007">
        <v>24.5</v>
      </c>
      <c r="G3007">
        <v>33</v>
      </c>
      <c r="H3007">
        <v>55</v>
      </c>
      <c r="I3007">
        <v>86</v>
      </c>
      <c r="J3007" t="s">
        <v>14</v>
      </c>
      <c r="K3007">
        <v>78.404438830000004</v>
      </c>
      <c r="L3007" t="s">
        <v>14</v>
      </c>
      <c r="M3007" t="s">
        <v>13</v>
      </c>
      <c r="N3007">
        <v>-1.2919155999999999E-2</v>
      </c>
      <c r="O3007">
        <v>1.0129191559999999</v>
      </c>
    </row>
    <row r="3008" spans="1:15" x14ac:dyDescent="0.25">
      <c r="A3008" s="1">
        <v>43550</v>
      </c>
      <c r="B3008">
        <v>26</v>
      </c>
      <c r="C3008">
        <v>3</v>
      </c>
      <c r="D3008">
        <v>2019</v>
      </c>
      <c r="E3008">
        <v>18.311399999999999</v>
      </c>
      <c r="F3008">
        <v>24</v>
      </c>
      <c r="G3008">
        <v>34</v>
      </c>
      <c r="H3008">
        <v>40</v>
      </c>
      <c r="I3008">
        <v>95</v>
      </c>
      <c r="J3008" t="s">
        <v>14</v>
      </c>
      <c r="K3008">
        <v>42.583829989999998</v>
      </c>
      <c r="L3008" t="s">
        <v>14</v>
      </c>
      <c r="M3008" t="s">
        <v>13</v>
      </c>
      <c r="N3008">
        <v>-2.4047809E-2</v>
      </c>
      <c r="O3008">
        <v>1.024047809</v>
      </c>
    </row>
    <row r="3009" spans="1:15" x14ac:dyDescent="0.25">
      <c r="A3009" s="1">
        <v>43551</v>
      </c>
      <c r="B3009">
        <v>27</v>
      </c>
      <c r="C3009">
        <v>3</v>
      </c>
      <c r="D3009">
        <v>2019</v>
      </c>
      <c r="E3009">
        <v>16.304400000000001</v>
      </c>
      <c r="F3009">
        <v>24</v>
      </c>
      <c r="G3009">
        <v>34</v>
      </c>
      <c r="H3009">
        <v>40</v>
      </c>
      <c r="I3009">
        <v>93</v>
      </c>
      <c r="J3009" t="s">
        <v>14</v>
      </c>
      <c r="K3009">
        <v>34.467927400000001</v>
      </c>
      <c r="L3009" t="s">
        <v>14</v>
      </c>
      <c r="M3009" t="s">
        <v>13</v>
      </c>
      <c r="N3009">
        <v>-2.9879352000000001E-2</v>
      </c>
      <c r="O3009">
        <v>1.029879352</v>
      </c>
    </row>
    <row r="3010" spans="1:15" x14ac:dyDescent="0.25">
      <c r="A3010" s="1">
        <v>43552</v>
      </c>
      <c r="B3010">
        <v>28</v>
      </c>
      <c r="C3010">
        <v>3</v>
      </c>
      <c r="D3010">
        <v>2019</v>
      </c>
      <c r="E3010">
        <v>16.450199999999999</v>
      </c>
      <c r="F3010">
        <v>25</v>
      </c>
      <c r="G3010">
        <v>35</v>
      </c>
      <c r="H3010">
        <v>40</v>
      </c>
      <c r="I3010">
        <v>92</v>
      </c>
      <c r="J3010" t="s">
        <v>14</v>
      </c>
      <c r="K3010">
        <v>57.303355340000003</v>
      </c>
      <c r="L3010" t="s">
        <v>14</v>
      </c>
      <c r="M3010" t="s">
        <v>13</v>
      </c>
      <c r="N3010">
        <v>-1.7760931000000001E-2</v>
      </c>
      <c r="O3010">
        <v>1.017760931</v>
      </c>
    </row>
    <row r="3011" spans="1:15" x14ac:dyDescent="0.25">
      <c r="A3011" s="1">
        <v>43553</v>
      </c>
      <c r="B3011">
        <v>29</v>
      </c>
      <c r="C3011">
        <v>3</v>
      </c>
      <c r="D3011">
        <v>2019</v>
      </c>
      <c r="E3011">
        <v>13.625999999999999</v>
      </c>
      <c r="F3011">
        <v>25</v>
      </c>
      <c r="G3011">
        <v>34</v>
      </c>
      <c r="H3011">
        <v>52</v>
      </c>
      <c r="I3011">
        <v>93</v>
      </c>
      <c r="J3011" t="s">
        <v>14</v>
      </c>
      <c r="K3011">
        <v>88.511188379999993</v>
      </c>
      <c r="L3011" t="s">
        <v>14</v>
      </c>
      <c r="M3011" t="s">
        <v>13</v>
      </c>
      <c r="N3011">
        <v>-1.1427110000000001E-2</v>
      </c>
      <c r="O3011">
        <v>1.0114271100000001</v>
      </c>
    </row>
    <row r="3012" spans="1:15" x14ac:dyDescent="0.25">
      <c r="A3012" s="1">
        <v>43554</v>
      </c>
      <c r="B3012">
        <v>30</v>
      </c>
      <c r="C3012">
        <v>3</v>
      </c>
      <c r="D3012">
        <v>2019</v>
      </c>
      <c r="E3012">
        <v>14.4954</v>
      </c>
      <c r="F3012">
        <v>25.5</v>
      </c>
      <c r="G3012">
        <v>34</v>
      </c>
      <c r="H3012">
        <v>48</v>
      </c>
      <c r="I3012">
        <v>95</v>
      </c>
      <c r="J3012" t="s">
        <v>14</v>
      </c>
      <c r="K3012">
        <v>89.063425469999999</v>
      </c>
      <c r="L3012" t="s">
        <v>14</v>
      </c>
      <c r="M3012" t="s">
        <v>13</v>
      </c>
      <c r="N3012">
        <v>-1.1355452E-2</v>
      </c>
      <c r="O3012">
        <v>1.0113554520000001</v>
      </c>
    </row>
    <row r="3013" spans="1:15" x14ac:dyDescent="0.25">
      <c r="A3013" s="1">
        <v>43555</v>
      </c>
      <c r="B3013">
        <v>31</v>
      </c>
      <c r="C3013">
        <v>3</v>
      </c>
      <c r="D3013">
        <v>2019</v>
      </c>
      <c r="E3013">
        <v>14.180400000000001</v>
      </c>
      <c r="F3013">
        <v>25.5</v>
      </c>
      <c r="G3013">
        <v>33</v>
      </c>
      <c r="H3013">
        <v>53</v>
      </c>
      <c r="I3013">
        <v>96</v>
      </c>
      <c r="J3013" t="s">
        <v>14</v>
      </c>
      <c r="K3013">
        <v>97.601350179999997</v>
      </c>
      <c r="L3013" t="s">
        <v>14</v>
      </c>
      <c r="M3013" t="s">
        <v>13</v>
      </c>
      <c r="N3013">
        <v>-1.0351822E-2</v>
      </c>
      <c r="O3013">
        <v>1.0103518220000001</v>
      </c>
    </row>
    <row r="3014" spans="1:15" x14ac:dyDescent="0.25">
      <c r="A3014" s="1">
        <v>43556</v>
      </c>
      <c r="B3014">
        <v>1</v>
      </c>
      <c r="C3014">
        <v>4</v>
      </c>
      <c r="D3014">
        <v>2019</v>
      </c>
      <c r="E3014">
        <v>18.297000000000001</v>
      </c>
      <c r="F3014">
        <v>24</v>
      </c>
      <c r="G3014">
        <v>35</v>
      </c>
      <c r="H3014">
        <v>41</v>
      </c>
      <c r="I3014">
        <v>93</v>
      </c>
      <c r="J3014" t="s">
        <v>14</v>
      </c>
      <c r="K3014">
        <v>53.937321679999997</v>
      </c>
      <c r="L3014" t="s">
        <v>14</v>
      </c>
      <c r="M3014" t="s">
        <v>13</v>
      </c>
      <c r="N3014">
        <v>-1.8890264E-2</v>
      </c>
      <c r="O3014">
        <v>1.0188902639999999</v>
      </c>
    </row>
    <row r="3015" spans="1:15" x14ac:dyDescent="0.25">
      <c r="A3015" s="1">
        <v>43557</v>
      </c>
      <c r="B3015">
        <v>2</v>
      </c>
      <c r="C3015">
        <v>4</v>
      </c>
      <c r="D3015">
        <v>2019</v>
      </c>
      <c r="E3015">
        <v>14.337</v>
      </c>
      <c r="F3015">
        <v>24</v>
      </c>
      <c r="G3015">
        <v>36</v>
      </c>
      <c r="H3015">
        <v>40</v>
      </c>
      <c r="I3015">
        <v>94</v>
      </c>
      <c r="J3015" t="s">
        <v>14</v>
      </c>
      <c r="K3015">
        <v>53.172896739999999</v>
      </c>
      <c r="L3015" t="s">
        <v>14</v>
      </c>
      <c r="M3015" t="s">
        <v>13</v>
      </c>
      <c r="N3015">
        <v>-1.916704E-2</v>
      </c>
      <c r="O3015">
        <v>1.0191670399999999</v>
      </c>
    </row>
    <row r="3016" spans="1:15" x14ac:dyDescent="0.25">
      <c r="A3016" s="1">
        <v>43558</v>
      </c>
      <c r="B3016">
        <v>3</v>
      </c>
      <c r="C3016">
        <v>4</v>
      </c>
      <c r="D3016">
        <v>2019</v>
      </c>
      <c r="E3016">
        <v>15.035399999999999</v>
      </c>
      <c r="F3016">
        <v>26</v>
      </c>
      <c r="G3016">
        <v>35</v>
      </c>
      <c r="H3016">
        <v>44</v>
      </c>
      <c r="I3016">
        <v>92</v>
      </c>
      <c r="J3016" t="s">
        <v>14</v>
      </c>
      <c r="K3016">
        <v>85.74216457</v>
      </c>
      <c r="L3016" t="s">
        <v>14</v>
      </c>
      <c r="M3016" t="s">
        <v>13</v>
      </c>
      <c r="N3016">
        <v>-1.1800501E-2</v>
      </c>
      <c r="O3016">
        <v>1.011800501</v>
      </c>
    </row>
    <row r="3017" spans="1:15" x14ac:dyDescent="0.25">
      <c r="A3017" s="1">
        <v>43559</v>
      </c>
      <c r="B3017">
        <v>4</v>
      </c>
      <c r="C3017">
        <v>4</v>
      </c>
      <c r="D3017">
        <v>2019</v>
      </c>
      <c r="E3017">
        <v>15.010199999999999</v>
      </c>
      <c r="F3017">
        <v>26</v>
      </c>
      <c r="G3017">
        <v>30.5</v>
      </c>
      <c r="H3017">
        <v>43</v>
      </c>
      <c r="I3017">
        <v>95</v>
      </c>
      <c r="J3017" t="s">
        <v>14</v>
      </c>
      <c r="K3017">
        <v>45.540630270000001</v>
      </c>
      <c r="L3017" t="s">
        <v>14</v>
      </c>
      <c r="M3017" t="s">
        <v>13</v>
      </c>
      <c r="N3017">
        <v>-2.2451411000000001E-2</v>
      </c>
      <c r="O3017">
        <v>1.022451411</v>
      </c>
    </row>
    <row r="3018" spans="1:15" x14ac:dyDescent="0.25">
      <c r="A3018" s="1">
        <v>43560</v>
      </c>
      <c r="B3018">
        <v>5</v>
      </c>
      <c r="C3018">
        <v>4</v>
      </c>
      <c r="D3018">
        <v>2019</v>
      </c>
      <c r="E3018">
        <v>19.9206</v>
      </c>
      <c r="F3018">
        <v>22.5</v>
      </c>
      <c r="G3018">
        <v>33.5</v>
      </c>
      <c r="H3018">
        <v>52</v>
      </c>
      <c r="I3018">
        <v>92</v>
      </c>
      <c r="J3018" t="s">
        <v>14</v>
      </c>
      <c r="K3018">
        <v>68.587069040000003</v>
      </c>
      <c r="L3018" t="s">
        <v>14</v>
      </c>
      <c r="M3018" t="s">
        <v>13</v>
      </c>
      <c r="N3018">
        <v>-1.479573E-2</v>
      </c>
      <c r="O3018">
        <v>1.0147957299999999</v>
      </c>
    </row>
    <row r="3019" spans="1:15" x14ac:dyDescent="0.25">
      <c r="A3019" s="1">
        <v>43561</v>
      </c>
      <c r="B3019">
        <v>6</v>
      </c>
      <c r="C3019">
        <v>4</v>
      </c>
      <c r="D3019">
        <v>2019</v>
      </c>
      <c r="E3019">
        <v>17.6706</v>
      </c>
      <c r="F3019">
        <v>23</v>
      </c>
      <c r="G3019">
        <v>34.5</v>
      </c>
      <c r="H3019">
        <v>50</v>
      </c>
      <c r="I3019">
        <v>94</v>
      </c>
      <c r="J3019" t="s">
        <v>14</v>
      </c>
      <c r="K3019">
        <v>79.069806330000006</v>
      </c>
      <c r="L3019" t="s">
        <v>14</v>
      </c>
      <c r="M3019" t="s">
        <v>13</v>
      </c>
      <c r="N3019">
        <v>-1.2809048999999999E-2</v>
      </c>
      <c r="O3019">
        <v>1.0128090489999999</v>
      </c>
    </row>
    <row r="3020" spans="1:15" x14ac:dyDescent="0.25">
      <c r="A3020" s="1">
        <v>43562</v>
      </c>
      <c r="B3020">
        <v>7</v>
      </c>
      <c r="C3020">
        <v>4</v>
      </c>
      <c r="D3020">
        <v>2019</v>
      </c>
      <c r="E3020">
        <v>16.35017143</v>
      </c>
      <c r="F3020">
        <v>26</v>
      </c>
      <c r="G3020">
        <v>30</v>
      </c>
      <c r="H3020">
        <v>50</v>
      </c>
      <c r="I3020">
        <v>97</v>
      </c>
      <c r="J3020" t="s">
        <v>14</v>
      </c>
      <c r="K3020">
        <v>74.102315950000005</v>
      </c>
      <c r="L3020" t="s">
        <v>14</v>
      </c>
      <c r="M3020" t="s">
        <v>13</v>
      </c>
      <c r="N3020">
        <v>-1.3679457000000001E-2</v>
      </c>
      <c r="O3020">
        <v>1.0136794570000001</v>
      </c>
    </row>
    <row r="3021" spans="1:15" x14ac:dyDescent="0.25">
      <c r="A3021" s="1">
        <v>43563</v>
      </c>
      <c r="B3021">
        <v>8</v>
      </c>
      <c r="C3021">
        <v>4</v>
      </c>
      <c r="D3021">
        <v>2019</v>
      </c>
      <c r="E3021">
        <v>15.249599999999999</v>
      </c>
      <c r="F3021">
        <v>24.5</v>
      </c>
      <c r="G3021">
        <v>34</v>
      </c>
      <c r="H3021">
        <v>51</v>
      </c>
      <c r="I3021">
        <v>95</v>
      </c>
      <c r="J3021" t="s">
        <v>14</v>
      </c>
      <c r="K3021">
        <v>90.902147819999996</v>
      </c>
      <c r="L3021" t="s">
        <v>14</v>
      </c>
      <c r="M3021" t="s">
        <v>13</v>
      </c>
      <c r="N3021">
        <v>-1.1123205000000001E-2</v>
      </c>
      <c r="O3021">
        <v>1.0111232050000001</v>
      </c>
    </row>
    <row r="3022" spans="1:15" x14ac:dyDescent="0.25">
      <c r="A3022" s="1">
        <v>43564</v>
      </c>
      <c r="B3022">
        <v>9</v>
      </c>
      <c r="C3022">
        <v>4</v>
      </c>
      <c r="D3022">
        <v>2019</v>
      </c>
      <c r="E3022">
        <v>17.278199999999998</v>
      </c>
      <c r="F3022">
        <v>25</v>
      </c>
      <c r="G3022">
        <v>35</v>
      </c>
      <c r="H3022">
        <v>47</v>
      </c>
      <c r="I3022">
        <v>94</v>
      </c>
      <c r="J3022" t="s">
        <v>14</v>
      </c>
      <c r="K3022">
        <v>100.7225546</v>
      </c>
      <c r="L3022" t="s">
        <v>14</v>
      </c>
      <c r="M3022" t="s">
        <v>13</v>
      </c>
      <c r="N3022">
        <v>-1.0027822E-2</v>
      </c>
      <c r="O3022">
        <v>1.0100278220000001</v>
      </c>
    </row>
    <row r="3023" spans="1:15" x14ac:dyDescent="0.25">
      <c r="A3023" s="1">
        <v>43565</v>
      </c>
      <c r="B3023">
        <v>10</v>
      </c>
      <c r="C3023">
        <v>4</v>
      </c>
      <c r="D3023">
        <v>2019</v>
      </c>
      <c r="E3023">
        <v>14.868</v>
      </c>
      <c r="F3023">
        <v>24</v>
      </c>
      <c r="G3023">
        <v>34</v>
      </c>
      <c r="H3023">
        <v>58</v>
      </c>
      <c r="I3023">
        <v>90</v>
      </c>
      <c r="J3023" t="s">
        <v>14</v>
      </c>
      <c r="K3023">
        <v>99.257757769999998</v>
      </c>
      <c r="L3023" t="s">
        <v>14</v>
      </c>
      <c r="M3023" t="s">
        <v>13</v>
      </c>
      <c r="N3023">
        <v>-1.0177313E-2</v>
      </c>
      <c r="O3023">
        <v>1.010177313</v>
      </c>
    </row>
    <row r="3024" spans="1:15" x14ac:dyDescent="0.25">
      <c r="A3024" s="1">
        <v>43566</v>
      </c>
      <c r="B3024">
        <v>11</v>
      </c>
      <c r="C3024">
        <v>4</v>
      </c>
      <c r="D3024">
        <v>2019</v>
      </c>
      <c r="E3024">
        <v>16.621053060000001</v>
      </c>
      <c r="F3024">
        <v>24</v>
      </c>
      <c r="G3024">
        <v>29</v>
      </c>
      <c r="H3024">
        <v>67</v>
      </c>
      <c r="I3024">
        <v>96</v>
      </c>
      <c r="J3024" t="s">
        <v>14</v>
      </c>
      <c r="K3024">
        <v>87.717807780000001</v>
      </c>
      <c r="L3024" t="s">
        <v>14</v>
      </c>
      <c r="M3024" t="s">
        <v>13</v>
      </c>
      <c r="N3024">
        <v>-1.1531657000000001E-2</v>
      </c>
      <c r="O3024">
        <v>1.0115316569999999</v>
      </c>
    </row>
    <row r="3025" spans="1:15" x14ac:dyDescent="0.25">
      <c r="A3025" s="1">
        <v>43567</v>
      </c>
      <c r="B3025">
        <v>12</v>
      </c>
      <c r="C3025">
        <v>4</v>
      </c>
      <c r="D3025">
        <v>2019</v>
      </c>
      <c r="E3025">
        <v>19.335599999999999</v>
      </c>
      <c r="F3025">
        <v>24</v>
      </c>
      <c r="G3025">
        <v>34.5</v>
      </c>
      <c r="H3025">
        <v>48</v>
      </c>
      <c r="I3025">
        <v>94</v>
      </c>
      <c r="J3025" t="s">
        <v>14</v>
      </c>
      <c r="K3025">
        <v>91.054011919999994</v>
      </c>
      <c r="L3025" t="s">
        <v>14</v>
      </c>
      <c r="M3025" t="s">
        <v>13</v>
      </c>
      <c r="N3025">
        <v>-1.1104447E-2</v>
      </c>
      <c r="O3025">
        <v>1.0111044469999999</v>
      </c>
    </row>
    <row r="3026" spans="1:15" x14ac:dyDescent="0.25">
      <c r="A3026" s="1">
        <v>43568</v>
      </c>
      <c r="B3026">
        <v>13</v>
      </c>
      <c r="C3026">
        <v>4</v>
      </c>
      <c r="D3026">
        <v>2019</v>
      </c>
      <c r="E3026">
        <v>15.552</v>
      </c>
      <c r="F3026">
        <v>22</v>
      </c>
      <c r="G3026">
        <v>31</v>
      </c>
      <c r="H3026">
        <v>56</v>
      </c>
      <c r="I3026">
        <v>96</v>
      </c>
      <c r="J3026" t="s">
        <v>14</v>
      </c>
      <c r="K3026">
        <v>44.680974900000002</v>
      </c>
      <c r="L3026" t="s">
        <v>14</v>
      </c>
      <c r="M3026" t="s">
        <v>13</v>
      </c>
      <c r="N3026">
        <v>-2.2893262000000001E-2</v>
      </c>
      <c r="O3026">
        <v>1.022893262</v>
      </c>
    </row>
    <row r="3027" spans="1:15" x14ac:dyDescent="0.25">
      <c r="A3027" s="1">
        <v>43569</v>
      </c>
      <c r="B3027">
        <v>14</v>
      </c>
      <c r="C3027">
        <v>4</v>
      </c>
      <c r="D3027">
        <v>2019</v>
      </c>
      <c r="E3027">
        <v>16.464946359999999</v>
      </c>
      <c r="F3027">
        <v>23</v>
      </c>
      <c r="G3027">
        <v>29</v>
      </c>
      <c r="H3027">
        <v>56</v>
      </c>
      <c r="I3027">
        <v>95</v>
      </c>
      <c r="J3027" t="s">
        <v>14</v>
      </c>
      <c r="K3027">
        <v>34.702056249999998</v>
      </c>
      <c r="L3027" t="s">
        <v>14</v>
      </c>
      <c r="M3027" t="s">
        <v>13</v>
      </c>
      <c r="N3027">
        <v>-2.9671779999999998E-2</v>
      </c>
      <c r="O3027">
        <v>1.0296717799999999</v>
      </c>
    </row>
    <row r="3028" spans="1:15" x14ac:dyDescent="0.25">
      <c r="A3028" s="1">
        <v>43570</v>
      </c>
      <c r="B3028">
        <v>15</v>
      </c>
      <c r="C3028">
        <v>4</v>
      </c>
      <c r="D3028">
        <v>2019</v>
      </c>
      <c r="E3028">
        <v>18.579599999999999</v>
      </c>
      <c r="F3028">
        <v>23</v>
      </c>
      <c r="G3028">
        <v>33</v>
      </c>
      <c r="H3028">
        <v>51</v>
      </c>
      <c r="I3028">
        <v>94</v>
      </c>
      <c r="J3028" t="s">
        <v>14</v>
      </c>
      <c r="K3028">
        <v>65.735635759999994</v>
      </c>
      <c r="L3028" t="s">
        <v>14</v>
      </c>
      <c r="M3028" t="s">
        <v>13</v>
      </c>
      <c r="N3028">
        <v>-1.5447442E-2</v>
      </c>
      <c r="O3028">
        <v>1.0154474419999999</v>
      </c>
    </row>
    <row r="3029" spans="1:15" x14ac:dyDescent="0.25">
      <c r="A3029" s="1">
        <v>43571</v>
      </c>
      <c r="B3029">
        <v>16</v>
      </c>
      <c r="C3029">
        <v>4</v>
      </c>
      <c r="D3029">
        <v>2019</v>
      </c>
      <c r="E3029">
        <v>17.733599999999999</v>
      </c>
      <c r="F3029">
        <v>23</v>
      </c>
      <c r="G3029">
        <v>33</v>
      </c>
      <c r="H3029">
        <v>46</v>
      </c>
      <c r="I3029">
        <v>94</v>
      </c>
      <c r="J3029" t="s">
        <v>14</v>
      </c>
      <c r="K3029">
        <v>40.683077699999998</v>
      </c>
      <c r="L3029" t="s">
        <v>14</v>
      </c>
      <c r="M3029" t="s">
        <v>13</v>
      </c>
      <c r="N3029">
        <v>-2.5199658E-2</v>
      </c>
      <c r="O3029">
        <v>1.025199658</v>
      </c>
    </row>
    <row r="3030" spans="1:15" x14ac:dyDescent="0.25">
      <c r="A3030" s="1">
        <v>43572</v>
      </c>
      <c r="B3030">
        <v>17</v>
      </c>
      <c r="C3030">
        <v>4</v>
      </c>
      <c r="D3030">
        <v>2019</v>
      </c>
      <c r="E3030">
        <v>14.58</v>
      </c>
      <c r="F3030">
        <v>22</v>
      </c>
      <c r="G3030">
        <v>33</v>
      </c>
      <c r="H3030">
        <v>60</v>
      </c>
      <c r="I3030">
        <v>95</v>
      </c>
      <c r="J3030" t="s">
        <v>14</v>
      </c>
      <c r="K3030">
        <v>78.241264830000006</v>
      </c>
      <c r="L3030" t="s">
        <v>14</v>
      </c>
      <c r="M3030" t="s">
        <v>13</v>
      </c>
      <c r="N3030">
        <v>-1.2946447999999999E-2</v>
      </c>
      <c r="O3030">
        <v>1.0129464480000001</v>
      </c>
    </row>
    <row r="3031" spans="1:15" x14ac:dyDescent="0.25">
      <c r="A3031" s="1">
        <v>43573</v>
      </c>
      <c r="B3031">
        <v>18</v>
      </c>
      <c r="C3031">
        <v>4</v>
      </c>
      <c r="D3031">
        <v>2019</v>
      </c>
      <c r="E3031">
        <v>15.327</v>
      </c>
      <c r="F3031">
        <v>23</v>
      </c>
      <c r="G3031">
        <v>34</v>
      </c>
      <c r="H3031">
        <v>20</v>
      </c>
      <c r="I3031">
        <v>96</v>
      </c>
      <c r="J3031" t="s">
        <v>13</v>
      </c>
      <c r="K3031">
        <v>-56.559161979999999</v>
      </c>
      <c r="L3031" t="s">
        <v>14</v>
      </c>
      <c r="M3031" t="s">
        <v>14</v>
      </c>
      <c r="N3031">
        <v>1.7373428999999999E-2</v>
      </c>
      <c r="O3031">
        <v>0.98262657099999995</v>
      </c>
    </row>
    <row r="3032" spans="1:15" x14ac:dyDescent="0.25">
      <c r="A3032" s="1">
        <v>43574</v>
      </c>
      <c r="B3032">
        <v>19</v>
      </c>
      <c r="C3032">
        <v>4</v>
      </c>
      <c r="D3032">
        <v>2019</v>
      </c>
      <c r="E3032">
        <v>16.0974</v>
      </c>
      <c r="F3032">
        <v>24</v>
      </c>
      <c r="G3032">
        <v>34</v>
      </c>
      <c r="H3032">
        <v>47</v>
      </c>
      <c r="I3032">
        <v>96</v>
      </c>
      <c r="J3032" t="s">
        <v>14</v>
      </c>
      <c r="K3032">
        <v>72.562180940000005</v>
      </c>
      <c r="L3032" t="s">
        <v>14</v>
      </c>
      <c r="M3032" t="s">
        <v>13</v>
      </c>
      <c r="N3032">
        <v>-1.3973861000000001E-2</v>
      </c>
      <c r="O3032">
        <v>1.013973861</v>
      </c>
    </row>
    <row r="3033" spans="1:15" x14ac:dyDescent="0.25">
      <c r="A3033" s="1">
        <v>43575</v>
      </c>
      <c r="B3033">
        <v>20</v>
      </c>
      <c r="C3033">
        <v>4</v>
      </c>
      <c r="D3033">
        <v>2019</v>
      </c>
      <c r="E3033">
        <v>16.568999999999999</v>
      </c>
      <c r="F3033">
        <v>25</v>
      </c>
      <c r="G3033">
        <v>33</v>
      </c>
      <c r="H3033">
        <v>60</v>
      </c>
      <c r="I3033">
        <v>95</v>
      </c>
      <c r="J3033" t="s">
        <v>14</v>
      </c>
      <c r="K3033">
        <v>130.8525918</v>
      </c>
      <c r="L3033" t="s">
        <v>14</v>
      </c>
      <c r="M3033" t="s">
        <v>13</v>
      </c>
      <c r="N3033">
        <v>-7.7010400000000001E-3</v>
      </c>
      <c r="O3033">
        <v>1.0077010399999999</v>
      </c>
    </row>
    <row r="3034" spans="1:15" x14ac:dyDescent="0.25">
      <c r="A3034" s="1">
        <v>43576</v>
      </c>
      <c r="B3034">
        <v>21</v>
      </c>
      <c r="C3034">
        <v>4</v>
      </c>
      <c r="D3034">
        <v>2019</v>
      </c>
      <c r="E3034">
        <v>13.645799999999999</v>
      </c>
      <c r="F3034">
        <v>24</v>
      </c>
      <c r="G3034">
        <v>32</v>
      </c>
      <c r="H3034">
        <v>70</v>
      </c>
      <c r="I3034">
        <v>95</v>
      </c>
      <c r="J3034" t="s">
        <v>14</v>
      </c>
      <c r="K3034">
        <v>118.4331043</v>
      </c>
      <c r="L3034" t="s">
        <v>14</v>
      </c>
      <c r="M3034" t="s">
        <v>13</v>
      </c>
      <c r="N3034">
        <v>-8.5154859999999992E-3</v>
      </c>
      <c r="O3034">
        <v>1.0085154860000001</v>
      </c>
    </row>
    <row r="3035" spans="1:15" x14ac:dyDescent="0.25">
      <c r="A3035" s="1">
        <v>43577</v>
      </c>
      <c r="B3035">
        <v>22</v>
      </c>
      <c r="C3035">
        <v>4</v>
      </c>
      <c r="D3035">
        <v>2019</v>
      </c>
      <c r="E3035">
        <v>15.184799999999999</v>
      </c>
      <c r="F3035">
        <v>25</v>
      </c>
      <c r="G3035">
        <v>33</v>
      </c>
      <c r="H3035">
        <v>58</v>
      </c>
      <c r="I3035">
        <v>96</v>
      </c>
      <c r="J3035" t="s">
        <v>14</v>
      </c>
      <c r="K3035">
        <v>115.721853</v>
      </c>
      <c r="L3035" t="s">
        <v>14</v>
      </c>
      <c r="M3035" t="s">
        <v>13</v>
      </c>
      <c r="N3035">
        <v>-8.7167349999999998E-3</v>
      </c>
      <c r="O3035">
        <v>1.0087167349999999</v>
      </c>
    </row>
    <row r="3036" spans="1:15" x14ac:dyDescent="0.25">
      <c r="A3036" s="1">
        <v>43578</v>
      </c>
      <c r="B3036">
        <v>23</v>
      </c>
      <c r="C3036">
        <v>4</v>
      </c>
      <c r="D3036">
        <v>2019</v>
      </c>
      <c r="E3036">
        <v>15.59108571</v>
      </c>
      <c r="F3036">
        <v>26</v>
      </c>
      <c r="G3036">
        <v>31</v>
      </c>
      <c r="H3036">
        <v>75</v>
      </c>
      <c r="I3036">
        <v>95</v>
      </c>
      <c r="J3036" t="s">
        <v>14</v>
      </c>
      <c r="K3036">
        <v>165.90569450000001</v>
      </c>
      <c r="L3036" t="s">
        <v>14</v>
      </c>
      <c r="M3036" t="s">
        <v>13</v>
      </c>
      <c r="N3036">
        <v>-6.0640720000000002E-3</v>
      </c>
      <c r="O3036">
        <v>1.006064072</v>
      </c>
    </row>
    <row r="3037" spans="1:15" x14ac:dyDescent="0.25">
      <c r="A3037" s="1">
        <v>43579</v>
      </c>
      <c r="B3037">
        <v>24</v>
      </c>
      <c r="C3037">
        <v>4</v>
      </c>
      <c r="D3037">
        <v>2019</v>
      </c>
      <c r="E3037">
        <v>20.336400000000001</v>
      </c>
      <c r="F3037">
        <v>23</v>
      </c>
      <c r="G3037">
        <v>33</v>
      </c>
      <c r="H3037">
        <v>54</v>
      </c>
      <c r="I3037">
        <v>94</v>
      </c>
      <c r="J3037" t="s">
        <v>14</v>
      </c>
      <c r="K3037">
        <v>86.235551430000001</v>
      </c>
      <c r="L3037" t="s">
        <v>14</v>
      </c>
      <c r="M3037" t="s">
        <v>13</v>
      </c>
      <c r="N3037">
        <v>-1.1732194E-2</v>
      </c>
      <c r="O3037">
        <v>1.0117321939999999</v>
      </c>
    </row>
    <row r="3038" spans="1:15" x14ac:dyDescent="0.25">
      <c r="A3038" s="1">
        <v>43580</v>
      </c>
      <c r="B3038">
        <v>25</v>
      </c>
      <c r="C3038">
        <v>4</v>
      </c>
      <c r="D3038">
        <v>2019</v>
      </c>
      <c r="E3038">
        <v>16.632000000000001</v>
      </c>
      <c r="F3038">
        <v>23</v>
      </c>
      <c r="G3038">
        <v>34</v>
      </c>
      <c r="H3038">
        <v>60</v>
      </c>
      <c r="I3038">
        <v>94</v>
      </c>
      <c r="J3038" t="s">
        <v>14</v>
      </c>
      <c r="K3038">
        <v>114.0171864</v>
      </c>
      <c r="L3038" t="s">
        <v>14</v>
      </c>
      <c r="M3038" t="s">
        <v>13</v>
      </c>
      <c r="N3038">
        <v>-8.8482119999999994E-3</v>
      </c>
      <c r="O3038">
        <v>1.008848212</v>
      </c>
    </row>
    <row r="3039" spans="1:15" x14ac:dyDescent="0.25">
      <c r="A3039" s="1">
        <v>43581</v>
      </c>
      <c r="B3039">
        <v>26</v>
      </c>
      <c r="C3039">
        <v>4</v>
      </c>
      <c r="D3039">
        <v>2019</v>
      </c>
      <c r="E3039">
        <v>10.589399999999999</v>
      </c>
      <c r="F3039">
        <v>24.285714290000001</v>
      </c>
      <c r="G3039">
        <v>32</v>
      </c>
      <c r="H3039">
        <v>58</v>
      </c>
      <c r="I3039">
        <v>97</v>
      </c>
      <c r="J3039" t="s">
        <v>14</v>
      </c>
      <c r="K3039">
        <v>70.352038109999995</v>
      </c>
      <c r="L3039" t="s">
        <v>14</v>
      </c>
      <c r="M3039" t="s">
        <v>13</v>
      </c>
      <c r="N3039">
        <v>-1.4419187E-2</v>
      </c>
      <c r="O3039">
        <v>1.0144191870000001</v>
      </c>
    </row>
    <row r="3040" spans="1:15" x14ac:dyDescent="0.25">
      <c r="A3040" s="1">
        <v>43582</v>
      </c>
      <c r="B3040">
        <v>27</v>
      </c>
      <c r="C3040">
        <v>4</v>
      </c>
      <c r="D3040">
        <v>2019</v>
      </c>
      <c r="E3040">
        <v>16.090199999999999</v>
      </c>
      <c r="F3040">
        <v>24.326530609999999</v>
      </c>
      <c r="G3040">
        <v>33.5</v>
      </c>
      <c r="H3040">
        <v>57</v>
      </c>
      <c r="I3040">
        <v>95</v>
      </c>
      <c r="J3040" t="s">
        <v>14</v>
      </c>
      <c r="K3040">
        <v>111.8014575</v>
      </c>
      <c r="L3040" t="s">
        <v>14</v>
      </c>
      <c r="M3040" t="s">
        <v>13</v>
      </c>
      <c r="N3040">
        <v>-9.0251519999999998E-3</v>
      </c>
      <c r="O3040">
        <v>1.009025152</v>
      </c>
    </row>
    <row r="3041" spans="1:15" x14ac:dyDescent="0.25">
      <c r="A3041" s="1">
        <v>43583</v>
      </c>
      <c r="B3041">
        <v>28</v>
      </c>
      <c r="C3041">
        <v>4</v>
      </c>
      <c r="D3041">
        <v>2019</v>
      </c>
      <c r="E3041">
        <v>15.9642</v>
      </c>
      <c r="F3041">
        <v>24.2303207</v>
      </c>
      <c r="G3041">
        <v>33.5</v>
      </c>
      <c r="H3041">
        <v>55</v>
      </c>
      <c r="I3041">
        <v>96</v>
      </c>
      <c r="J3041" t="s">
        <v>14</v>
      </c>
      <c r="K3041">
        <v>103.5993017</v>
      </c>
      <c r="L3041" t="s">
        <v>14</v>
      </c>
      <c r="M3041" t="s">
        <v>13</v>
      </c>
      <c r="N3041">
        <v>-9.7466549999999999E-3</v>
      </c>
      <c r="O3041">
        <v>1.009746655</v>
      </c>
    </row>
    <row r="3042" spans="1:15" x14ac:dyDescent="0.25">
      <c r="A3042" s="1">
        <v>43584</v>
      </c>
      <c r="B3042">
        <v>29</v>
      </c>
      <c r="C3042">
        <v>4</v>
      </c>
      <c r="D3042">
        <v>2019</v>
      </c>
      <c r="E3042">
        <v>15.9948</v>
      </c>
      <c r="F3042">
        <v>24.263223660000001</v>
      </c>
      <c r="G3042">
        <v>35</v>
      </c>
      <c r="H3042">
        <v>47</v>
      </c>
      <c r="I3042">
        <v>96</v>
      </c>
      <c r="J3042" t="s">
        <v>14</v>
      </c>
      <c r="K3042">
        <v>88.335547520000006</v>
      </c>
      <c r="L3042" t="s">
        <v>14</v>
      </c>
      <c r="M3042" t="s">
        <v>13</v>
      </c>
      <c r="N3042">
        <v>-1.1450091000000001E-2</v>
      </c>
      <c r="O3042">
        <v>1.0114500909999999</v>
      </c>
    </row>
    <row r="3043" spans="1:15" x14ac:dyDescent="0.25">
      <c r="A3043" s="1">
        <v>43585</v>
      </c>
      <c r="B3043">
        <v>30</v>
      </c>
      <c r="C3043">
        <v>4</v>
      </c>
      <c r="D3043">
        <v>2019</v>
      </c>
      <c r="E3043">
        <v>14.623200000000001</v>
      </c>
      <c r="F3043">
        <v>24.15796989</v>
      </c>
      <c r="G3043">
        <v>33</v>
      </c>
      <c r="H3043">
        <v>67</v>
      </c>
      <c r="I3043">
        <v>94</v>
      </c>
      <c r="J3043" t="s">
        <v>14</v>
      </c>
      <c r="K3043">
        <v>129.69132160000001</v>
      </c>
      <c r="L3043" t="s">
        <v>14</v>
      </c>
      <c r="M3043" t="s">
        <v>13</v>
      </c>
      <c r="N3043">
        <v>-7.7705320000000001E-3</v>
      </c>
      <c r="O3043">
        <v>1.0077705320000001</v>
      </c>
    </row>
    <row r="3044" spans="1:15" x14ac:dyDescent="0.25">
      <c r="A3044" s="1">
        <v>43586</v>
      </c>
      <c r="B3044">
        <v>1</v>
      </c>
      <c r="C3044">
        <v>5</v>
      </c>
      <c r="D3044">
        <v>2019</v>
      </c>
      <c r="E3044">
        <v>16.920000000000002</v>
      </c>
      <c r="F3044">
        <v>25.5</v>
      </c>
      <c r="G3044">
        <v>33</v>
      </c>
      <c r="H3044">
        <v>53</v>
      </c>
      <c r="I3044">
        <v>94</v>
      </c>
      <c r="J3044" t="s">
        <v>14</v>
      </c>
      <c r="K3044">
        <v>107.9712365</v>
      </c>
      <c r="L3044" t="s">
        <v>14</v>
      </c>
      <c r="M3044" t="s">
        <v>13</v>
      </c>
      <c r="N3044">
        <v>-9.3483070000000001E-3</v>
      </c>
      <c r="O3044">
        <v>1.009348307</v>
      </c>
    </row>
    <row r="3045" spans="1:15" x14ac:dyDescent="0.25">
      <c r="A3045" s="1">
        <v>43587</v>
      </c>
      <c r="B3045">
        <v>2</v>
      </c>
      <c r="C3045">
        <v>5</v>
      </c>
      <c r="D3045">
        <v>2019</v>
      </c>
      <c r="E3045">
        <v>20.544</v>
      </c>
      <c r="F3045">
        <v>24</v>
      </c>
      <c r="G3045">
        <v>32.5</v>
      </c>
      <c r="H3045">
        <v>57</v>
      </c>
      <c r="I3045">
        <v>92</v>
      </c>
      <c r="J3045" t="s">
        <v>14</v>
      </c>
      <c r="K3045">
        <v>105.59814369999999</v>
      </c>
      <c r="L3045" t="s">
        <v>14</v>
      </c>
      <c r="M3045" t="s">
        <v>13</v>
      </c>
      <c r="N3045">
        <v>-9.5603990000000007E-3</v>
      </c>
      <c r="O3045">
        <v>1.0095603989999999</v>
      </c>
    </row>
    <row r="3046" spans="1:15" x14ac:dyDescent="0.25">
      <c r="A3046" s="1">
        <v>43588</v>
      </c>
      <c r="B3046">
        <v>3</v>
      </c>
      <c r="C3046">
        <v>5</v>
      </c>
      <c r="D3046">
        <v>2019</v>
      </c>
      <c r="E3046">
        <v>19.728000000000002</v>
      </c>
      <c r="F3046">
        <v>23.5</v>
      </c>
      <c r="G3046">
        <v>34</v>
      </c>
      <c r="H3046">
        <v>52</v>
      </c>
      <c r="I3046">
        <v>95</v>
      </c>
      <c r="J3046" t="s">
        <v>14</v>
      </c>
      <c r="K3046">
        <v>100.9243299</v>
      </c>
      <c r="L3046" t="s">
        <v>14</v>
      </c>
      <c r="M3046" t="s">
        <v>13</v>
      </c>
      <c r="N3046">
        <v>-1.0007573000000001E-2</v>
      </c>
      <c r="O3046">
        <v>1.010007573</v>
      </c>
    </row>
    <row r="3047" spans="1:15" x14ac:dyDescent="0.25">
      <c r="A3047" s="1">
        <v>43589</v>
      </c>
      <c r="B3047">
        <v>4</v>
      </c>
      <c r="C3047">
        <v>5</v>
      </c>
      <c r="D3047">
        <v>2019</v>
      </c>
      <c r="E3047">
        <v>14.868</v>
      </c>
      <c r="F3047">
        <v>23.5</v>
      </c>
      <c r="G3047">
        <v>30</v>
      </c>
      <c r="H3047">
        <v>67</v>
      </c>
      <c r="I3047">
        <v>95</v>
      </c>
      <c r="J3047" t="s">
        <v>14</v>
      </c>
      <c r="K3047">
        <v>83.526578279999995</v>
      </c>
      <c r="L3047" t="s">
        <v>14</v>
      </c>
      <c r="M3047" t="s">
        <v>13</v>
      </c>
      <c r="N3047">
        <v>-1.2117308E-2</v>
      </c>
      <c r="O3047">
        <v>1.0121173080000001</v>
      </c>
    </row>
    <row r="3048" spans="1:15" x14ac:dyDescent="0.25">
      <c r="A3048" s="1">
        <v>43590</v>
      </c>
      <c r="B3048">
        <v>5</v>
      </c>
      <c r="C3048">
        <v>5</v>
      </c>
      <c r="D3048">
        <v>2019</v>
      </c>
      <c r="E3048">
        <v>17.377457140000001</v>
      </c>
      <c r="F3048">
        <v>24.5</v>
      </c>
      <c r="G3048">
        <v>34</v>
      </c>
      <c r="H3048">
        <v>55</v>
      </c>
      <c r="I3048">
        <v>94</v>
      </c>
      <c r="J3048" t="s">
        <v>14</v>
      </c>
      <c r="K3048">
        <v>117.94781039999999</v>
      </c>
      <c r="L3048" t="s">
        <v>14</v>
      </c>
      <c r="M3048" t="s">
        <v>13</v>
      </c>
      <c r="N3048">
        <v>-8.5508230000000008E-3</v>
      </c>
      <c r="O3048">
        <v>1.008550823</v>
      </c>
    </row>
    <row r="3049" spans="1:15" x14ac:dyDescent="0.25">
      <c r="A3049" s="1">
        <v>43591</v>
      </c>
      <c r="B3049">
        <v>6</v>
      </c>
      <c r="C3049">
        <v>5</v>
      </c>
      <c r="D3049">
        <v>2019</v>
      </c>
      <c r="E3049">
        <v>18.756</v>
      </c>
      <c r="F3049">
        <v>24.5</v>
      </c>
      <c r="G3049">
        <v>34</v>
      </c>
      <c r="H3049">
        <v>55</v>
      </c>
      <c r="I3049">
        <v>94</v>
      </c>
      <c r="J3049" t="s">
        <v>14</v>
      </c>
      <c r="K3049">
        <v>126.16431059999999</v>
      </c>
      <c r="L3049" t="s">
        <v>14</v>
      </c>
      <c r="M3049" t="s">
        <v>13</v>
      </c>
      <c r="N3049">
        <v>-7.9894979999999994E-3</v>
      </c>
      <c r="O3049">
        <v>1.0079894979999999</v>
      </c>
    </row>
    <row r="3050" spans="1:15" x14ac:dyDescent="0.25">
      <c r="A3050" s="1">
        <v>43592</v>
      </c>
      <c r="B3050">
        <v>7</v>
      </c>
      <c r="C3050">
        <v>5</v>
      </c>
      <c r="D3050">
        <v>2019</v>
      </c>
      <c r="E3050">
        <v>16.812000000000001</v>
      </c>
      <c r="F3050">
        <v>24</v>
      </c>
      <c r="G3050">
        <v>32</v>
      </c>
      <c r="H3050">
        <v>61</v>
      </c>
      <c r="I3050">
        <v>93</v>
      </c>
      <c r="J3050" t="s">
        <v>14</v>
      </c>
      <c r="K3050">
        <v>100.9306204</v>
      </c>
      <c r="L3050" t="s">
        <v>14</v>
      </c>
      <c r="M3050" t="s">
        <v>13</v>
      </c>
      <c r="N3050">
        <v>-1.0006943000000001E-2</v>
      </c>
      <c r="O3050">
        <v>1.010006943</v>
      </c>
    </row>
    <row r="3051" spans="1:15" x14ac:dyDescent="0.25">
      <c r="A3051" s="1">
        <v>43593</v>
      </c>
      <c r="B3051">
        <v>8</v>
      </c>
      <c r="C3051">
        <v>5</v>
      </c>
      <c r="D3051">
        <v>2019</v>
      </c>
      <c r="E3051">
        <v>20.123999999999999</v>
      </c>
      <c r="F3051">
        <v>23</v>
      </c>
      <c r="G3051">
        <v>33</v>
      </c>
      <c r="H3051">
        <v>53</v>
      </c>
      <c r="I3051">
        <v>96</v>
      </c>
      <c r="J3051" t="s">
        <v>14</v>
      </c>
      <c r="K3051">
        <v>86.085627889999998</v>
      </c>
      <c r="L3051" t="s">
        <v>14</v>
      </c>
      <c r="M3051" t="s">
        <v>13</v>
      </c>
      <c r="N3051">
        <v>-1.1752866000000001E-2</v>
      </c>
      <c r="O3051">
        <v>1.0117528659999999</v>
      </c>
    </row>
    <row r="3052" spans="1:15" x14ac:dyDescent="0.25">
      <c r="A3052" s="1">
        <v>43594</v>
      </c>
      <c r="B3052">
        <v>9</v>
      </c>
      <c r="C3052">
        <v>5</v>
      </c>
      <c r="D3052">
        <v>2019</v>
      </c>
      <c r="E3052">
        <v>15.587999999999999</v>
      </c>
      <c r="F3052">
        <v>22</v>
      </c>
      <c r="G3052">
        <v>30</v>
      </c>
      <c r="H3052">
        <v>68</v>
      </c>
      <c r="I3052">
        <v>95</v>
      </c>
      <c r="J3052" t="s">
        <v>14</v>
      </c>
      <c r="K3052">
        <v>71.034332269999993</v>
      </c>
      <c r="L3052" t="s">
        <v>14</v>
      </c>
      <c r="M3052" t="s">
        <v>13</v>
      </c>
      <c r="N3052">
        <v>-1.4278710999999999E-2</v>
      </c>
      <c r="O3052">
        <v>1.014278711</v>
      </c>
    </row>
    <row r="3053" spans="1:15" x14ac:dyDescent="0.25">
      <c r="A3053" s="1">
        <v>43595</v>
      </c>
      <c r="B3053">
        <v>10</v>
      </c>
      <c r="C3053">
        <v>5</v>
      </c>
      <c r="D3053">
        <v>2019</v>
      </c>
      <c r="E3053">
        <v>17.607636729999999</v>
      </c>
      <c r="F3053">
        <v>22</v>
      </c>
      <c r="G3053">
        <v>33.5</v>
      </c>
      <c r="H3053">
        <v>44</v>
      </c>
      <c r="I3053">
        <v>96</v>
      </c>
      <c r="J3053" t="s">
        <v>14</v>
      </c>
      <c r="K3053">
        <v>27.876229389999999</v>
      </c>
      <c r="L3053" t="s">
        <v>14</v>
      </c>
      <c r="M3053" t="s">
        <v>13</v>
      </c>
      <c r="N3053">
        <v>-3.72076E-2</v>
      </c>
      <c r="O3053">
        <v>1.0372075999999999</v>
      </c>
    </row>
    <row r="3054" spans="1:15" x14ac:dyDescent="0.25">
      <c r="A3054" s="1">
        <v>43596</v>
      </c>
      <c r="B3054">
        <v>11</v>
      </c>
      <c r="C3054">
        <v>5</v>
      </c>
      <c r="D3054">
        <v>2019</v>
      </c>
      <c r="E3054">
        <v>12.744</v>
      </c>
      <c r="F3054">
        <v>22</v>
      </c>
      <c r="G3054">
        <v>34.5</v>
      </c>
      <c r="H3054">
        <v>60</v>
      </c>
      <c r="I3054">
        <v>94</v>
      </c>
      <c r="J3054" t="s">
        <v>14</v>
      </c>
      <c r="K3054">
        <v>86.203140300000001</v>
      </c>
      <c r="L3054" t="s">
        <v>14</v>
      </c>
      <c r="M3054" t="s">
        <v>13</v>
      </c>
      <c r="N3054">
        <v>-1.1736656999999999E-2</v>
      </c>
      <c r="O3054">
        <v>1.0117366569999999</v>
      </c>
    </row>
    <row r="3055" spans="1:15" x14ac:dyDescent="0.25">
      <c r="A3055" s="1">
        <v>43597</v>
      </c>
      <c r="B3055">
        <v>12</v>
      </c>
      <c r="C3055">
        <v>5</v>
      </c>
      <c r="D3055">
        <v>2019</v>
      </c>
      <c r="E3055">
        <v>20.16</v>
      </c>
      <c r="F3055">
        <v>24</v>
      </c>
      <c r="G3055">
        <v>33.5</v>
      </c>
      <c r="H3055">
        <v>58</v>
      </c>
      <c r="I3055">
        <v>95</v>
      </c>
      <c r="J3055" t="s">
        <v>14</v>
      </c>
      <c r="K3055">
        <v>135.7754984</v>
      </c>
      <c r="L3055" t="s">
        <v>14</v>
      </c>
      <c r="M3055" t="s">
        <v>13</v>
      </c>
      <c r="N3055">
        <v>-7.4197459999999996E-3</v>
      </c>
      <c r="O3055">
        <v>1.0074197460000001</v>
      </c>
    </row>
    <row r="3056" spans="1:15" x14ac:dyDescent="0.25">
      <c r="A3056" s="1">
        <v>43598</v>
      </c>
      <c r="B3056">
        <v>13</v>
      </c>
      <c r="C3056">
        <v>5</v>
      </c>
      <c r="D3056">
        <v>2019</v>
      </c>
      <c r="E3056">
        <v>12.42</v>
      </c>
      <c r="F3056">
        <v>23</v>
      </c>
      <c r="G3056">
        <v>32</v>
      </c>
      <c r="H3056">
        <v>47</v>
      </c>
      <c r="I3056">
        <v>95</v>
      </c>
      <c r="J3056" t="s">
        <v>14</v>
      </c>
      <c r="K3056">
        <v>29.38519986</v>
      </c>
      <c r="L3056" t="s">
        <v>14</v>
      </c>
      <c r="M3056" t="s">
        <v>13</v>
      </c>
      <c r="N3056">
        <v>-3.5229626999999999E-2</v>
      </c>
      <c r="O3056">
        <v>1.0352296270000001</v>
      </c>
    </row>
    <row r="3057" spans="1:15" x14ac:dyDescent="0.25">
      <c r="A3057" s="1">
        <v>43599</v>
      </c>
      <c r="B3057">
        <v>14</v>
      </c>
      <c r="C3057">
        <v>5</v>
      </c>
      <c r="D3057">
        <v>2019</v>
      </c>
      <c r="E3057">
        <v>18.251999999999999</v>
      </c>
      <c r="F3057">
        <v>22</v>
      </c>
      <c r="G3057">
        <v>32</v>
      </c>
      <c r="H3057">
        <v>56</v>
      </c>
      <c r="I3057">
        <v>95</v>
      </c>
      <c r="J3057" t="s">
        <v>14</v>
      </c>
      <c r="K3057">
        <v>61.291958170000001</v>
      </c>
      <c r="L3057" t="s">
        <v>14</v>
      </c>
      <c r="M3057" t="s">
        <v>13</v>
      </c>
      <c r="N3057">
        <v>-1.658596E-2</v>
      </c>
      <c r="O3057">
        <v>1.01658596</v>
      </c>
    </row>
    <row r="3058" spans="1:15" x14ac:dyDescent="0.25">
      <c r="A3058" s="1">
        <v>43600</v>
      </c>
      <c r="B3058">
        <v>15</v>
      </c>
      <c r="C3058">
        <v>5</v>
      </c>
      <c r="D3058">
        <v>2019</v>
      </c>
      <c r="E3058">
        <v>17.568000000000001</v>
      </c>
      <c r="F3058">
        <v>23</v>
      </c>
      <c r="G3058">
        <v>31.5</v>
      </c>
      <c r="H3058">
        <v>56</v>
      </c>
      <c r="I3058">
        <v>97</v>
      </c>
      <c r="J3058" t="s">
        <v>14</v>
      </c>
      <c r="K3058">
        <v>71.948791909999997</v>
      </c>
      <c r="L3058" t="s">
        <v>14</v>
      </c>
      <c r="M3058" t="s">
        <v>13</v>
      </c>
      <c r="N3058">
        <v>-1.4094673E-2</v>
      </c>
      <c r="O3058">
        <v>1.014094673</v>
      </c>
    </row>
    <row r="3059" spans="1:15" x14ac:dyDescent="0.25">
      <c r="A3059" s="1">
        <v>43601</v>
      </c>
      <c r="B3059">
        <v>16</v>
      </c>
      <c r="C3059">
        <v>5</v>
      </c>
      <c r="D3059">
        <v>2019</v>
      </c>
      <c r="E3059">
        <v>12.923999999999999</v>
      </c>
      <c r="F3059">
        <v>21.5</v>
      </c>
      <c r="G3059">
        <v>29</v>
      </c>
      <c r="H3059">
        <v>72</v>
      </c>
      <c r="I3059">
        <v>96</v>
      </c>
      <c r="J3059" t="s">
        <v>14</v>
      </c>
      <c r="K3059">
        <v>57.519793419999999</v>
      </c>
      <c r="L3059" t="s">
        <v>14</v>
      </c>
      <c r="M3059" t="s">
        <v>13</v>
      </c>
      <c r="N3059">
        <v>-1.7692916999999999E-2</v>
      </c>
      <c r="O3059">
        <v>1.017692917</v>
      </c>
    </row>
    <row r="3060" spans="1:15" x14ac:dyDescent="0.25">
      <c r="A3060" s="1">
        <v>43602</v>
      </c>
      <c r="B3060">
        <v>17</v>
      </c>
      <c r="C3060">
        <v>5</v>
      </c>
      <c r="D3060">
        <v>2019</v>
      </c>
      <c r="E3060">
        <v>15.336</v>
      </c>
      <c r="F3060">
        <v>23</v>
      </c>
      <c r="G3060">
        <v>32</v>
      </c>
      <c r="H3060">
        <v>55</v>
      </c>
      <c r="I3060">
        <v>98</v>
      </c>
      <c r="J3060" t="s">
        <v>14</v>
      </c>
      <c r="K3060">
        <v>69.009847440000001</v>
      </c>
      <c r="L3060" t="s">
        <v>14</v>
      </c>
      <c r="M3060" t="s">
        <v>13</v>
      </c>
      <c r="N3060">
        <v>-1.4703753E-2</v>
      </c>
      <c r="O3060">
        <v>1.014703753</v>
      </c>
    </row>
    <row r="3061" spans="1:15" x14ac:dyDescent="0.25">
      <c r="A3061" s="1">
        <v>43603</v>
      </c>
      <c r="B3061">
        <v>18</v>
      </c>
      <c r="C3061">
        <v>5</v>
      </c>
      <c r="D3061">
        <v>2019</v>
      </c>
      <c r="E3061">
        <v>22.824000000000002</v>
      </c>
      <c r="F3061">
        <v>24</v>
      </c>
      <c r="G3061">
        <v>33</v>
      </c>
      <c r="H3061">
        <v>45</v>
      </c>
      <c r="I3061">
        <v>95</v>
      </c>
      <c r="J3061" t="s">
        <v>14</v>
      </c>
      <c r="K3061">
        <v>65.246976259999997</v>
      </c>
      <c r="L3061" t="s">
        <v>14</v>
      </c>
      <c r="M3061" t="s">
        <v>13</v>
      </c>
      <c r="N3061">
        <v>-1.5564935E-2</v>
      </c>
      <c r="O3061">
        <v>1.015564935</v>
      </c>
    </row>
    <row r="3062" spans="1:15" x14ac:dyDescent="0.25">
      <c r="A3062" s="1">
        <v>43604</v>
      </c>
      <c r="B3062">
        <v>19</v>
      </c>
      <c r="C3062">
        <v>5</v>
      </c>
      <c r="D3062">
        <v>2019</v>
      </c>
      <c r="E3062">
        <v>20.268000000000001</v>
      </c>
      <c r="F3062">
        <v>25</v>
      </c>
      <c r="G3062">
        <v>32</v>
      </c>
      <c r="H3062">
        <v>58</v>
      </c>
      <c r="I3062">
        <v>97</v>
      </c>
      <c r="J3062" t="s">
        <v>14</v>
      </c>
      <c r="K3062">
        <v>135.4948234</v>
      </c>
      <c r="L3062" t="s">
        <v>14</v>
      </c>
      <c r="M3062" t="s">
        <v>13</v>
      </c>
      <c r="N3062">
        <v>-7.4352300000000001E-3</v>
      </c>
      <c r="O3062">
        <v>1.00743523</v>
      </c>
    </row>
    <row r="3063" spans="1:15" x14ac:dyDescent="0.25">
      <c r="A3063" s="1">
        <v>43605</v>
      </c>
      <c r="B3063">
        <v>20</v>
      </c>
      <c r="C3063">
        <v>5</v>
      </c>
      <c r="D3063">
        <v>2019</v>
      </c>
      <c r="E3063">
        <v>17.08457143</v>
      </c>
      <c r="F3063">
        <v>24.5</v>
      </c>
      <c r="G3063">
        <v>30</v>
      </c>
      <c r="H3063">
        <v>66</v>
      </c>
      <c r="I3063">
        <v>95</v>
      </c>
      <c r="J3063" t="s">
        <v>14</v>
      </c>
      <c r="K3063">
        <v>105.3910437</v>
      </c>
      <c r="L3063" t="s">
        <v>14</v>
      </c>
      <c r="M3063" t="s">
        <v>13</v>
      </c>
      <c r="N3063">
        <v>-9.5793660000000006E-3</v>
      </c>
      <c r="O3063">
        <v>1.0095793660000001</v>
      </c>
    </row>
    <row r="3064" spans="1:15" x14ac:dyDescent="0.25">
      <c r="A3064" s="1">
        <v>43606</v>
      </c>
      <c r="B3064">
        <v>21</v>
      </c>
      <c r="C3064">
        <v>5</v>
      </c>
      <c r="D3064">
        <v>2019</v>
      </c>
      <c r="E3064">
        <v>12.167999999999999</v>
      </c>
      <c r="F3064">
        <v>23.5</v>
      </c>
      <c r="G3064">
        <v>30</v>
      </c>
      <c r="H3064">
        <v>63</v>
      </c>
      <c r="I3064">
        <v>96</v>
      </c>
      <c r="J3064" t="s">
        <v>14</v>
      </c>
      <c r="K3064">
        <v>62.314388200000003</v>
      </c>
      <c r="L3064" t="s">
        <v>14</v>
      </c>
      <c r="M3064" t="s">
        <v>13</v>
      </c>
      <c r="N3064">
        <v>-1.6309385999999999E-2</v>
      </c>
      <c r="O3064">
        <v>1.0163093860000001</v>
      </c>
    </row>
    <row r="3065" spans="1:15" x14ac:dyDescent="0.25">
      <c r="A3065" s="1">
        <v>43607</v>
      </c>
      <c r="B3065">
        <v>22</v>
      </c>
      <c r="C3065">
        <v>5</v>
      </c>
      <c r="D3065">
        <v>2019</v>
      </c>
      <c r="E3065">
        <v>16.776</v>
      </c>
      <c r="F3065">
        <v>23.5</v>
      </c>
      <c r="G3065">
        <v>30.5</v>
      </c>
      <c r="H3065">
        <v>60</v>
      </c>
      <c r="I3065">
        <v>96</v>
      </c>
      <c r="J3065" t="s">
        <v>14</v>
      </c>
      <c r="K3065">
        <v>76.378878549999996</v>
      </c>
      <c r="L3065" t="s">
        <v>14</v>
      </c>
      <c r="M3065" t="s">
        <v>13</v>
      </c>
      <c r="N3065">
        <v>-1.3266316E-2</v>
      </c>
      <c r="O3065">
        <v>1.0132663159999999</v>
      </c>
    </row>
    <row r="3066" spans="1:15" x14ac:dyDescent="0.25">
      <c r="A3066" s="1">
        <v>43608</v>
      </c>
      <c r="B3066">
        <v>23</v>
      </c>
      <c r="C3066">
        <v>5</v>
      </c>
      <c r="D3066">
        <v>2019</v>
      </c>
      <c r="E3066">
        <v>22.968</v>
      </c>
      <c r="F3066">
        <v>24</v>
      </c>
      <c r="G3066">
        <v>25</v>
      </c>
      <c r="H3066">
        <v>55</v>
      </c>
      <c r="I3066">
        <v>95</v>
      </c>
      <c r="J3066" t="s">
        <v>14</v>
      </c>
      <c r="K3066">
        <v>5.234510276</v>
      </c>
      <c r="L3066" t="s">
        <v>14</v>
      </c>
      <c r="M3066" t="s">
        <v>13</v>
      </c>
      <c r="N3066">
        <v>-0.23615481699999999</v>
      </c>
      <c r="O3066">
        <v>1.2361548170000001</v>
      </c>
    </row>
    <row r="3067" spans="1:15" x14ac:dyDescent="0.25">
      <c r="A3067" s="1">
        <v>43609</v>
      </c>
      <c r="B3067">
        <v>24</v>
      </c>
      <c r="C3067">
        <v>5</v>
      </c>
      <c r="D3067">
        <v>2019</v>
      </c>
      <c r="E3067">
        <v>17.423999999999999</v>
      </c>
      <c r="F3067">
        <v>22</v>
      </c>
      <c r="G3067">
        <v>30</v>
      </c>
      <c r="H3067">
        <v>75</v>
      </c>
      <c r="I3067">
        <v>96</v>
      </c>
      <c r="J3067" t="s">
        <v>14</v>
      </c>
      <c r="K3067">
        <v>105.697535</v>
      </c>
      <c r="L3067" t="s">
        <v>14</v>
      </c>
      <c r="M3067" t="s">
        <v>13</v>
      </c>
      <c r="N3067">
        <v>-9.5513230000000005E-3</v>
      </c>
      <c r="O3067">
        <v>1.0095513229999999</v>
      </c>
    </row>
    <row r="3068" spans="1:15" x14ac:dyDescent="0.25">
      <c r="A3068" s="1">
        <v>43610</v>
      </c>
      <c r="B3068">
        <v>25</v>
      </c>
      <c r="C3068">
        <v>5</v>
      </c>
      <c r="D3068">
        <v>2019</v>
      </c>
      <c r="E3068">
        <v>15.587999999999999</v>
      </c>
      <c r="F3068">
        <v>23.5</v>
      </c>
      <c r="G3068">
        <v>31.5</v>
      </c>
      <c r="H3068">
        <v>64</v>
      </c>
      <c r="I3068">
        <v>97</v>
      </c>
      <c r="J3068" t="s">
        <v>14</v>
      </c>
      <c r="K3068">
        <v>101.2826659</v>
      </c>
      <c r="L3068" t="s">
        <v>14</v>
      </c>
      <c r="M3068" t="s">
        <v>13</v>
      </c>
      <c r="N3068">
        <v>-9.9718129999999995E-3</v>
      </c>
      <c r="O3068">
        <v>1.0099718129999999</v>
      </c>
    </row>
    <row r="3069" spans="1:15" x14ac:dyDescent="0.25">
      <c r="A3069" s="1">
        <v>43611</v>
      </c>
      <c r="B3069">
        <v>26</v>
      </c>
      <c r="C3069">
        <v>5</v>
      </c>
      <c r="D3069">
        <v>2019</v>
      </c>
      <c r="E3069">
        <v>17.100000000000001</v>
      </c>
      <c r="F3069">
        <v>25</v>
      </c>
      <c r="G3069">
        <v>32.5</v>
      </c>
      <c r="H3069">
        <v>59</v>
      </c>
      <c r="I3069">
        <v>100</v>
      </c>
      <c r="J3069" t="s">
        <v>14</v>
      </c>
      <c r="K3069">
        <v>136.4559304</v>
      </c>
      <c r="L3069" t="s">
        <v>14</v>
      </c>
      <c r="M3069" t="s">
        <v>13</v>
      </c>
      <c r="N3069">
        <v>-7.3824750000000003E-3</v>
      </c>
      <c r="O3069">
        <v>1.007382475</v>
      </c>
    </row>
    <row r="3070" spans="1:15" x14ac:dyDescent="0.25">
      <c r="A3070" s="1">
        <v>43612</v>
      </c>
      <c r="B3070">
        <v>27</v>
      </c>
      <c r="C3070">
        <v>5</v>
      </c>
      <c r="D3070">
        <v>2019</v>
      </c>
      <c r="E3070">
        <v>21.148</v>
      </c>
      <c r="F3070">
        <v>21.5</v>
      </c>
      <c r="G3070">
        <v>32</v>
      </c>
      <c r="H3070">
        <v>58</v>
      </c>
      <c r="I3070">
        <v>99</v>
      </c>
      <c r="J3070" t="s">
        <v>14</v>
      </c>
      <c r="K3070">
        <v>81.586077459999998</v>
      </c>
      <c r="L3070" t="s">
        <v>14</v>
      </c>
      <c r="M3070" t="s">
        <v>13</v>
      </c>
      <c r="N3070">
        <v>-1.2409091000000001E-2</v>
      </c>
      <c r="O3070">
        <v>1.0124090910000001</v>
      </c>
    </row>
    <row r="3071" spans="1:15" x14ac:dyDescent="0.25">
      <c r="A3071" s="1">
        <v>43613</v>
      </c>
      <c r="B3071">
        <v>28</v>
      </c>
      <c r="C3071">
        <v>5</v>
      </c>
      <c r="D3071">
        <v>2019</v>
      </c>
      <c r="E3071">
        <v>21.347999999999999</v>
      </c>
      <c r="F3071">
        <v>22</v>
      </c>
      <c r="G3071">
        <v>32.5</v>
      </c>
      <c r="H3071">
        <v>55</v>
      </c>
      <c r="I3071">
        <v>97</v>
      </c>
      <c r="J3071" t="s">
        <v>14</v>
      </c>
      <c r="K3071">
        <v>78.112831259999993</v>
      </c>
      <c r="L3071" t="s">
        <v>14</v>
      </c>
      <c r="M3071" t="s">
        <v>13</v>
      </c>
      <c r="N3071">
        <v>-1.296801E-2</v>
      </c>
      <c r="O3071">
        <v>1.01296801</v>
      </c>
    </row>
    <row r="3072" spans="1:15" x14ac:dyDescent="0.25">
      <c r="A3072" s="1">
        <v>43614</v>
      </c>
      <c r="B3072">
        <v>29</v>
      </c>
      <c r="C3072">
        <v>5</v>
      </c>
      <c r="D3072">
        <v>2019</v>
      </c>
      <c r="E3072">
        <v>19.193142859999998</v>
      </c>
      <c r="F3072">
        <v>23</v>
      </c>
      <c r="G3072">
        <v>26</v>
      </c>
      <c r="H3072">
        <v>76</v>
      </c>
      <c r="I3072">
        <v>96</v>
      </c>
      <c r="J3072" t="s">
        <v>14</v>
      </c>
      <c r="K3072">
        <v>69.402950020000006</v>
      </c>
      <c r="L3072" t="s">
        <v>14</v>
      </c>
      <c r="M3072" t="s">
        <v>13</v>
      </c>
      <c r="N3072">
        <v>-1.4619253E-2</v>
      </c>
      <c r="O3072">
        <v>1.014619253</v>
      </c>
    </row>
    <row r="3073" spans="1:15" x14ac:dyDescent="0.25">
      <c r="A3073" s="1">
        <v>43615</v>
      </c>
      <c r="B3073">
        <v>30</v>
      </c>
      <c r="C3073">
        <v>5</v>
      </c>
      <c r="D3073">
        <v>2019</v>
      </c>
      <c r="E3073">
        <v>16.271999999999998</v>
      </c>
      <c r="F3073">
        <v>22</v>
      </c>
      <c r="G3073">
        <v>30</v>
      </c>
      <c r="H3073">
        <v>66</v>
      </c>
      <c r="I3073">
        <v>95</v>
      </c>
      <c r="J3073" t="s">
        <v>14</v>
      </c>
      <c r="K3073">
        <v>66.707431769999999</v>
      </c>
      <c r="L3073" t="s">
        <v>14</v>
      </c>
      <c r="M3073" t="s">
        <v>13</v>
      </c>
      <c r="N3073">
        <v>-1.5218979000000001E-2</v>
      </c>
      <c r="O3073">
        <v>1.0152189789999999</v>
      </c>
    </row>
    <row r="3074" spans="1:15" x14ac:dyDescent="0.25">
      <c r="A3074" s="1">
        <v>43616</v>
      </c>
      <c r="B3074">
        <v>31</v>
      </c>
      <c r="C3074">
        <v>5</v>
      </c>
      <c r="D3074">
        <v>2019</v>
      </c>
      <c r="E3074">
        <v>15.336</v>
      </c>
      <c r="F3074">
        <v>23</v>
      </c>
      <c r="G3074">
        <v>30.5</v>
      </c>
      <c r="H3074">
        <v>63</v>
      </c>
      <c r="I3074">
        <v>98</v>
      </c>
      <c r="J3074" t="s">
        <v>14</v>
      </c>
      <c r="K3074">
        <v>78.860401530000004</v>
      </c>
      <c r="L3074" t="s">
        <v>14</v>
      </c>
      <c r="M3074" t="s">
        <v>13</v>
      </c>
      <c r="N3074">
        <v>-1.2843499E-2</v>
      </c>
      <c r="O3074">
        <v>1.0128434989999999</v>
      </c>
    </row>
    <row r="3075" spans="1:15" x14ac:dyDescent="0.25">
      <c r="A3075" s="1">
        <v>43617</v>
      </c>
      <c r="B3075">
        <v>1</v>
      </c>
      <c r="C3075">
        <v>6</v>
      </c>
      <c r="D3075">
        <v>2019</v>
      </c>
      <c r="E3075">
        <v>12.923999999999999</v>
      </c>
      <c r="F3075">
        <v>23</v>
      </c>
      <c r="G3075">
        <v>29</v>
      </c>
      <c r="H3075">
        <v>68</v>
      </c>
      <c r="I3075">
        <v>97</v>
      </c>
      <c r="J3075" t="s">
        <v>14</v>
      </c>
      <c r="K3075">
        <v>64.550605730000001</v>
      </c>
      <c r="L3075" t="s">
        <v>14</v>
      </c>
      <c r="M3075" t="s">
        <v>13</v>
      </c>
      <c r="N3075">
        <v>-1.5735491000000001E-2</v>
      </c>
      <c r="O3075">
        <v>1.015735491</v>
      </c>
    </row>
    <row r="3076" spans="1:15" x14ac:dyDescent="0.25">
      <c r="A3076" s="1">
        <v>43618</v>
      </c>
      <c r="B3076">
        <v>2</v>
      </c>
      <c r="C3076">
        <v>6</v>
      </c>
      <c r="D3076">
        <v>2019</v>
      </c>
      <c r="E3076">
        <v>17.90302041</v>
      </c>
      <c r="F3076">
        <v>23.5</v>
      </c>
      <c r="G3076">
        <v>30</v>
      </c>
      <c r="H3076">
        <v>72</v>
      </c>
      <c r="I3076">
        <v>97</v>
      </c>
      <c r="J3076" t="s">
        <v>14</v>
      </c>
      <c r="K3076">
        <v>121.9230803</v>
      </c>
      <c r="L3076" t="s">
        <v>14</v>
      </c>
      <c r="M3076" t="s">
        <v>13</v>
      </c>
      <c r="N3076">
        <v>-8.2697199999999995E-3</v>
      </c>
      <c r="O3076">
        <v>1.0082697199999999</v>
      </c>
    </row>
    <row r="3077" spans="1:15" x14ac:dyDescent="0.25">
      <c r="A3077" s="1">
        <v>43619</v>
      </c>
      <c r="B3077">
        <v>3</v>
      </c>
      <c r="C3077">
        <v>6</v>
      </c>
      <c r="D3077">
        <v>2019</v>
      </c>
      <c r="E3077">
        <v>17.46</v>
      </c>
      <c r="F3077">
        <v>23.5</v>
      </c>
      <c r="G3077">
        <v>30.5</v>
      </c>
      <c r="H3077">
        <v>69</v>
      </c>
      <c r="I3077">
        <v>97</v>
      </c>
      <c r="J3077" t="s">
        <v>14</v>
      </c>
      <c r="K3077">
        <v>115.8966042</v>
      </c>
      <c r="L3077" t="s">
        <v>14</v>
      </c>
      <c r="M3077" t="s">
        <v>13</v>
      </c>
      <c r="N3077">
        <v>-8.7034769999999994E-3</v>
      </c>
      <c r="O3077">
        <v>1.0087034770000001</v>
      </c>
    </row>
    <row r="3078" spans="1:15" x14ac:dyDescent="0.25">
      <c r="A3078" s="1">
        <v>43620</v>
      </c>
      <c r="B3078">
        <v>4</v>
      </c>
      <c r="C3078">
        <v>6</v>
      </c>
      <c r="D3078">
        <v>2019</v>
      </c>
      <c r="E3078">
        <v>17.783999999999999</v>
      </c>
      <c r="F3078">
        <v>23.5</v>
      </c>
      <c r="G3078">
        <v>32</v>
      </c>
      <c r="H3078">
        <v>62</v>
      </c>
      <c r="I3078">
        <v>95</v>
      </c>
      <c r="J3078" t="s">
        <v>14</v>
      </c>
      <c r="K3078">
        <v>107.7663261</v>
      </c>
      <c r="L3078" t="s">
        <v>14</v>
      </c>
      <c r="M3078" t="s">
        <v>13</v>
      </c>
      <c r="N3078">
        <v>-9.3662490000000001E-3</v>
      </c>
      <c r="O3078">
        <v>1.0093662489999999</v>
      </c>
    </row>
    <row r="3079" spans="1:15" x14ac:dyDescent="0.25">
      <c r="A3079" s="1">
        <v>43621</v>
      </c>
      <c r="B3079">
        <v>5</v>
      </c>
      <c r="C3079">
        <v>6</v>
      </c>
      <c r="D3079">
        <v>2019</v>
      </c>
      <c r="E3079">
        <v>16.696023319999998</v>
      </c>
      <c r="F3079">
        <v>24</v>
      </c>
      <c r="G3079">
        <v>29</v>
      </c>
      <c r="H3079">
        <v>80</v>
      </c>
      <c r="I3079">
        <v>97</v>
      </c>
      <c r="J3079" t="s">
        <v>14</v>
      </c>
      <c r="K3079">
        <v>133.86101389999999</v>
      </c>
      <c r="L3079" t="s">
        <v>14</v>
      </c>
      <c r="M3079" t="s">
        <v>13</v>
      </c>
      <c r="N3079">
        <v>-7.5266619999999999E-3</v>
      </c>
      <c r="O3079">
        <v>1.0075266620000001</v>
      </c>
    </row>
    <row r="3080" spans="1:15" x14ac:dyDescent="0.25">
      <c r="A3080" s="1">
        <v>43622</v>
      </c>
      <c r="B3080">
        <v>6</v>
      </c>
      <c r="C3080">
        <v>6</v>
      </c>
      <c r="D3080">
        <v>2019</v>
      </c>
      <c r="E3080">
        <v>12.564</v>
      </c>
      <c r="F3080">
        <v>23</v>
      </c>
      <c r="G3080">
        <v>29.5</v>
      </c>
      <c r="H3080">
        <v>63</v>
      </c>
      <c r="I3080">
        <v>100</v>
      </c>
      <c r="J3080" t="s">
        <v>14</v>
      </c>
      <c r="K3080">
        <v>60.678480749999999</v>
      </c>
      <c r="L3080" t="s">
        <v>14</v>
      </c>
      <c r="M3080" t="s">
        <v>13</v>
      </c>
      <c r="N3080">
        <v>-1.6756459000000001E-2</v>
      </c>
      <c r="O3080">
        <v>1.016756459</v>
      </c>
    </row>
    <row r="3081" spans="1:15" x14ac:dyDescent="0.25">
      <c r="A3081" s="1">
        <v>43623</v>
      </c>
      <c r="B3081">
        <v>7</v>
      </c>
      <c r="C3081">
        <v>6</v>
      </c>
      <c r="D3081">
        <v>2019</v>
      </c>
      <c r="E3081">
        <v>11.772</v>
      </c>
      <c r="F3081">
        <v>21</v>
      </c>
      <c r="G3081">
        <v>28</v>
      </c>
      <c r="H3081">
        <v>82</v>
      </c>
      <c r="I3081">
        <v>97</v>
      </c>
      <c r="J3081" t="s">
        <v>14</v>
      </c>
      <c r="K3081">
        <v>62.668214589999998</v>
      </c>
      <c r="L3081" t="s">
        <v>14</v>
      </c>
      <c r="M3081" t="s">
        <v>13</v>
      </c>
      <c r="N3081">
        <v>-1.6215809000000001E-2</v>
      </c>
      <c r="O3081">
        <v>1.016215809</v>
      </c>
    </row>
    <row r="3082" spans="1:15" x14ac:dyDescent="0.25">
      <c r="A3082" s="1">
        <v>43624</v>
      </c>
      <c r="B3082">
        <v>8</v>
      </c>
      <c r="C3082">
        <v>6</v>
      </c>
      <c r="D3082">
        <v>2019</v>
      </c>
      <c r="E3082">
        <v>16.091999999999999</v>
      </c>
      <c r="F3082">
        <v>21.5</v>
      </c>
      <c r="G3082">
        <v>29.5</v>
      </c>
      <c r="H3082">
        <v>73</v>
      </c>
      <c r="I3082">
        <v>97</v>
      </c>
      <c r="J3082" t="s">
        <v>14</v>
      </c>
      <c r="K3082">
        <v>80.439502009999998</v>
      </c>
      <c r="L3082" t="s">
        <v>14</v>
      </c>
      <c r="M3082" t="s">
        <v>13</v>
      </c>
      <c r="N3082">
        <v>-1.2588195999999999E-2</v>
      </c>
      <c r="O3082">
        <v>1.0125881960000001</v>
      </c>
    </row>
    <row r="3083" spans="1:15" x14ac:dyDescent="0.25">
      <c r="A3083" s="1">
        <v>43625</v>
      </c>
      <c r="B3083">
        <v>9</v>
      </c>
      <c r="C3083">
        <v>6</v>
      </c>
      <c r="D3083">
        <v>2019</v>
      </c>
      <c r="E3083">
        <v>11.231999999999999</v>
      </c>
      <c r="F3083">
        <v>23.5</v>
      </c>
      <c r="G3083">
        <v>32</v>
      </c>
      <c r="H3083">
        <v>72</v>
      </c>
      <c r="I3083">
        <v>96</v>
      </c>
      <c r="J3083" t="s">
        <v>14</v>
      </c>
      <c r="K3083">
        <v>101.9841591</v>
      </c>
      <c r="L3083" t="s">
        <v>14</v>
      </c>
      <c r="M3083" t="s">
        <v>13</v>
      </c>
      <c r="N3083">
        <v>-9.9025429999999998E-3</v>
      </c>
      <c r="O3083">
        <v>1.0099025429999999</v>
      </c>
    </row>
    <row r="3084" spans="1:15" x14ac:dyDescent="0.25">
      <c r="A3084" s="1">
        <v>43626</v>
      </c>
      <c r="B3084">
        <v>10</v>
      </c>
      <c r="C3084">
        <v>6</v>
      </c>
      <c r="D3084">
        <v>2019</v>
      </c>
      <c r="E3084">
        <v>15.587999999999999</v>
      </c>
      <c r="F3084">
        <v>23</v>
      </c>
      <c r="G3084">
        <v>33</v>
      </c>
      <c r="H3084">
        <v>76</v>
      </c>
      <c r="I3084">
        <v>97</v>
      </c>
      <c r="J3084" t="s">
        <v>14</v>
      </c>
      <c r="K3084">
        <v>163.8970783</v>
      </c>
      <c r="L3084" t="s">
        <v>14</v>
      </c>
      <c r="M3084" t="s">
        <v>13</v>
      </c>
      <c r="N3084">
        <v>-6.1388459999999999E-3</v>
      </c>
      <c r="O3084">
        <v>1.006138846</v>
      </c>
    </row>
    <row r="3085" spans="1:15" x14ac:dyDescent="0.25">
      <c r="A3085" s="1">
        <v>43627</v>
      </c>
      <c r="B3085">
        <v>11</v>
      </c>
      <c r="C3085">
        <v>6</v>
      </c>
      <c r="D3085">
        <v>2019</v>
      </c>
      <c r="E3085">
        <v>19.404</v>
      </c>
      <c r="F3085">
        <v>22.5</v>
      </c>
      <c r="G3085">
        <v>32</v>
      </c>
      <c r="H3085">
        <v>65</v>
      </c>
      <c r="I3085">
        <v>88</v>
      </c>
      <c r="J3085" t="s">
        <v>14</v>
      </c>
      <c r="K3085">
        <v>95.193416619999994</v>
      </c>
      <c r="L3085" t="s">
        <v>14</v>
      </c>
      <c r="M3085" t="s">
        <v>13</v>
      </c>
      <c r="N3085">
        <v>-1.0616453E-2</v>
      </c>
      <c r="O3085">
        <v>1.0106164529999999</v>
      </c>
    </row>
    <row r="3086" spans="1:15" x14ac:dyDescent="0.25">
      <c r="A3086" s="1">
        <v>43628</v>
      </c>
      <c r="B3086">
        <v>12</v>
      </c>
      <c r="C3086">
        <v>6</v>
      </c>
      <c r="D3086">
        <v>2019</v>
      </c>
      <c r="E3086">
        <v>14.472</v>
      </c>
      <c r="F3086">
        <v>23</v>
      </c>
      <c r="G3086">
        <v>30</v>
      </c>
      <c r="H3086">
        <v>72</v>
      </c>
      <c r="I3086">
        <v>96</v>
      </c>
      <c r="J3086" t="s">
        <v>14</v>
      </c>
      <c r="K3086">
        <v>92.888470299999994</v>
      </c>
      <c r="L3086" t="s">
        <v>14</v>
      </c>
      <c r="M3086" t="s">
        <v>13</v>
      </c>
      <c r="N3086">
        <v>-1.0882757999999999E-2</v>
      </c>
      <c r="O3086">
        <v>1.0108827579999999</v>
      </c>
    </row>
    <row r="3087" spans="1:15" x14ac:dyDescent="0.25">
      <c r="A3087" s="1">
        <v>43629</v>
      </c>
      <c r="B3087">
        <v>13</v>
      </c>
      <c r="C3087">
        <v>6</v>
      </c>
      <c r="D3087">
        <v>2019</v>
      </c>
      <c r="E3087">
        <v>17.28</v>
      </c>
      <c r="F3087">
        <v>21</v>
      </c>
      <c r="G3087">
        <v>27</v>
      </c>
      <c r="H3087">
        <v>65</v>
      </c>
      <c r="I3087">
        <v>98</v>
      </c>
      <c r="J3087" t="s">
        <v>14</v>
      </c>
      <c r="K3087">
        <v>22.139634010000002</v>
      </c>
      <c r="L3087" t="s">
        <v>14</v>
      </c>
      <c r="M3087" t="s">
        <v>13</v>
      </c>
      <c r="N3087">
        <v>-4.7304509000000002E-2</v>
      </c>
      <c r="O3087">
        <v>1.0473045089999999</v>
      </c>
    </row>
    <row r="3088" spans="1:15" x14ac:dyDescent="0.25">
      <c r="A3088" s="1">
        <v>43630</v>
      </c>
      <c r="B3088">
        <v>14</v>
      </c>
      <c r="C3088">
        <v>6</v>
      </c>
      <c r="D3088">
        <v>2019</v>
      </c>
      <c r="E3088">
        <v>15.12</v>
      </c>
      <c r="F3088">
        <v>22</v>
      </c>
      <c r="G3088">
        <v>30.5</v>
      </c>
      <c r="H3088">
        <v>70</v>
      </c>
      <c r="I3088">
        <v>95</v>
      </c>
      <c r="J3088" t="s">
        <v>14</v>
      </c>
      <c r="K3088">
        <v>82.363906990000004</v>
      </c>
      <c r="L3088" t="s">
        <v>14</v>
      </c>
      <c r="M3088" t="s">
        <v>13</v>
      </c>
      <c r="N3088">
        <v>-1.2290462E-2</v>
      </c>
      <c r="O3088">
        <v>1.0122904619999999</v>
      </c>
    </row>
    <row r="3089" spans="1:15" x14ac:dyDescent="0.25">
      <c r="A3089" s="1">
        <v>43631</v>
      </c>
      <c r="B3089">
        <v>15</v>
      </c>
      <c r="C3089">
        <v>6</v>
      </c>
      <c r="D3089">
        <v>2019</v>
      </c>
      <c r="E3089">
        <v>11.952</v>
      </c>
      <c r="F3089">
        <v>22.5</v>
      </c>
      <c r="G3089">
        <v>31</v>
      </c>
      <c r="H3089">
        <v>76</v>
      </c>
      <c r="I3089">
        <v>96</v>
      </c>
      <c r="J3089" t="s">
        <v>14</v>
      </c>
      <c r="K3089">
        <v>96.054256769999995</v>
      </c>
      <c r="L3089" t="s">
        <v>14</v>
      </c>
      <c r="M3089" t="s">
        <v>13</v>
      </c>
      <c r="N3089">
        <v>-1.0520307E-2</v>
      </c>
      <c r="O3089">
        <v>1.010520307</v>
      </c>
    </row>
    <row r="3090" spans="1:15" x14ac:dyDescent="0.25">
      <c r="A3090" s="1">
        <v>43632</v>
      </c>
      <c r="B3090">
        <v>16</v>
      </c>
      <c r="C3090">
        <v>6</v>
      </c>
      <c r="D3090">
        <v>2019</v>
      </c>
      <c r="E3090">
        <v>19.440000000000001</v>
      </c>
      <c r="F3090">
        <v>22.5</v>
      </c>
      <c r="G3090">
        <v>33</v>
      </c>
      <c r="H3090">
        <v>63</v>
      </c>
      <c r="I3090">
        <v>94</v>
      </c>
      <c r="J3090" t="s">
        <v>14</v>
      </c>
      <c r="K3090">
        <v>119.73978219999999</v>
      </c>
      <c r="L3090" t="s">
        <v>14</v>
      </c>
      <c r="M3090" t="s">
        <v>13</v>
      </c>
      <c r="N3090">
        <v>-8.4217770000000001E-3</v>
      </c>
      <c r="O3090">
        <v>1.0084217769999999</v>
      </c>
    </row>
    <row r="3091" spans="1:15" x14ac:dyDescent="0.25">
      <c r="A3091" s="1">
        <v>43633</v>
      </c>
      <c r="B3091">
        <v>17</v>
      </c>
      <c r="C3091">
        <v>6</v>
      </c>
      <c r="D3091">
        <v>2019</v>
      </c>
      <c r="E3091">
        <v>16.091999999999999</v>
      </c>
      <c r="F3091">
        <v>22</v>
      </c>
      <c r="G3091">
        <v>34</v>
      </c>
      <c r="H3091">
        <v>61</v>
      </c>
      <c r="I3091">
        <v>98</v>
      </c>
      <c r="J3091" t="s">
        <v>14</v>
      </c>
      <c r="K3091">
        <v>110.4643074</v>
      </c>
      <c r="L3091" t="s">
        <v>14</v>
      </c>
      <c r="M3091" t="s">
        <v>13</v>
      </c>
      <c r="N3091">
        <v>-9.1353979999999994E-3</v>
      </c>
      <c r="O3091">
        <v>1.009135398</v>
      </c>
    </row>
    <row r="3092" spans="1:15" x14ac:dyDescent="0.25">
      <c r="A3092" s="1">
        <v>43634</v>
      </c>
      <c r="B3092">
        <v>18</v>
      </c>
      <c r="C3092">
        <v>6</v>
      </c>
      <c r="D3092">
        <v>2019</v>
      </c>
      <c r="E3092">
        <v>19.908000000000001</v>
      </c>
      <c r="F3092">
        <v>21</v>
      </c>
      <c r="G3092">
        <v>32</v>
      </c>
      <c r="H3092">
        <v>62</v>
      </c>
      <c r="I3092">
        <v>96</v>
      </c>
      <c r="J3092" t="s">
        <v>14</v>
      </c>
      <c r="K3092">
        <v>81.305675660000006</v>
      </c>
      <c r="L3092" t="s">
        <v>14</v>
      </c>
      <c r="M3092" t="s">
        <v>13</v>
      </c>
      <c r="N3092">
        <v>-1.2452420000000001E-2</v>
      </c>
      <c r="O3092">
        <v>1.01245242</v>
      </c>
    </row>
    <row r="3093" spans="1:15" x14ac:dyDescent="0.25">
      <c r="A3093" s="1">
        <v>43635</v>
      </c>
      <c r="B3093">
        <v>19</v>
      </c>
      <c r="C3093">
        <v>6</v>
      </c>
      <c r="D3093">
        <v>2019</v>
      </c>
      <c r="E3093">
        <v>20.052</v>
      </c>
      <c r="F3093">
        <v>22</v>
      </c>
      <c r="G3093">
        <v>35</v>
      </c>
      <c r="H3093">
        <v>60</v>
      </c>
      <c r="I3093">
        <v>95</v>
      </c>
      <c r="J3093" t="s">
        <v>14</v>
      </c>
      <c r="K3093">
        <v>140.068061</v>
      </c>
      <c r="L3093" t="s">
        <v>14</v>
      </c>
      <c r="M3093" t="s">
        <v>13</v>
      </c>
      <c r="N3093">
        <v>-7.1907239999999999E-3</v>
      </c>
      <c r="O3093">
        <v>1.007190724</v>
      </c>
    </row>
    <row r="3094" spans="1:15" x14ac:dyDescent="0.25">
      <c r="A3094" s="1">
        <v>43636</v>
      </c>
      <c r="B3094">
        <v>20</v>
      </c>
      <c r="C3094">
        <v>6</v>
      </c>
      <c r="D3094">
        <v>2019</v>
      </c>
      <c r="E3094">
        <v>17.120571429999998</v>
      </c>
      <c r="F3094">
        <v>23.46</v>
      </c>
      <c r="G3094">
        <v>28.35</v>
      </c>
      <c r="H3094">
        <v>83</v>
      </c>
      <c r="I3094">
        <v>96</v>
      </c>
      <c r="J3094" t="s">
        <v>14</v>
      </c>
      <c r="K3094">
        <v>125.4601491</v>
      </c>
      <c r="L3094" t="s">
        <v>14</v>
      </c>
      <c r="M3094" t="s">
        <v>13</v>
      </c>
      <c r="N3094">
        <v>-8.0347000000000005E-3</v>
      </c>
      <c r="O3094">
        <v>1.0080347000000001</v>
      </c>
    </row>
    <row r="3095" spans="1:15" x14ac:dyDescent="0.25">
      <c r="A3095" s="1">
        <v>43637</v>
      </c>
      <c r="B3095">
        <v>21</v>
      </c>
      <c r="C3095">
        <v>6</v>
      </c>
      <c r="D3095">
        <v>2019</v>
      </c>
      <c r="E3095">
        <v>15.012</v>
      </c>
      <c r="F3095">
        <v>23.12</v>
      </c>
      <c r="G3095">
        <v>28.29</v>
      </c>
      <c r="H3095">
        <v>75</v>
      </c>
      <c r="I3095">
        <v>94</v>
      </c>
      <c r="J3095" t="s">
        <v>14</v>
      </c>
      <c r="K3095">
        <v>79.498144080000003</v>
      </c>
      <c r="L3095" t="s">
        <v>14</v>
      </c>
      <c r="M3095" t="s">
        <v>13</v>
      </c>
      <c r="N3095">
        <v>-1.2739155E-2</v>
      </c>
      <c r="O3095">
        <v>1.012739155</v>
      </c>
    </row>
    <row r="3096" spans="1:15" x14ac:dyDescent="0.25">
      <c r="A3096" s="1">
        <v>43638</v>
      </c>
      <c r="B3096">
        <v>22</v>
      </c>
      <c r="C3096">
        <v>6</v>
      </c>
      <c r="D3096">
        <v>2019</v>
      </c>
      <c r="E3096">
        <v>16.632000000000001</v>
      </c>
      <c r="F3096">
        <v>23.09</v>
      </c>
      <c r="G3096">
        <v>28.88</v>
      </c>
      <c r="H3096">
        <v>82</v>
      </c>
      <c r="I3096">
        <v>96</v>
      </c>
      <c r="J3096" t="s">
        <v>14</v>
      </c>
      <c r="K3096">
        <v>122.307802</v>
      </c>
      <c r="L3096" t="s">
        <v>14</v>
      </c>
      <c r="M3096" t="s">
        <v>13</v>
      </c>
      <c r="N3096">
        <v>-8.2434929999999993E-3</v>
      </c>
      <c r="O3096">
        <v>1.0082434929999999</v>
      </c>
    </row>
    <row r="3097" spans="1:15" x14ac:dyDescent="0.25">
      <c r="A3097" s="1">
        <v>43639</v>
      </c>
      <c r="B3097">
        <v>23</v>
      </c>
      <c r="C3097">
        <v>6</v>
      </c>
      <c r="D3097">
        <v>2019</v>
      </c>
      <c r="E3097">
        <v>20.556000000000001</v>
      </c>
      <c r="F3097">
        <v>22.87</v>
      </c>
      <c r="G3097">
        <v>28.56</v>
      </c>
      <c r="H3097">
        <v>63</v>
      </c>
      <c r="I3097">
        <v>94</v>
      </c>
      <c r="J3097" t="s">
        <v>14</v>
      </c>
      <c r="K3097">
        <v>56.879665109999998</v>
      </c>
      <c r="L3097" t="s">
        <v>14</v>
      </c>
      <c r="M3097" t="s">
        <v>13</v>
      </c>
      <c r="N3097">
        <v>-1.7895597999999999E-2</v>
      </c>
      <c r="O3097">
        <v>1.017895598</v>
      </c>
    </row>
    <row r="3098" spans="1:15" x14ac:dyDescent="0.25">
      <c r="A3098" s="1">
        <v>43640</v>
      </c>
      <c r="B3098">
        <v>24</v>
      </c>
      <c r="C3098">
        <v>6</v>
      </c>
      <c r="D3098">
        <v>2019</v>
      </c>
      <c r="E3098">
        <v>14.112</v>
      </c>
      <c r="F3098">
        <v>21.92</v>
      </c>
      <c r="G3098">
        <v>27</v>
      </c>
      <c r="H3098">
        <v>80</v>
      </c>
      <c r="I3098">
        <v>95</v>
      </c>
      <c r="J3098" t="s">
        <v>14</v>
      </c>
      <c r="K3098">
        <v>61.4313857</v>
      </c>
      <c r="L3098" t="s">
        <v>14</v>
      </c>
      <c r="M3098" t="s">
        <v>13</v>
      </c>
      <c r="N3098">
        <v>-1.6547692999999999E-2</v>
      </c>
      <c r="O3098">
        <v>1.0165476929999999</v>
      </c>
    </row>
    <row r="3099" spans="1:15" x14ac:dyDescent="0.25">
      <c r="A3099" s="1">
        <v>43641</v>
      </c>
      <c r="B3099">
        <v>25</v>
      </c>
      <c r="C3099">
        <v>6</v>
      </c>
      <c r="D3099">
        <v>2019</v>
      </c>
      <c r="E3099">
        <v>11.16</v>
      </c>
      <c r="F3099">
        <v>21.1</v>
      </c>
      <c r="G3099">
        <v>28.09</v>
      </c>
      <c r="H3099">
        <v>72</v>
      </c>
      <c r="I3099">
        <v>94</v>
      </c>
      <c r="J3099" t="s">
        <v>14</v>
      </c>
      <c r="K3099">
        <v>37.182114130000002</v>
      </c>
      <c r="L3099" t="s">
        <v>14</v>
      </c>
      <c r="M3099" t="s">
        <v>13</v>
      </c>
      <c r="N3099">
        <v>-2.7637965E-2</v>
      </c>
      <c r="O3099">
        <v>1.027637965</v>
      </c>
    </row>
    <row r="3100" spans="1:15" x14ac:dyDescent="0.25">
      <c r="A3100" s="1">
        <v>43642</v>
      </c>
      <c r="B3100">
        <v>26</v>
      </c>
      <c r="C3100">
        <v>6</v>
      </c>
      <c r="D3100">
        <v>2019</v>
      </c>
      <c r="E3100">
        <v>15.587999999999999</v>
      </c>
      <c r="F3100">
        <v>22.1</v>
      </c>
      <c r="G3100">
        <v>28.2</v>
      </c>
      <c r="H3100">
        <v>65</v>
      </c>
      <c r="I3100">
        <v>95</v>
      </c>
      <c r="J3100" t="s">
        <v>14</v>
      </c>
      <c r="K3100">
        <v>41.063483380000001</v>
      </c>
      <c r="L3100" t="s">
        <v>14</v>
      </c>
      <c r="M3100" t="s">
        <v>13</v>
      </c>
      <c r="N3100">
        <v>-2.4960386000000001E-2</v>
      </c>
      <c r="O3100">
        <v>1.0249603860000001</v>
      </c>
    </row>
    <row r="3101" spans="1:15" x14ac:dyDescent="0.25">
      <c r="A3101" s="1">
        <v>43643</v>
      </c>
      <c r="B3101">
        <v>27</v>
      </c>
      <c r="C3101">
        <v>6</v>
      </c>
      <c r="D3101">
        <v>2019</v>
      </c>
      <c r="E3101">
        <v>18.143999999999998</v>
      </c>
      <c r="F3101">
        <v>21.92</v>
      </c>
      <c r="G3101">
        <v>28.63</v>
      </c>
      <c r="H3101">
        <v>56</v>
      </c>
      <c r="I3101">
        <v>98</v>
      </c>
      <c r="J3101" t="s">
        <v>14</v>
      </c>
      <c r="K3101">
        <v>24.37777882</v>
      </c>
      <c r="L3101" t="s">
        <v>14</v>
      </c>
      <c r="M3101" t="s">
        <v>13</v>
      </c>
      <c r="N3101">
        <v>-4.2775662999999998E-2</v>
      </c>
      <c r="O3101">
        <v>1.042775663</v>
      </c>
    </row>
    <row r="3102" spans="1:15" x14ac:dyDescent="0.25">
      <c r="A3102" s="1">
        <v>43644</v>
      </c>
      <c r="B3102">
        <v>28</v>
      </c>
      <c r="C3102">
        <v>6</v>
      </c>
      <c r="D3102">
        <v>2019</v>
      </c>
      <c r="E3102">
        <v>15.886285709999999</v>
      </c>
      <c r="F3102">
        <v>22.49</v>
      </c>
      <c r="G3102">
        <v>27.38</v>
      </c>
      <c r="H3102">
        <v>87</v>
      </c>
      <c r="I3102">
        <v>100</v>
      </c>
      <c r="J3102" t="s">
        <v>14</v>
      </c>
      <c r="K3102">
        <v>109.95016200000001</v>
      </c>
      <c r="L3102" t="s">
        <v>14</v>
      </c>
      <c r="M3102" t="s">
        <v>13</v>
      </c>
      <c r="N3102">
        <v>-9.1785089999999996E-3</v>
      </c>
      <c r="O3102">
        <v>1.0091785090000001</v>
      </c>
    </row>
    <row r="3103" spans="1:15" x14ac:dyDescent="0.25">
      <c r="A3103" s="1">
        <v>43645</v>
      </c>
      <c r="B3103">
        <v>29</v>
      </c>
      <c r="C3103">
        <v>6</v>
      </c>
      <c r="D3103">
        <v>2019</v>
      </c>
      <c r="E3103">
        <v>15.84</v>
      </c>
      <c r="F3103">
        <v>21.87</v>
      </c>
      <c r="G3103">
        <v>28.92</v>
      </c>
      <c r="H3103">
        <v>75</v>
      </c>
      <c r="I3103">
        <v>98</v>
      </c>
      <c r="J3103" t="s">
        <v>14</v>
      </c>
      <c r="K3103">
        <v>84.253456349999993</v>
      </c>
      <c r="L3103" t="s">
        <v>14</v>
      </c>
      <c r="M3103" t="s">
        <v>13</v>
      </c>
      <c r="N3103">
        <v>-1.2011513E-2</v>
      </c>
      <c r="O3103">
        <v>1.012011513</v>
      </c>
    </row>
    <row r="3104" spans="1:15" x14ac:dyDescent="0.25">
      <c r="A3104" s="1">
        <v>43646</v>
      </c>
      <c r="B3104">
        <v>30</v>
      </c>
      <c r="C3104">
        <v>6</v>
      </c>
      <c r="D3104">
        <v>2019</v>
      </c>
      <c r="E3104">
        <v>17.928000000000001</v>
      </c>
      <c r="F3104">
        <v>21.98</v>
      </c>
      <c r="G3104">
        <v>29.56</v>
      </c>
      <c r="H3104">
        <v>72</v>
      </c>
      <c r="I3104">
        <v>98</v>
      </c>
      <c r="J3104" t="s">
        <v>14</v>
      </c>
      <c r="K3104">
        <v>94.451742800000005</v>
      </c>
      <c r="L3104" t="s">
        <v>14</v>
      </c>
      <c r="M3104" t="s">
        <v>13</v>
      </c>
      <c r="N3104">
        <v>-1.070071E-2</v>
      </c>
      <c r="O3104">
        <v>1.0107007100000001</v>
      </c>
    </row>
    <row r="3105" spans="1:15" x14ac:dyDescent="0.25">
      <c r="A3105" s="1">
        <v>43647</v>
      </c>
      <c r="B3105">
        <v>1</v>
      </c>
      <c r="C3105">
        <v>7</v>
      </c>
      <c r="D3105">
        <v>2019</v>
      </c>
      <c r="E3105">
        <v>15.587999999999999</v>
      </c>
      <c r="F3105">
        <v>23</v>
      </c>
      <c r="G3105">
        <v>29.29</v>
      </c>
      <c r="H3105">
        <v>72</v>
      </c>
      <c r="I3105">
        <v>96</v>
      </c>
      <c r="J3105" t="s">
        <v>14</v>
      </c>
      <c r="K3105">
        <v>89.123649299999997</v>
      </c>
      <c r="L3105" t="s">
        <v>14</v>
      </c>
      <c r="M3105" t="s">
        <v>13</v>
      </c>
      <c r="N3105">
        <v>-1.1347692E-2</v>
      </c>
      <c r="O3105">
        <v>1.011347692</v>
      </c>
    </row>
    <row r="3106" spans="1:15" x14ac:dyDescent="0.25">
      <c r="A3106" s="1">
        <v>43648</v>
      </c>
      <c r="B3106">
        <v>2</v>
      </c>
      <c r="C3106">
        <v>7</v>
      </c>
      <c r="D3106">
        <v>2019</v>
      </c>
      <c r="E3106">
        <v>17.244</v>
      </c>
      <c r="F3106">
        <v>22.78</v>
      </c>
      <c r="G3106">
        <v>29.23</v>
      </c>
      <c r="H3106">
        <v>69</v>
      </c>
      <c r="I3106">
        <v>95</v>
      </c>
      <c r="J3106" t="s">
        <v>14</v>
      </c>
      <c r="K3106">
        <v>80.303118609999999</v>
      </c>
      <c r="L3106" t="s">
        <v>14</v>
      </c>
      <c r="M3106" t="s">
        <v>13</v>
      </c>
      <c r="N3106">
        <v>-1.2609845E-2</v>
      </c>
      <c r="O3106">
        <v>1.0126098450000001</v>
      </c>
    </row>
    <row r="3107" spans="1:15" x14ac:dyDescent="0.25">
      <c r="A3107" s="1">
        <v>43649</v>
      </c>
      <c r="B3107">
        <v>3</v>
      </c>
      <c r="C3107">
        <v>7</v>
      </c>
      <c r="D3107">
        <v>2019</v>
      </c>
      <c r="E3107">
        <v>18.288</v>
      </c>
      <c r="F3107">
        <v>22.88</v>
      </c>
      <c r="G3107">
        <v>29.61</v>
      </c>
      <c r="H3107">
        <v>65</v>
      </c>
      <c r="I3107">
        <v>94</v>
      </c>
      <c r="J3107" t="s">
        <v>14</v>
      </c>
      <c r="K3107">
        <v>74.020953739999996</v>
      </c>
      <c r="L3107" t="s">
        <v>14</v>
      </c>
      <c r="M3107" t="s">
        <v>13</v>
      </c>
      <c r="N3107">
        <v>-1.3694698999999999E-2</v>
      </c>
      <c r="O3107">
        <v>1.013694699</v>
      </c>
    </row>
    <row r="3108" spans="1:15" x14ac:dyDescent="0.25">
      <c r="A3108" s="1">
        <v>43650</v>
      </c>
      <c r="B3108">
        <v>4</v>
      </c>
      <c r="C3108">
        <v>7</v>
      </c>
      <c r="D3108">
        <v>2019</v>
      </c>
      <c r="E3108">
        <v>10.692</v>
      </c>
      <c r="F3108">
        <v>23.26</v>
      </c>
      <c r="G3108">
        <v>26.39</v>
      </c>
      <c r="H3108">
        <v>87</v>
      </c>
      <c r="I3108">
        <v>96</v>
      </c>
      <c r="J3108" t="s">
        <v>14</v>
      </c>
      <c r="K3108">
        <v>69.811166940000007</v>
      </c>
      <c r="L3108" t="s">
        <v>14</v>
      </c>
      <c r="M3108" t="s">
        <v>13</v>
      </c>
      <c r="N3108">
        <v>-1.4532524999999999E-2</v>
      </c>
      <c r="O3108">
        <v>1.0145325249999999</v>
      </c>
    </row>
    <row r="3109" spans="1:15" x14ac:dyDescent="0.25">
      <c r="A3109" s="1">
        <v>43651</v>
      </c>
      <c r="B3109">
        <v>5</v>
      </c>
      <c r="C3109">
        <v>7</v>
      </c>
      <c r="D3109">
        <v>2019</v>
      </c>
      <c r="E3109">
        <v>10.404</v>
      </c>
      <c r="F3109">
        <v>23</v>
      </c>
      <c r="G3109">
        <v>30</v>
      </c>
      <c r="H3109">
        <v>76</v>
      </c>
      <c r="I3109">
        <v>98</v>
      </c>
      <c r="J3109" t="s">
        <v>14</v>
      </c>
      <c r="K3109">
        <v>82.388416669999998</v>
      </c>
      <c r="L3109" t="s">
        <v>14</v>
      </c>
      <c r="M3109" t="s">
        <v>13</v>
      </c>
      <c r="N3109">
        <v>-1.2286761E-2</v>
      </c>
      <c r="O3109">
        <v>1.0122867609999999</v>
      </c>
    </row>
    <row r="3110" spans="1:15" x14ac:dyDescent="0.25">
      <c r="A3110" s="1">
        <v>43652</v>
      </c>
      <c r="B3110">
        <v>6</v>
      </c>
      <c r="C3110">
        <v>7</v>
      </c>
      <c r="D3110">
        <v>2019</v>
      </c>
      <c r="E3110">
        <v>12.311999999999999</v>
      </c>
      <c r="F3110">
        <v>22.5</v>
      </c>
      <c r="G3110">
        <v>29.5</v>
      </c>
      <c r="H3110">
        <v>86</v>
      </c>
      <c r="I3110">
        <v>97</v>
      </c>
      <c r="J3110" t="s">
        <v>14</v>
      </c>
      <c r="K3110">
        <v>107.3050667</v>
      </c>
      <c r="L3110" t="s">
        <v>14</v>
      </c>
      <c r="M3110" t="s">
        <v>13</v>
      </c>
      <c r="N3110">
        <v>-9.4068889999999999E-3</v>
      </c>
      <c r="O3110">
        <v>1.0094068890000001</v>
      </c>
    </row>
    <row r="3111" spans="1:15" x14ac:dyDescent="0.25">
      <c r="A3111" s="1">
        <v>43653</v>
      </c>
      <c r="B3111">
        <v>7</v>
      </c>
      <c r="C3111">
        <v>7</v>
      </c>
      <c r="D3111">
        <v>2019</v>
      </c>
      <c r="E3111">
        <v>16.992000000000001</v>
      </c>
      <c r="F3111">
        <v>23</v>
      </c>
      <c r="G3111">
        <v>30</v>
      </c>
      <c r="H3111">
        <v>62</v>
      </c>
      <c r="I3111">
        <v>98</v>
      </c>
      <c r="J3111" t="s">
        <v>14</v>
      </c>
      <c r="K3111">
        <v>75.467495600000007</v>
      </c>
      <c r="L3111" t="s">
        <v>14</v>
      </c>
      <c r="M3111" t="s">
        <v>13</v>
      </c>
      <c r="N3111">
        <v>-1.3428677999999999E-2</v>
      </c>
      <c r="O3111">
        <v>1.0134286779999999</v>
      </c>
    </row>
    <row r="3112" spans="1:15" x14ac:dyDescent="0.25">
      <c r="A3112" s="1">
        <v>43654</v>
      </c>
      <c r="B3112">
        <v>8</v>
      </c>
      <c r="C3112">
        <v>7</v>
      </c>
      <c r="D3112">
        <v>2019</v>
      </c>
      <c r="E3112">
        <v>12.204000000000001</v>
      </c>
      <c r="F3112">
        <v>23.5</v>
      </c>
      <c r="G3112">
        <v>29</v>
      </c>
      <c r="H3112">
        <v>70</v>
      </c>
      <c r="I3112">
        <v>97</v>
      </c>
      <c r="J3112" t="s">
        <v>14</v>
      </c>
      <c r="K3112">
        <v>71.800535300000007</v>
      </c>
      <c r="L3112" t="s">
        <v>14</v>
      </c>
      <c r="M3112" t="s">
        <v>13</v>
      </c>
      <c r="N3112">
        <v>-1.4124187E-2</v>
      </c>
      <c r="O3112">
        <v>1.014124187</v>
      </c>
    </row>
    <row r="3113" spans="1:15" x14ac:dyDescent="0.25">
      <c r="A3113" s="1">
        <v>43655</v>
      </c>
      <c r="B3113">
        <v>9</v>
      </c>
      <c r="C3113">
        <v>7</v>
      </c>
      <c r="D3113">
        <v>2019</v>
      </c>
      <c r="E3113">
        <v>16.236000000000001</v>
      </c>
      <c r="F3113">
        <v>23</v>
      </c>
      <c r="G3113">
        <v>29.5</v>
      </c>
      <c r="H3113">
        <v>70</v>
      </c>
      <c r="I3113">
        <v>96</v>
      </c>
      <c r="J3113" t="s">
        <v>14</v>
      </c>
      <c r="K3113">
        <v>88.594238750000002</v>
      </c>
      <c r="L3113" t="s">
        <v>14</v>
      </c>
      <c r="M3113" t="s">
        <v>13</v>
      </c>
      <c r="N3113">
        <v>-1.1416276E-2</v>
      </c>
      <c r="O3113">
        <v>1.0114162760000001</v>
      </c>
    </row>
    <row r="3114" spans="1:15" x14ac:dyDescent="0.25">
      <c r="A3114" s="1">
        <v>43656</v>
      </c>
      <c r="B3114">
        <v>10</v>
      </c>
      <c r="C3114">
        <v>7</v>
      </c>
      <c r="D3114">
        <v>2019</v>
      </c>
      <c r="E3114">
        <v>14.112</v>
      </c>
      <c r="F3114">
        <v>22.5</v>
      </c>
      <c r="G3114">
        <v>29</v>
      </c>
      <c r="H3114">
        <v>71</v>
      </c>
      <c r="I3114">
        <v>96</v>
      </c>
      <c r="J3114" t="s">
        <v>14</v>
      </c>
      <c r="K3114">
        <v>69.848321639999995</v>
      </c>
      <c r="L3114" t="s">
        <v>14</v>
      </c>
      <c r="M3114" t="s">
        <v>13</v>
      </c>
      <c r="N3114">
        <v>-1.4524682000000001E-2</v>
      </c>
      <c r="O3114">
        <v>1.014524682</v>
      </c>
    </row>
    <row r="3115" spans="1:15" x14ac:dyDescent="0.25">
      <c r="A3115" s="1">
        <v>43657</v>
      </c>
      <c r="B3115">
        <v>11</v>
      </c>
      <c r="C3115">
        <v>7</v>
      </c>
      <c r="D3115">
        <v>2019</v>
      </c>
      <c r="E3115">
        <v>13.27885714</v>
      </c>
      <c r="F3115">
        <v>22</v>
      </c>
      <c r="G3115">
        <v>28.5</v>
      </c>
      <c r="H3115">
        <v>83</v>
      </c>
      <c r="I3115">
        <v>98</v>
      </c>
      <c r="J3115" t="s">
        <v>14</v>
      </c>
      <c r="K3115">
        <v>89.6329669</v>
      </c>
      <c r="L3115" t="s">
        <v>14</v>
      </c>
      <c r="M3115" t="s">
        <v>13</v>
      </c>
      <c r="N3115">
        <v>-1.1282484000000001E-2</v>
      </c>
      <c r="O3115">
        <v>1.0112824840000001</v>
      </c>
    </row>
    <row r="3116" spans="1:15" x14ac:dyDescent="0.25">
      <c r="A3116" s="1">
        <v>43658</v>
      </c>
      <c r="B3116">
        <v>12</v>
      </c>
      <c r="C3116">
        <v>7</v>
      </c>
      <c r="D3116">
        <v>2019</v>
      </c>
      <c r="E3116">
        <v>15.587999999999999</v>
      </c>
      <c r="F3116">
        <v>21.5</v>
      </c>
      <c r="G3116">
        <v>27.5</v>
      </c>
      <c r="H3116">
        <v>85</v>
      </c>
      <c r="I3116">
        <v>98</v>
      </c>
      <c r="J3116" t="s">
        <v>14</v>
      </c>
      <c r="K3116">
        <v>87.809610520000007</v>
      </c>
      <c r="L3116" t="s">
        <v>14</v>
      </c>
      <c r="M3116" t="s">
        <v>13</v>
      </c>
      <c r="N3116">
        <v>-1.1519461999999999E-2</v>
      </c>
      <c r="O3116">
        <v>1.0115194620000001</v>
      </c>
    </row>
    <row r="3117" spans="1:15" x14ac:dyDescent="0.25">
      <c r="A3117" s="1">
        <v>43659</v>
      </c>
      <c r="B3117">
        <v>13</v>
      </c>
      <c r="C3117">
        <v>7</v>
      </c>
      <c r="D3117">
        <v>2019</v>
      </c>
      <c r="E3117">
        <v>18.468</v>
      </c>
      <c r="F3117">
        <v>21</v>
      </c>
      <c r="G3117">
        <v>28</v>
      </c>
      <c r="H3117">
        <v>88</v>
      </c>
      <c r="I3117">
        <v>98</v>
      </c>
      <c r="J3117" t="s">
        <v>14</v>
      </c>
      <c r="K3117">
        <v>113.2043221</v>
      </c>
      <c r="L3117" t="s">
        <v>14</v>
      </c>
      <c r="M3117" t="s">
        <v>13</v>
      </c>
      <c r="N3117">
        <v>-8.9123129999999998E-3</v>
      </c>
      <c r="O3117">
        <v>1.0089123129999999</v>
      </c>
    </row>
    <row r="3118" spans="1:15" x14ac:dyDescent="0.25">
      <c r="A3118" s="1">
        <v>43660</v>
      </c>
      <c r="B3118">
        <v>14</v>
      </c>
      <c r="C3118">
        <v>7</v>
      </c>
      <c r="D3118">
        <v>2019</v>
      </c>
      <c r="E3118">
        <v>18.684000000000001</v>
      </c>
      <c r="F3118">
        <v>21</v>
      </c>
      <c r="G3118">
        <v>26</v>
      </c>
      <c r="H3118">
        <v>81</v>
      </c>
      <c r="I3118">
        <v>97</v>
      </c>
      <c r="J3118" t="s">
        <v>14</v>
      </c>
      <c r="K3118">
        <v>56.846415950000001</v>
      </c>
      <c r="L3118" t="s">
        <v>14</v>
      </c>
      <c r="M3118" t="s">
        <v>13</v>
      </c>
      <c r="N3118">
        <v>-1.7906252000000001E-2</v>
      </c>
      <c r="O3118">
        <v>1.017906252</v>
      </c>
    </row>
    <row r="3119" spans="1:15" x14ac:dyDescent="0.25">
      <c r="A3119" s="1">
        <v>43661</v>
      </c>
      <c r="B3119">
        <v>15</v>
      </c>
      <c r="C3119">
        <v>7</v>
      </c>
      <c r="D3119">
        <v>2019</v>
      </c>
      <c r="E3119">
        <v>16.739999999999998</v>
      </c>
      <c r="F3119">
        <v>21</v>
      </c>
      <c r="G3119">
        <v>28</v>
      </c>
      <c r="H3119">
        <v>73</v>
      </c>
      <c r="I3119">
        <v>98</v>
      </c>
      <c r="J3119" t="s">
        <v>14</v>
      </c>
      <c r="K3119">
        <v>57.805032259999997</v>
      </c>
      <c r="L3119" t="s">
        <v>14</v>
      </c>
      <c r="M3119" t="s">
        <v>13</v>
      </c>
      <c r="N3119">
        <v>-1.7604074000000001E-2</v>
      </c>
      <c r="O3119">
        <v>1.0176040740000001</v>
      </c>
    </row>
    <row r="3120" spans="1:15" x14ac:dyDescent="0.25">
      <c r="A3120" s="1">
        <v>43662</v>
      </c>
      <c r="B3120">
        <v>16</v>
      </c>
      <c r="C3120">
        <v>7</v>
      </c>
      <c r="D3120">
        <v>2019</v>
      </c>
      <c r="E3120">
        <v>10.584</v>
      </c>
      <c r="F3120">
        <v>22</v>
      </c>
      <c r="G3120">
        <v>27</v>
      </c>
      <c r="H3120">
        <v>78</v>
      </c>
      <c r="I3120">
        <v>98</v>
      </c>
      <c r="J3120" t="s">
        <v>14</v>
      </c>
      <c r="K3120">
        <v>50.500365039999998</v>
      </c>
      <c r="L3120" t="s">
        <v>14</v>
      </c>
      <c r="M3120" t="s">
        <v>13</v>
      </c>
      <c r="N3120">
        <v>-2.0201871E-2</v>
      </c>
      <c r="O3120">
        <v>1.020201871</v>
      </c>
    </row>
    <row r="3121" spans="1:15" x14ac:dyDescent="0.25">
      <c r="A3121" s="1">
        <v>43663</v>
      </c>
      <c r="B3121">
        <v>17</v>
      </c>
      <c r="C3121">
        <v>7</v>
      </c>
      <c r="D3121">
        <v>2019</v>
      </c>
      <c r="E3121">
        <v>21.923999999999999</v>
      </c>
      <c r="F3121">
        <v>22</v>
      </c>
      <c r="G3121">
        <v>31.5</v>
      </c>
      <c r="H3121">
        <v>55</v>
      </c>
      <c r="I3121">
        <v>97</v>
      </c>
      <c r="J3121" t="s">
        <v>14</v>
      </c>
      <c r="K3121">
        <v>63.220510740000002</v>
      </c>
      <c r="L3121" t="s">
        <v>14</v>
      </c>
      <c r="M3121" t="s">
        <v>13</v>
      </c>
      <c r="N3121">
        <v>-1.6071871000000001E-2</v>
      </c>
      <c r="O3121">
        <v>1.0160718710000001</v>
      </c>
    </row>
    <row r="3122" spans="1:15" x14ac:dyDescent="0.25">
      <c r="A3122" s="1">
        <v>43664</v>
      </c>
      <c r="B3122">
        <v>18</v>
      </c>
      <c r="C3122">
        <v>7</v>
      </c>
      <c r="D3122">
        <v>2019</v>
      </c>
      <c r="E3122">
        <v>10.476000000000001</v>
      </c>
      <c r="F3122">
        <v>22</v>
      </c>
      <c r="G3122">
        <v>27</v>
      </c>
      <c r="H3122">
        <v>87</v>
      </c>
      <c r="I3122">
        <v>99</v>
      </c>
      <c r="J3122" t="s">
        <v>14</v>
      </c>
      <c r="K3122">
        <v>67.775771239999997</v>
      </c>
      <c r="L3122" t="s">
        <v>14</v>
      </c>
      <c r="M3122" t="s">
        <v>13</v>
      </c>
      <c r="N3122">
        <v>-1.4975492E-2</v>
      </c>
      <c r="O3122">
        <v>1.014975492</v>
      </c>
    </row>
    <row r="3123" spans="1:15" x14ac:dyDescent="0.25">
      <c r="A3123" s="1">
        <v>43665</v>
      </c>
      <c r="B3123">
        <v>19</v>
      </c>
      <c r="C3123">
        <v>7</v>
      </c>
      <c r="D3123">
        <v>2019</v>
      </c>
      <c r="E3123">
        <v>10.44</v>
      </c>
      <c r="F3123">
        <v>22.5</v>
      </c>
      <c r="G3123">
        <v>28.5</v>
      </c>
      <c r="H3123">
        <v>75</v>
      </c>
      <c r="I3123">
        <v>98</v>
      </c>
      <c r="J3123" t="s">
        <v>14</v>
      </c>
      <c r="K3123">
        <v>61.710642350000001</v>
      </c>
      <c r="L3123" t="s">
        <v>14</v>
      </c>
      <c r="M3123" t="s">
        <v>13</v>
      </c>
      <c r="N3123">
        <v>-1.6471577000000001E-2</v>
      </c>
      <c r="O3123">
        <v>1.0164715769999999</v>
      </c>
    </row>
    <row r="3124" spans="1:15" x14ac:dyDescent="0.25">
      <c r="A3124" s="1">
        <v>43666</v>
      </c>
      <c r="B3124">
        <v>20</v>
      </c>
      <c r="C3124">
        <v>7</v>
      </c>
      <c r="D3124">
        <v>2019</v>
      </c>
      <c r="E3124">
        <v>15.516</v>
      </c>
      <c r="F3124">
        <v>21</v>
      </c>
      <c r="G3124">
        <v>29</v>
      </c>
      <c r="H3124">
        <v>70</v>
      </c>
      <c r="I3124">
        <v>99</v>
      </c>
      <c r="J3124" t="s">
        <v>14</v>
      </c>
      <c r="K3124">
        <v>60.107386669999997</v>
      </c>
      <c r="L3124" t="s">
        <v>14</v>
      </c>
      <c r="M3124" t="s">
        <v>13</v>
      </c>
      <c r="N3124">
        <v>-1.6918359000000001E-2</v>
      </c>
      <c r="O3124">
        <v>1.0169183589999999</v>
      </c>
    </row>
    <row r="3125" spans="1:15" x14ac:dyDescent="0.25">
      <c r="A3125" s="1">
        <v>43667</v>
      </c>
      <c r="B3125">
        <v>21</v>
      </c>
      <c r="C3125">
        <v>7</v>
      </c>
      <c r="D3125">
        <v>2019</v>
      </c>
      <c r="E3125">
        <v>17.388000000000002</v>
      </c>
      <c r="F3125">
        <v>23</v>
      </c>
      <c r="G3125">
        <v>30</v>
      </c>
      <c r="H3125">
        <v>65</v>
      </c>
      <c r="I3125">
        <v>97</v>
      </c>
      <c r="J3125" t="s">
        <v>14</v>
      </c>
      <c r="K3125">
        <v>85.502644559999993</v>
      </c>
      <c r="L3125" t="s">
        <v>14</v>
      </c>
      <c r="M3125" t="s">
        <v>13</v>
      </c>
      <c r="N3125">
        <v>-1.1833949E-2</v>
      </c>
      <c r="O3125">
        <v>1.0118339489999999</v>
      </c>
    </row>
    <row r="3126" spans="1:15" x14ac:dyDescent="0.25">
      <c r="A3126" s="1">
        <v>43668</v>
      </c>
      <c r="B3126">
        <v>22</v>
      </c>
      <c r="C3126">
        <v>7</v>
      </c>
      <c r="D3126">
        <v>2019</v>
      </c>
      <c r="E3126">
        <v>17.207999999999998</v>
      </c>
      <c r="F3126">
        <v>23.5</v>
      </c>
      <c r="G3126">
        <v>30</v>
      </c>
      <c r="H3126">
        <v>69</v>
      </c>
      <c r="I3126">
        <v>97</v>
      </c>
      <c r="J3126" t="s">
        <v>14</v>
      </c>
      <c r="K3126">
        <v>106.77367340000001</v>
      </c>
      <c r="L3126" t="s">
        <v>14</v>
      </c>
      <c r="M3126" t="s">
        <v>13</v>
      </c>
      <c r="N3126">
        <v>-9.4541480000000008E-3</v>
      </c>
      <c r="O3126">
        <v>1.0094541480000001</v>
      </c>
    </row>
    <row r="3127" spans="1:15" x14ac:dyDescent="0.25">
      <c r="A3127" s="1">
        <v>43669</v>
      </c>
      <c r="B3127">
        <v>23</v>
      </c>
      <c r="C3127">
        <v>7</v>
      </c>
      <c r="D3127">
        <v>2019</v>
      </c>
      <c r="E3127">
        <v>16.884</v>
      </c>
      <c r="F3127">
        <v>22.5</v>
      </c>
      <c r="G3127">
        <v>29</v>
      </c>
      <c r="H3127">
        <v>68</v>
      </c>
      <c r="I3127">
        <v>98</v>
      </c>
      <c r="J3127" t="s">
        <v>14</v>
      </c>
      <c r="K3127">
        <v>75.404697949999999</v>
      </c>
      <c r="L3127" t="s">
        <v>14</v>
      </c>
      <c r="M3127" t="s">
        <v>13</v>
      </c>
      <c r="N3127">
        <v>-1.3440011999999999E-2</v>
      </c>
      <c r="O3127">
        <v>1.013440012</v>
      </c>
    </row>
    <row r="3128" spans="1:15" x14ac:dyDescent="0.25">
      <c r="A3128" s="1">
        <v>43670</v>
      </c>
      <c r="B3128">
        <v>24</v>
      </c>
      <c r="C3128">
        <v>7</v>
      </c>
      <c r="D3128">
        <v>2019</v>
      </c>
      <c r="E3128">
        <v>15.372</v>
      </c>
      <c r="F3128">
        <v>22.5</v>
      </c>
      <c r="G3128">
        <v>30</v>
      </c>
      <c r="H3128">
        <v>72</v>
      </c>
      <c r="I3128">
        <v>95</v>
      </c>
      <c r="J3128" t="s">
        <v>14</v>
      </c>
      <c r="K3128">
        <v>89.308057820000002</v>
      </c>
      <c r="L3128" t="s">
        <v>14</v>
      </c>
      <c r="M3128" t="s">
        <v>13</v>
      </c>
      <c r="N3128">
        <v>-1.1323995E-2</v>
      </c>
      <c r="O3128">
        <v>1.0113239949999999</v>
      </c>
    </row>
    <row r="3129" spans="1:15" x14ac:dyDescent="0.25">
      <c r="A3129" s="1">
        <v>43671</v>
      </c>
      <c r="B3129">
        <v>25</v>
      </c>
      <c r="C3129">
        <v>7</v>
      </c>
      <c r="D3129">
        <v>2019</v>
      </c>
      <c r="E3129">
        <v>16.416</v>
      </c>
      <c r="F3129">
        <v>23</v>
      </c>
      <c r="G3129">
        <v>29.5</v>
      </c>
      <c r="H3129">
        <v>78</v>
      </c>
      <c r="I3129">
        <v>95</v>
      </c>
      <c r="J3129" t="s">
        <v>14</v>
      </c>
      <c r="K3129">
        <v>114.0327599</v>
      </c>
      <c r="L3129" t="s">
        <v>14</v>
      </c>
      <c r="M3129" t="s">
        <v>13</v>
      </c>
      <c r="N3129">
        <v>-8.8469929999999992E-3</v>
      </c>
      <c r="O3129">
        <v>1.0088469929999999</v>
      </c>
    </row>
    <row r="3130" spans="1:15" x14ac:dyDescent="0.25">
      <c r="A3130" s="1">
        <v>43672</v>
      </c>
      <c r="B3130">
        <v>26</v>
      </c>
      <c r="C3130">
        <v>7</v>
      </c>
      <c r="D3130">
        <v>2019</v>
      </c>
      <c r="E3130">
        <v>13.176</v>
      </c>
      <c r="F3130">
        <v>22.5</v>
      </c>
      <c r="G3130">
        <v>28</v>
      </c>
      <c r="H3130">
        <v>73</v>
      </c>
      <c r="I3130">
        <v>94</v>
      </c>
      <c r="J3130" t="s">
        <v>14</v>
      </c>
      <c r="K3130">
        <v>56.771914709999997</v>
      </c>
      <c r="L3130" t="s">
        <v>14</v>
      </c>
      <c r="M3130" t="s">
        <v>13</v>
      </c>
      <c r="N3130">
        <v>-1.7930172000000001E-2</v>
      </c>
      <c r="O3130">
        <v>1.017930172</v>
      </c>
    </row>
    <row r="3131" spans="1:15" x14ac:dyDescent="0.25">
      <c r="A3131" s="1">
        <v>43673</v>
      </c>
      <c r="B3131">
        <v>27</v>
      </c>
      <c r="C3131">
        <v>7</v>
      </c>
      <c r="D3131">
        <v>2019</v>
      </c>
      <c r="E3131">
        <v>14.651999999999999</v>
      </c>
      <c r="F3131">
        <v>22.5</v>
      </c>
      <c r="G3131">
        <v>29</v>
      </c>
      <c r="H3131">
        <v>74</v>
      </c>
      <c r="I3131">
        <v>96</v>
      </c>
      <c r="J3131" t="s">
        <v>14</v>
      </c>
      <c r="K3131">
        <v>80.686048020000001</v>
      </c>
      <c r="L3131" t="s">
        <v>14</v>
      </c>
      <c r="M3131" t="s">
        <v>13</v>
      </c>
      <c r="N3131">
        <v>-1.2549248000000001E-2</v>
      </c>
      <c r="O3131">
        <v>1.012549248</v>
      </c>
    </row>
    <row r="3132" spans="1:15" x14ac:dyDescent="0.25">
      <c r="A3132" s="1">
        <v>43674</v>
      </c>
      <c r="B3132">
        <v>28</v>
      </c>
      <c r="C3132">
        <v>7</v>
      </c>
      <c r="D3132">
        <v>2019</v>
      </c>
      <c r="E3132">
        <v>15.587999999999999</v>
      </c>
      <c r="F3132">
        <v>23.5</v>
      </c>
      <c r="G3132">
        <v>26.5</v>
      </c>
      <c r="H3132">
        <v>86</v>
      </c>
      <c r="I3132">
        <v>96</v>
      </c>
      <c r="J3132" t="s">
        <v>14</v>
      </c>
      <c r="K3132">
        <v>97.654973080000005</v>
      </c>
      <c r="L3132" t="s">
        <v>14</v>
      </c>
      <c r="M3132" t="s">
        <v>13</v>
      </c>
      <c r="N3132">
        <v>-1.0346078999999999E-2</v>
      </c>
      <c r="O3132">
        <v>1.0103460790000001</v>
      </c>
    </row>
    <row r="3133" spans="1:15" x14ac:dyDescent="0.25">
      <c r="A3133" s="1">
        <v>43675</v>
      </c>
      <c r="B3133">
        <v>29</v>
      </c>
      <c r="C3133">
        <v>7</v>
      </c>
      <c r="D3133">
        <v>2019</v>
      </c>
      <c r="E3133">
        <v>14.436</v>
      </c>
      <c r="F3133">
        <v>22.5</v>
      </c>
      <c r="G3133">
        <v>30</v>
      </c>
      <c r="H3133">
        <v>67</v>
      </c>
      <c r="I3133">
        <v>94</v>
      </c>
      <c r="J3133" t="s">
        <v>14</v>
      </c>
      <c r="K3133">
        <v>67.535735180000003</v>
      </c>
      <c r="L3133" t="s">
        <v>14</v>
      </c>
      <c r="M3133" t="s">
        <v>13</v>
      </c>
      <c r="N3133">
        <v>-1.5029518E-2</v>
      </c>
      <c r="O3133">
        <v>1.015029518</v>
      </c>
    </row>
    <row r="3134" spans="1:15" x14ac:dyDescent="0.25">
      <c r="A3134" s="1">
        <v>43676</v>
      </c>
      <c r="B3134">
        <v>30</v>
      </c>
      <c r="C3134">
        <v>7</v>
      </c>
      <c r="D3134">
        <v>2019</v>
      </c>
      <c r="E3134">
        <v>16.667999999999999</v>
      </c>
      <c r="F3134">
        <v>23</v>
      </c>
      <c r="G3134">
        <v>30</v>
      </c>
      <c r="H3134">
        <v>63</v>
      </c>
      <c r="I3134">
        <v>94</v>
      </c>
      <c r="J3134" t="s">
        <v>14</v>
      </c>
      <c r="K3134">
        <v>68.480168180000007</v>
      </c>
      <c r="L3134" t="s">
        <v>14</v>
      </c>
      <c r="M3134" t="s">
        <v>13</v>
      </c>
      <c r="N3134">
        <v>-1.4819169E-2</v>
      </c>
      <c r="O3134">
        <v>1.0148191689999999</v>
      </c>
    </row>
    <row r="3135" spans="1:15" x14ac:dyDescent="0.25">
      <c r="A3135" s="1">
        <v>43677</v>
      </c>
      <c r="B3135">
        <v>31</v>
      </c>
      <c r="C3135">
        <v>7</v>
      </c>
      <c r="D3135">
        <v>2019</v>
      </c>
      <c r="E3135">
        <v>16.308</v>
      </c>
      <c r="F3135">
        <v>24</v>
      </c>
      <c r="G3135">
        <v>30</v>
      </c>
      <c r="H3135">
        <v>64</v>
      </c>
      <c r="I3135">
        <v>94</v>
      </c>
      <c r="J3135" t="s">
        <v>14</v>
      </c>
      <c r="K3135">
        <v>84.522979480000004</v>
      </c>
      <c r="L3135" t="s">
        <v>14</v>
      </c>
      <c r="M3135" t="s">
        <v>13</v>
      </c>
      <c r="N3135">
        <v>-1.1972752999999999E-2</v>
      </c>
      <c r="O3135">
        <v>1.011972753</v>
      </c>
    </row>
    <row r="3136" spans="1:15" x14ac:dyDescent="0.25">
      <c r="A3136" s="1">
        <v>43678</v>
      </c>
      <c r="B3136">
        <v>1</v>
      </c>
      <c r="C3136">
        <v>8</v>
      </c>
      <c r="D3136">
        <v>2019</v>
      </c>
      <c r="E3136">
        <v>15.263999999999999</v>
      </c>
      <c r="F3136">
        <v>23</v>
      </c>
      <c r="G3136">
        <v>29</v>
      </c>
      <c r="H3136">
        <v>66</v>
      </c>
      <c r="I3136">
        <v>95</v>
      </c>
      <c r="J3136" t="s">
        <v>14</v>
      </c>
      <c r="K3136">
        <v>63.446878779999999</v>
      </c>
      <c r="L3136" t="s">
        <v>14</v>
      </c>
      <c r="M3136" t="s">
        <v>13</v>
      </c>
      <c r="N3136">
        <v>-1.6013611000000001E-2</v>
      </c>
      <c r="O3136">
        <v>1.016013611</v>
      </c>
    </row>
    <row r="3137" spans="1:15" x14ac:dyDescent="0.25">
      <c r="A3137" s="1">
        <v>43679</v>
      </c>
      <c r="B3137">
        <v>2</v>
      </c>
      <c r="C3137">
        <v>8</v>
      </c>
      <c r="D3137">
        <v>2019</v>
      </c>
      <c r="E3137">
        <v>13.788</v>
      </c>
      <c r="F3137">
        <v>23</v>
      </c>
      <c r="G3137">
        <v>30</v>
      </c>
      <c r="H3137">
        <v>63</v>
      </c>
      <c r="I3137">
        <v>95</v>
      </c>
      <c r="J3137" t="s">
        <v>14</v>
      </c>
      <c r="K3137">
        <v>60.971741639999998</v>
      </c>
      <c r="L3137" t="s">
        <v>14</v>
      </c>
      <c r="M3137" t="s">
        <v>13</v>
      </c>
      <c r="N3137">
        <v>-1.6674520000000002E-2</v>
      </c>
      <c r="O3137">
        <v>1.01667452</v>
      </c>
    </row>
    <row r="3138" spans="1:15" x14ac:dyDescent="0.25">
      <c r="A3138" s="1">
        <v>43680</v>
      </c>
      <c r="B3138">
        <v>3</v>
      </c>
      <c r="C3138">
        <v>8</v>
      </c>
      <c r="D3138">
        <v>2019</v>
      </c>
      <c r="E3138">
        <v>11.736000000000001</v>
      </c>
      <c r="F3138">
        <v>22</v>
      </c>
      <c r="G3138">
        <v>27</v>
      </c>
      <c r="H3138">
        <v>76</v>
      </c>
      <c r="I3138">
        <v>95</v>
      </c>
      <c r="J3138" t="s">
        <v>14</v>
      </c>
      <c r="K3138">
        <v>45.953523279999999</v>
      </c>
      <c r="L3138" t="s">
        <v>14</v>
      </c>
      <c r="M3138" t="s">
        <v>13</v>
      </c>
      <c r="N3138">
        <v>-2.2245197000000001E-2</v>
      </c>
      <c r="O3138">
        <v>1.0222451969999999</v>
      </c>
    </row>
    <row r="3139" spans="1:15" x14ac:dyDescent="0.25">
      <c r="A3139" s="1">
        <v>43681</v>
      </c>
      <c r="B3139">
        <v>4</v>
      </c>
      <c r="C3139">
        <v>8</v>
      </c>
      <c r="D3139">
        <v>2019</v>
      </c>
      <c r="E3139">
        <v>14.507999999999999</v>
      </c>
      <c r="F3139">
        <v>23</v>
      </c>
      <c r="G3139">
        <v>28.5</v>
      </c>
      <c r="H3139">
        <v>71</v>
      </c>
      <c r="I3139">
        <v>95</v>
      </c>
      <c r="J3139" t="s">
        <v>14</v>
      </c>
      <c r="K3139">
        <v>69.354137440000002</v>
      </c>
      <c r="L3139" t="s">
        <v>14</v>
      </c>
      <c r="M3139" t="s">
        <v>13</v>
      </c>
      <c r="N3139">
        <v>-1.4629692E-2</v>
      </c>
      <c r="O3139">
        <v>1.014629692</v>
      </c>
    </row>
    <row r="3140" spans="1:15" x14ac:dyDescent="0.25">
      <c r="A3140" s="1">
        <v>43682</v>
      </c>
      <c r="B3140">
        <v>5</v>
      </c>
      <c r="C3140">
        <v>8</v>
      </c>
      <c r="D3140">
        <v>2019</v>
      </c>
      <c r="E3140">
        <v>14.112</v>
      </c>
      <c r="F3140">
        <v>22</v>
      </c>
      <c r="G3140">
        <v>28.5</v>
      </c>
      <c r="H3140">
        <v>62</v>
      </c>
      <c r="I3140">
        <v>94</v>
      </c>
      <c r="J3140" t="s">
        <v>14</v>
      </c>
      <c r="K3140">
        <v>30.55244467</v>
      </c>
      <c r="L3140" t="s">
        <v>14</v>
      </c>
      <c r="M3140" t="s">
        <v>13</v>
      </c>
      <c r="N3140">
        <v>-3.3838147999999998E-2</v>
      </c>
      <c r="O3140">
        <v>1.0338381480000001</v>
      </c>
    </row>
    <row r="3141" spans="1:15" x14ac:dyDescent="0.25">
      <c r="A3141" s="1">
        <v>43683</v>
      </c>
      <c r="B3141">
        <v>6</v>
      </c>
      <c r="C3141">
        <v>8</v>
      </c>
      <c r="D3141">
        <v>2019</v>
      </c>
      <c r="E3141">
        <v>14.436</v>
      </c>
      <c r="F3141">
        <v>22</v>
      </c>
      <c r="G3141">
        <v>28.5</v>
      </c>
      <c r="H3141">
        <v>71</v>
      </c>
      <c r="I3141">
        <v>94</v>
      </c>
      <c r="J3141" t="s">
        <v>14</v>
      </c>
      <c r="K3141">
        <v>55.7262013</v>
      </c>
      <c r="L3141" t="s">
        <v>14</v>
      </c>
      <c r="M3141" t="s">
        <v>13</v>
      </c>
      <c r="N3141">
        <v>-1.8272783000000001E-2</v>
      </c>
      <c r="O3141">
        <v>1.018272783</v>
      </c>
    </row>
    <row r="3142" spans="1:15" x14ac:dyDescent="0.25">
      <c r="A3142" s="1">
        <v>43684</v>
      </c>
      <c r="B3142">
        <v>7</v>
      </c>
      <c r="C3142">
        <v>8</v>
      </c>
      <c r="D3142">
        <v>2019</v>
      </c>
      <c r="E3142">
        <v>14.292</v>
      </c>
      <c r="F3142">
        <v>22.5</v>
      </c>
      <c r="G3142">
        <v>29.5</v>
      </c>
      <c r="H3142">
        <v>68</v>
      </c>
      <c r="I3142">
        <v>95</v>
      </c>
      <c r="J3142" t="s">
        <v>14</v>
      </c>
      <c r="K3142">
        <v>65.965793050000002</v>
      </c>
      <c r="L3142" t="s">
        <v>14</v>
      </c>
      <c r="M3142" t="s">
        <v>13</v>
      </c>
      <c r="N3142">
        <v>-1.5392716000000001E-2</v>
      </c>
      <c r="O3142">
        <v>1.015392716</v>
      </c>
    </row>
    <row r="3143" spans="1:15" x14ac:dyDescent="0.25">
      <c r="A3143" s="1">
        <v>43685</v>
      </c>
      <c r="B3143">
        <v>8</v>
      </c>
      <c r="C3143">
        <v>8</v>
      </c>
      <c r="D3143">
        <v>2019</v>
      </c>
      <c r="E3143">
        <v>14.019428570000001</v>
      </c>
      <c r="F3143">
        <v>22.5</v>
      </c>
      <c r="G3143">
        <v>26</v>
      </c>
      <c r="H3143">
        <v>90</v>
      </c>
      <c r="I3143">
        <v>97</v>
      </c>
      <c r="J3143" t="s">
        <v>14</v>
      </c>
      <c r="K3143">
        <v>82.480580180000004</v>
      </c>
      <c r="L3143" t="s">
        <v>14</v>
      </c>
      <c r="M3143" t="s">
        <v>13</v>
      </c>
      <c r="N3143">
        <v>-1.2272863E-2</v>
      </c>
      <c r="O3143">
        <v>1.012272863</v>
      </c>
    </row>
    <row r="3144" spans="1:15" x14ac:dyDescent="0.25">
      <c r="A3144" s="1">
        <v>43686</v>
      </c>
      <c r="B3144">
        <v>9</v>
      </c>
      <c r="C3144">
        <v>8</v>
      </c>
      <c r="D3144">
        <v>2019</v>
      </c>
      <c r="E3144">
        <v>10.692</v>
      </c>
      <c r="F3144">
        <v>21.5</v>
      </c>
      <c r="G3144">
        <v>26</v>
      </c>
      <c r="H3144">
        <v>84</v>
      </c>
      <c r="I3144">
        <v>97</v>
      </c>
      <c r="J3144" t="s">
        <v>14</v>
      </c>
      <c r="K3144">
        <v>47.343223520000002</v>
      </c>
      <c r="L3144" t="s">
        <v>14</v>
      </c>
      <c r="M3144" t="s">
        <v>13</v>
      </c>
      <c r="N3144">
        <v>-2.1578127999999999E-2</v>
      </c>
      <c r="O3144">
        <v>1.021578128</v>
      </c>
    </row>
    <row r="3145" spans="1:15" x14ac:dyDescent="0.25">
      <c r="A3145" s="1">
        <v>43687</v>
      </c>
      <c r="B3145">
        <v>10</v>
      </c>
      <c r="C3145">
        <v>8</v>
      </c>
      <c r="D3145">
        <v>2019</v>
      </c>
      <c r="E3145">
        <v>18.324000000000002</v>
      </c>
      <c r="F3145">
        <v>21.5</v>
      </c>
      <c r="G3145">
        <v>30</v>
      </c>
      <c r="H3145">
        <v>63</v>
      </c>
      <c r="I3145">
        <v>95</v>
      </c>
      <c r="J3145" t="s">
        <v>14</v>
      </c>
      <c r="K3145">
        <v>54.856964509999997</v>
      </c>
      <c r="L3145" t="s">
        <v>14</v>
      </c>
      <c r="M3145" t="s">
        <v>13</v>
      </c>
      <c r="N3145">
        <v>-1.8567700999999999E-2</v>
      </c>
      <c r="O3145">
        <v>1.018567701</v>
      </c>
    </row>
    <row r="3146" spans="1:15" x14ac:dyDescent="0.25">
      <c r="A3146" s="1">
        <v>43688</v>
      </c>
      <c r="B3146">
        <v>11</v>
      </c>
      <c r="C3146">
        <v>8</v>
      </c>
      <c r="D3146">
        <v>2019</v>
      </c>
      <c r="E3146">
        <v>17.82</v>
      </c>
      <c r="F3146">
        <v>22.5</v>
      </c>
      <c r="G3146">
        <v>30.1</v>
      </c>
      <c r="H3146">
        <v>60</v>
      </c>
      <c r="I3146">
        <v>94</v>
      </c>
      <c r="J3146" t="s">
        <v>14</v>
      </c>
      <c r="K3146">
        <v>55.151238929999998</v>
      </c>
      <c r="L3146" t="s">
        <v>14</v>
      </c>
      <c r="M3146" t="s">
        <v>13</v>
      </c>
      <c r="N3146">
        <v>-1.8466798E-2</v>
      </c>
      <c r="O3146">
        <v>1.018466798</v>
      </c>
    </row>
    <row r="3147" spans="1:15" x14ac:dyDescent="0.25">
      <c r="A3147" s="1">
        <v>43689</v>
      </c>
      <c r="B3147">
        <v>12</v>
      </c>
      <c r="C3147">
        <v>8</v>
      </c>
      <c r="D3147">
        <v>2019</v>
      </c>
      <c r="E3147">
        <v>14.327999999999999</v>
      </c>
      <c r="F3147">
        <v>21</v>
      </c>
      <c r="G3147">
        <v>28.5</v>
      </c>
      <c r="H3147">
        <v>68</v>
      </c>
      <c r="I3147">
        <v>95</v>
      </c>
      <c r="J3147" t="s">
        <v>14</v>
      </c>
      <c r="K3147">
        <v>38.440675810000002</v>
      </c>
      <c r="L3147" t="s">
        <v>14</v>
      </c>
      <c r="M3147" t="s">
        <v>13</v>
      </c>
      <c r="N3147">
        <v>-2.6708920000000001E-2</v>
      </c>
      <c r="O3147">
        <v>1.0267089199999999</v>
      </c>
    </row>
    <row r="3148" spans="1:15" x14ac:dyDescent="0.25">
      <c r="A3148" s="1">
        <v>43690</v>
      </c>
      <c r="B3148">
        <v>13</v>
      </c>
      <c r="C3148">
        <v>8</v>
      </c>
      <c r="D3148">
        <v>2019</v>
      </c>
      <c r="E3148">
        <v>15.587999999999999</v>
      </c>
      <c r="F3148">
        <v>23</v>
      </c>
      <c r="G3148">
        <v>28.5</v>
      </c>
      <c r="H3148">
        <v>75</v>
      </c>
      <c r="I3148">
        <v>96</v>
      </c>
      <c r="J3148" t="s">
        <v>14</v>
      </c>
      <c r="K3148">
        <v>87.629579519999993</v>
      </c>
      <c r="L3148" t="s">
        <v>14</v>
      </c>
      <c r="M3148" t="s">
        <v>13</v>
      </c>
      <c r="N3148">
        <v>-1.1543401E-2</v>
      </c>
      <c r="O3148">
        <v>1.011543401</v>
      </c>
    </row>
    <row r="3149" spans="1:15" x14ac:dyDescent="0.25">
      <c r="A3149" s="1">
        <v>43691</v>
      </c>
      <c r="B3149">
        <v>14</v>
      </c>
      <c r="C3149">
        <v>8</v>
      </c>
      <c r="D3149">
        <v>2019</v>
      </c>
      <c r="E3149">
        <v>12.204000000000001</v>
      </c>
      <c r="F3149">
        <v>22.5</v>
      </c>
      <c r="G3149">
        <v>29.5</v>
      </c>
      <c r="H3149">
        <v>65</v>
      </c>
      <c r="I3149">
        <v>96</v>
      </c>
      <c r="J3149" t="s">
        <v>14</v>
      </c>
      <c r="K3149">
        <v>52.510191460000001</v>
      </c>
      <c r="L3149" t="s">
        <v>14</v>
      </c>
      <c r="M3149" t="s">
        <v>13</v>
      </c>
      <c r="N3149">
        <v>-1.9413633999999999E-2</v>
      </c>
      <c r="O3149">
        <v>1.019413634</v>
      </c>
    </row>
    <row r="3150" spans="1:15" x14ac:dyDescent="0.25">
      <c r="A3150" s="1">
        <v>43692</v>
      </c>
      <c r="B3150">
        <v>15</v>
      </c>
      <c r="C3150">
        <v>8</v>
      </c>
      <c r="D3150">
        <v>2019</v>
      </c>
      <c r="E3150">
        <v>15.731999999999999</v>
      </c>
      <c r="F3150">
        <v>22</v>
      </c>
      <c r="G3150">
        <v>29</v>
      </c>
      <c r="H3150">
        <v>64</v>
      </c>
      <c r="I3150">
        <v>95</v>
      </c>
      <c r="J3150" t="s">
        <v>14</v>
      </c>
      <c r="K3150">
        <v>46.284937390000003</v>
      </c>
      <c r="L3150" t="s">
        <v>14</v>
      </c>
      <c r="M3150" t="s">
        <v>13</v>
      </c>
      <c r="N3150">
        <v>-2.2082398E-2</v>
      </c>
      <c r="O3150">
        <v>1.022082398</v>
      </c>
    </row>
    <row r="3151" spans="1:15" x14ac:dyDescent="0.25">
      <c r="A3151" s="1">
        <v>43693</v>
      </c>
      <c r="B3151">
        <v>16</v>
      </c>
      <c r="C3151">
        <v>8</v>
      </c>
      <c r="D3151">
        <v>2019</v>
      </c>
      <c r="E3151">
        <v>10.98</v>
      </c>
      <c r="F3151">
        <v>22</v>
      </c>
      <c r="G3151">
        <v>29</v>
      </c>
      <c r="H3151">
        <v>67</v>
      </c>
      <c r="I3151">
        <v>95</v>
      </c>
      <c r="J3151" t="s">
        <v>14</v>
      </c>
      <c r="K3151">
        <v>42.922441509999999</v>
      </c>
      <c r="L3151" t="s">
        <v>14</v>
      </c>
      <c r="M3151" t="s">
        <v>13</v>
      </c>
      <c r="N3151">
        <v>-2.3853572999999999E-2</v>
      </c>
      <c r="O3151">
        <v>1.023853573</v>
      </c>
    </row>
    <row r="3152" spans="1:15" x14ac:dyDescent="0.25">
      <c r="A3152" s="1">
        <v>43694</v>
      </c>
      <c r="B3152">
        <v>17</v>
      </c>
      <c r="C3152">
        <v>8</v>
      </c>
      <c r="D3152">
        <v>2019</v>
      </c>
      <c r="E3152">
        <v>15.263999999999999</v>
      </c>
      <c r="F3152">
        <v>22.1</v>
      </c>
      <c r="G3152">
        <v>30</v>
      </c>
      <c r="H3152">
        <v>63</v>
      </c>
      <c r="I3152">
        <v>95</v>
      </c>
      <c r="J3152" t="s">
        <v>14</v>
      </c>
      <c r="K3152">
        <v>54.989023060000001</v>
      </c>
      <c r="L3152" t="s">
        <v>14</v>
      </c>
      <c r="M3152" t="s">
        <v>13</v>
      </c>
      <c r="N3152">
        <v>-1.8522284E-2</v>
      </c>
      <c r="O3152">
        <v>1.0185222839999999</v>
      </c>
    </row>
    <row r="3153" spans="1:15" x14ac:dyDescent="0.25">
      <c r="A3153" s="1">
        <v>43695</v>
      </c>
      <c r="B3153">
        <v>18</v>
      </c>
      <c r="C3153">
        <v>8</v>
      </c>
      <c r="D3153">
        <v>2019</v>
      </c>
      <c r="E3153">
        <v>15.66</v>
      </c>
      <c r="F3153">
        <v>23</v>
      </c>
      <c r="G3153">
        <v>30</v>
      </c>
      <c r="H3153">
        <v>60</v>
      </c>
      <c r="I3153">
        <v>94</v>
      </c>
      <c r="J3153" t="s">
        <v>14</v>
      </c>
      <c r="K3153">
        <v>55.238382649999998</v>
      </c>
      <c r="L3153" t="s">
        <v>14</v>
      </c>
      <c r="M3153" t="s">
        <v>13</v>
      </c>
      <c r="N3153">
        <v>-1.8437128000000001E-2</v>
      </c>
      <c r="O3153">
        <v>1.018437128</v>
      </c>
    </row>
    <row r="3154" spans="1:15" x14ac:dyDescent="0.25">
      <c r="A3154" s="1">
        <v>43696</v>
      </c>
      <c r="B3154">
        <v>19</v>
      </c>
      <c r="C3154">
        <v>8</v>
      </c>
      <c r="D3154">
        <v>2019</v>
      </c>
      <c r="E3154">
        <v>13.247999999999999</v>
      </c>
      <c r="F3154">
        <v>22.5</v>
      </c>
      <c r="G3154">
        <v>29.5</v>
      </c>
      <c r="H3154">
        <v>65</v>
      </c>
      <c r="I3154">
        <v>95</v>
      </c>
      <c r="J3154" t="s">
        <v>14</v>
      </c>
      <c r="K3154">
        <v>54.037234560000002</v>
      </c>
      <c r="L3154" t="s">
        <v>14</v>
      </c>
      <c r="M3154" t="s">
        <v>13</v>
      </c>
      <c r="N3154">
        <v>-1.8854678E-2</v>
      </c>
      <c r="O3154">
        <v>1.0188546780000001</v>
      </c>
    </row>
    <row r="3155" spans="1:15" x14ac:dyDescent="0.25">
      <c r="A3155" s="1">
        <v>43697</v>
      </c>
      <c r="B3155">
        <v>20</v>
      </c>
      <c r="C3155">
        <v>8</v>
      </c>
      <c r="D3155">
        <v>2019</v>
      </c>
      <c r="E3155">
        <v>14.94</v>
      </c>
      <c r="F3155">
        <v>23</v>
      </c>
      <c r="G3155">
        <v>29</v>
      </c>
      <c r="H3155">
        <v>77</v>
      </c>
      <c r="I3155">
        <v>97</v>
      </c>
      <c r="J3155" t="s">
        <v>14</v>
      </c>
      <c r="K3155">
        <v>99.141635289999996</v>
      </c>
      <c r="L3155" t="s">
        <v>14</v>
      </c>
      <c r="M3155" t="s">
        <v>13</v>
      </c>
      <c r="N3155">
        <v>-1.0189355000000001E-2</v>
      </c>
      <c r="O3155">
        <v>1.0101893550000001</v>
      </c>
    </row>
    <row r="3156" spans="1:15" x14ac:dyDescent="0.25">
      <c r="A3156" s="1">
        <v>43698</v>
      </c>
      <c r="B3156">
        <v>21</v>
      </c>
      <c r="C3156">
        <v>8</v>
      </c>
      <c r="D3156">
        <v>2019</v>
      </c>
      <c r="E3156">
        <v>16.452000000000002</v>
      </c>
      <c r="F3156">
        <v>23</v>
      </c>
      <c r="G3156">
        <v>30</v>
      </c>
      <c r="H3156">
        <v>72</v>
      </c>
      <c r="I3156">
        <v>95</v>
      </c>
      <c r="J3156" t="s">
        <v>14</v>
      </c>
      <c r="K3156">
        <v>101.39809649999999</v>
      </c>
      <c r="L3156" t="s">
        <v>14</v>
      </c>
      <c r="M3156" t="s">
        <v>13</v>
      </c>
      <c r="N3156">
        <v>-9.9603480000000008E-3</v>
      </c>
      <c r="O3156">
        <v>1.0099603479999999</v>
      </c>
    </row>
    <row r="3157" spans="1:15" x14ac:dyDescent="0.25">
      <c r="A3157" s="1">
        <v>43699</v>
      </c>
      <c r="B3157">
        <v>22</v>
      </c>
      <c r="C3157">
        <v>8</v>
      </c>
      <c r="D3157">
        <v>2019</v>
      </c>
      <c r="E3157">
        <v>14.327999999999999</v>
      </c>
      <c r="F3157">
        <v>22.5</v>
      </c>
      <c r="G3157">
        <v>30.5</v>
      </c>
      <c r="H3157">
        <v>63</v>
      </c>
      <c r="I3157">
        <v>97</v>
      </c>
      <c r="J3157" t="s">
        <v>14</v>
      </c>
      <c r="K3157">
        <v>66.579039660000007</v>
      </c>
      <c r="L3157" t="s">
        <v>14</v>
      </c>
      <c r="M3157" t="s">
        <v>13</v>
      </c>
      <c r="N3157">
        <v>-1.5248774999999999E-2</v>
      </c>
      <c r="O3157">
        <v>1.0152487750000001</v>
      </c>
    </row>
    <row r="3158" spans="1:15" x14ac:dyDescent="0.25">
      <c r="A3158" s="1">
        <v>43700</v>
      </c>
      <c r="B3158">
        <v>23</v>
      </c>
      <c r="C3158">
        <v>8</v>
      </c>
      <c r="D3158">
        <v>2019</v>
      </c>
      <c r="E3158">
        <v>14.41028571</v>
      </c>
      <c r="F3158">
        <v>21.5</v>
      </c>
      <c r="G3158">
        <v>26</v>
      </c>
      <c r="H3158">
        <v>86</v>
      </c>
      <c r="I3158">
        <v>97</v>
      </c>
      <c r="J3158" t="s">
        <v>14</v>
      </c>
      <c r="K3158">
        <v>63.820797759999998</v>
      </c>
      <c r="L3158" t="s">
        <v>14</v>
      </c>
      <c r="M3158" t="s">
        <v>13</v>
      </c>
      <c r="N3158">
        <v>-1.5918294999999999E-2</v>
      </c>
      <c r="O3158">
        <v>1.0159182950000001</v>
      </c>
    </row>
    <row r="3159" spans="1:15" x14ac:dyDescent="0.25">
      <c r="A3159" s="1">
        <v>43701</v>
      </c>
      <c r="B3159">
        <v>24</v>
      </c>
      <c r="C3159">
        <v>8</v>
      </c>
      <c r="D3159">
        <v>2019</v>
      </c>
      <c r="E3159">
        <v>14.256</v>
      </c>
      <c r="F3159">
        <v>22</v>
      </c>
      <c r="G3159">
        <v>28</v>
      </c>
      <c r="H3159">
        <v>75</v>
      </c>
      <c r="I3159">
        <v>96</v>
      </c>
      <c r="J3159" t="s">
        <v>14</v>
      </c>
      <c r="K3159">
        <v>63.761820139999998</v>
      </c>
      <c r="L3159" t="s">
        <v>14</v>
      </c>
      <c r="M3159" t="s">
        <v>13</v>
      </c>
      <c r="N3159">
        <v>-1.5933254000000001E-2</v>
      </c>
      <c r="O3159">
        <v>1.0159332539999999</v>
      </c>
    </row>
    <row r="3160" spans="1:15" x14ac:dyDescent="0.25">
      <c r="A3160" s="1">
        <v>43702</v>
      </c>
      <c r="B3160">
        <v>25</v>
      </c>
      <c r="C3160">
        <v>8</v>
      </c>
      <c r="D3160">
        <v>2019</v>
      </c>
      <c r="E3160">
        <v>14.472</v>
      </c>
      <c r="F3160">
        <v>22.5</v>
      </c>
      <c r="G3160">
        <v>28</v>
      </c>
      <c r="H3160">
        <v>70</v>
      </c>
      <c r="I3160">
        <v>96</v>
      </c>
      <c r="J3160" t="s">
        <v>14</v>
      </c>
      <c r="K3160">
        <v>56.840046440000002</v>
      </c>
      <c r="L3160" t="s">
        <v>14</v>
      </c>
      <c r="M3160" t="s">
        <v>13</v>
      </c>
      <c r="N3160">
        <v>-1.7908295000000001E-2</v>
      </c>
      <c r="O3160">
        <v>1.017908295</v>
      </c>
    </row>
    <row r="3161" spans="1:15" x14ac:dyDescent="0.25">
      <c r="A3161" s="1">
        <v>43703</v>
      </c>
      <c r="B3161">
        <v>26</v>
      </c>
      <c r="C3161">
        <v>8</v>
      </c>
      <c r="D3161">
        <v>2019</v>
      </c>
      <c r="E3161">
        <v>15.263999999999999</v>
      </c>
      <c r="F3161">
        <v>22.5</v>
      </c>
      <c r="G3161">
        <v>28</v>
      </c>
      <c r="H3161">
        <v>77</v>
      </c>
      <c r="I3161">
        <v>97</v>
      </c>
      <c r="J3161" t="s">
        <v>14</v>
      </c>
      <c r="K3161">
        <v>81.039790019999998</v>
      </c>
      <c r="L3161" t="s">
        <v>14</v>
      </c>
      <c r="M3161" t="s">
        <v>13</v>
      </c>
      <c r="N3161">
        <v>-1.2493786E-2</v>
      </c>
      <c r="O3161">
        <v>1.0124937860000001</v>
      </c>
    </row>
    <row r="3162" spans="1:15" x14ac:dyDescent="0.25">
      <c r="A3162" s="1">
        <v>43704</v>
      </c>
      <c r="B3162">
        <v>27</v>
      </c>
      <c r="C3162">
        <v>8</v>
      </c>
      <c r="D3162">
        <v>2019</v>
      </c>
      <c r="E3162">
        <v>15.84</v>
      </c>
      <c r="F3162">
        <v>22.5</v>
      </c>
      <c r="G3162">
        <v>30</v>
      </c>
      <c r="H3162">
        <v>65</v>
      </c>
      <c r="I3162">
        <v>96</v>
      </c>
      <c r="J3162" t="s">
        <v>14</v>
      </c>
      <c r="K3162">
        <v>70.372532539999995</v>
      </c>
      <c r="L3162" t="s">
        <v>14</v>
      </c>
      <c r="M3162" t="s">
        <v>13</v>
      </c>
      <c r="N3162">
        <v>-1.4414926999999999E-2</v>
      </c>
      <c r="O3162">
        <v>1.014414927</v>
      </c>
    </row>
    <row r="3163" spans="1:15" x14ac:dyDescent="0.25">
      <c r="A3163" s="1">
        <v>43705</v>
      </c>
      <c r="B3163">
        <v>28</v>
      </c>
      <c r="C3163">
        <v>8</v>
      </c>
      <c r="D3163">
        <v>2019</v>
      </c>
      <c r="E3163">
        <v>13.176</v>
      </c>
      <c r="F3163">
        <v>23</v>
      </c>
      <c r="G3163">
        <v>29</v>
      </c>
      <c r="H3163">
        <v>64</v>
      </c>
      <c r="I3163">
        <v>94</v>
      </c>
      <c r="J3163" t="s">
        <v>14</v>
      </c>
      <c r="K3163">
        <v>49.590038419999999</v>
      </c>
      <c r="L3163" t="s">
        <v>14</v>
      </c>
      <c r="M3163" t="s">
        <v>13</v>
      </c>
      <c r="N3163">
        <v>-2.0580350000000001E-2</v>
      </c>
      <c r="O3163">
        <v>1.0205803499999999</v>
      </c>
    </row>
    <row r="3164" spans="1:15" x14ac:dyDescent="0.25">
      <c r="A3164" s="1">
        <v>43706</v>
      </c>
      <c r="B3164">
        <v>29</v>
      </c>
      <c r="C3164">
        <v>8</v>
      </c>
      <c r="D3164">
        <v>2019</v>
      </c>
      <c r="E3164">
        <v>15.587999999999999</v>
      </c>
      <c r="F3164">
        <v>23</v>
      </c>
      <c r="G3164">
        <v>29.5</v>
      </c>
      <c r="H3164">
        <v>55</v>
      </c>
      <c r="I3164">
        <v>97</v>
      </c>
      <c r="J3164" t="s">
        <v>14</v>
      </c>
      <c r="K3164">
        <v>39.890205250000001</v>
      </c>
      <c r="L3164" t="s">
        <v>14</v>
      </c>
      <c r="M3164" t="s">
        <v>13</v>
      </c>
      <c r="N3164">
        <v>-2.5713415E-2</v>
      </c>
      <c r="O3164">
        <v>1.025713415</v>
      </c>
    </row>
    <row r="3165" spans="1:15" x14ac:dyDescent="0.25">
      <c r="A3165" s="1">
        <v>43707</v>
      </c>
      <c r="B3165">
        <v>30</v>
      </c>
      <c r="C3165">
        <v>8</v>
      </c>
      <c r="D3165">
        <v>2019</v>
      </c>
      <c r="E3165">
        <v>18.216000000000001</v>
      </c>
      <c r="F3165">
        <v>21.5</v>
      </c>
      <c r="G3165">
        <v>30.5</v>
      </c>
      <c r="H3165">
        <v>68</v>
      </c>
      <c r="I3165">
        <v>94</v>
      </c>
      <c r="J3165" t="s">
        <v>14</v>
      </c>
      <c r="K3165">
        <v>79.138117100000002</v>
      </c>
      <c r="L3165" t="s">
        <v>14</v>
      </c>
      <c r="M3165" t="s">
        <v>13</v>
      </c>
      <c r="N3165">
        <v>-1.2797851000000001E-2</v>
      </c>
      <c r="O3165">
        <v>1.012797851</v>
      </c>
    </row>
    <row r="3166" spans="1:15" x14ac:dyDescent="0.25">
      <c r="A3166" s="1">
        <v>43708</v>
      </c>
      <c r="B3166">
        <v>31</v>
      </c>
      <c r="C3166">
        <v>8</v>
      </c>
      <c r="D3166">
        <v>2019</v>
      </c>
      <c r="E3166">
        <v>18.288</v>
      </c>
      <c r="F3166">
        <v>21.5</v>
      </c>
      <c r="G3166">
        <v>30</v>
      </c>
      <c r="H3166">
        <v>63</v>
      </c>
      <c r="I3166">
        <v>95</v>
      </c>
      <c r="J3166" t="s">
        <v>14</v>
      </c>
      <c r="K3166">
        <v>54.776136889999997</v>
      </c>
      <c r="L3166" t="s">
        <v>14</v>
      </c>
      <c r="M3166" t="s">
        <v>13</v>
      </c>
      <c r="N3166">
        <v>-1.8595608999999999E-2</v>
      </c>
      <c r="O3166">
        <v>1.0185956089999999</v>
      </c>
    </row>
    <row r="3167" spans="1:15" x14ac:dyDescent="0.25">
      <c r="A3167" s="1">
        <v>43709</v>
      </c>
      <c r="B3167">
        <v>1</v>
      </c>
      <c r="C3167">
        <v>9</v>
      </c>
      <c r="D3167">
        <v>2019</v>
      </c>
      <c r="E3167">
        <v>15.83485714</v>
      </c>
      <c r="F3167">
        <v>21</v>
      </c>
      <c r="G3167">
        <v>27</v>
      </c>
      <c r="H3167">
        <v>74</v>
      </c>
      <c r="I3167">
        <v>94</v>
      </c>
      <c r="J3167" t="s">
        <v>14</v>
      </c>
      <c r="K3167">
        <v>38.306477960000002</v>
      </c>
      <c r="L3167" t="s">
        <v>14</v>
      </c>
      <c r="M3167" t="s">
        <v>13</v>
      </c>
      <c r="N3167">
        <v>-2.6804996000000001E-2</v>
      </c>
      <c r="O3167">
        <v>1.0268049960000001</v>
      </c>
    </row>
    <row r="3168" spans="1:15" x14ac:dyDescent="0.25">
      <c r="A3168" s="1">
        <v>43710</v>
      </c>
      <c r="B3168">
        <v>2</v>
      </c>
      <c r="C3168">
        <v>9</v>
      </c>
      <c r="D3168">
        <v>2019</v>
      </c>
      <c r="E3168">
        <v>15.66</v>
      </c>
      <c r="F3168">
        <v>21.2</v>
      </c>
      <c r="G3168">
        <v>27</v>
      </c>
      <c r="H3168">
        <v>80</v>
      </c>
      <c r="I3168">
        <v>96</v>
      </c>
      <c r="J3168" t="s">
        <v>14</v>
      </c>
      <c r="K3168">
        <v>60.217315499999998</v>
      </c>
      <c r="L3168" t="s">
        <v>14</v>
      </c>
      <c r="M3168" t="s">
        <v>13</v>
      </c>
      <c r="N3168">
        <v>-1.6886953E-2</v>
      </c>
      <c r="O3168">
        <v>1.016886953</v>
      </c>
    </row>
    <row r="3169" spans="1:15" x14ac:dyDescent="0.25">
      <c r="A3169" s="1">
        <v>43711</v>
      </c>
      <c r="B3169">
        <v>3</v>
      </c>
      <c r="C3169">
        <v>9</v>
      </c>
      <c r="D3169">
        <v>2019</v>
      </c>
      <c r="E3169">
        <v>15.084</v>
      </c>
      <c r="F3169">
        <v>22.5</v>
      </c>
      <c r="G3169">
        <v>28.5</v>
      </c>
      <c r="H3169">
        <v>68</v>
      </c>
      <c r="I3169">
        <v>94</v>
      </c>
      <c r="J3169" t="s">
        <v>14</v>
      </c>
      <c r="K3169">
        <v>54.788284130000001</v>
      </c>
      <c r="L3169" t="s">
        <v>14</v>
      </c>
      <c r="M3169" t="s">
        <v>13</v>
      </c>
      <c r="N3169">
        <v>-1.8591409E-2</v>
      </c>
      <c r="O3169">
        <v>1.0185914089999999</v>
      </c>
    </row>
    <row r="3170" spans="1:15" x14ac:dyDescent="0.25">
      <c r="A3170" s="1">
        <v>43712</v>
      </c>
      <c r="B3170">
        <v>4</v>
      </c>
      <c r="C3170">
        <v>9</v>
      </c>
      <c r="D3170">
        <v>2019</v>
      </c>
      <c r="E3170">
        <v>12.06</v>
      </c>
      <c r="F3170">
        <v>22.5</v>
      </c>
      <c r="G3170">
        <v>30</v>
      </c>
      <c r="H3170">
        <v>71</v>
      </c>
      <c r="I3170">
        <v>94</v>
      </c>
      <c r="J3170" t="s">
        <v>14</v>
      </c>
      <c r="K3170">
        <v>68.863793680000001</v>
      </c>
      <c r="L3170" t="s">
        <v>14</v>
      </c>
      <c r="M3170" t="s">
        <v>13</v>
      </c>
      <c r="N3170">
        <v>-1.4735398E-2</v>
      </c>
      <c r="O3170">
        <v>1.014735398</v>
      </c>
    </row>
    <row r="3171" spans="1:15" x14ac:dyDescent="0.25">
      <c r="A3171" s="1">
        <v>43713</v>
      </c>
      <c r="B3171">
        <v>5</v>
      </c>
      <c r="C3171">
        <v>9</v>
      </c>
      <c r="D3171">
        <v>2019</v>
      </c>
      <c r="E3171">
        <v>13.824</v>
      </c>
      <c r="F3171">
        <v>23</v>
      </c>
      <c r="G3171">
        <v>29.5</v>
      </c>
      <c r="H3171">
        <v>71</v>
      </c>
      <c r="I3171">
        <v>94</v>
      </c>
      <c r="J3171" t="s">
        <v>14</v>
      </c>
      <c r="K3171">
        <v>76.455543270000007</v>
      </c>
      <c r="L3171" t="s">
        <v>14</v>
      </c>
      <c r="M3171" t="s">
        <v>13</v>
      </c>
      <c r="N3171">
        <v>-1.3252837E-2</v>
      </c>
      <c r="O3171">
        <v>1.013252837</v>
      </c>
    </row>
    <row r="3172" spans="1:15" x14ac:dyDescent="0.25">
      <c r="A3172" s="1">
        <v>43714</v>
      </c>
      <c r="B3172">
        <v>6</v>
      </c>
      <c r="C3172">
        <v>9</v>
      </c>
      <c r="D3172">
        <v>2019</v>
      </c>
      <c r="E3172">
        <v>14.58</v>
      </c>
      <c r="F3172">
        <v>23</v>
      </c>
      <c r="G3172">
        <v>25.5</v>
      </c>
      <c r="H3172">
        <v>87</v>
      </c>
      <c r="I3172">
        <v>95</v>
      </c>
      <c r="J3172" t="s">
        <v>14</v>
      </c>
      <c r="K3172">
        <v>73.885260950000003</v>
      </c>
      <c r="L3172" t="s">
        <v>14</v>
      </c>
      <c r="M3172" t="s">
        <v>13</v>
      </c>
      <c r="N3172">
        <v>-1.3720194999999999E-2</v>
      </c>
      <c r="O3172">
        <v>1.0137201950000001</v>
      </c>
    </row>
    <row r="3173" spans="1:15" x14ac:dyDescent="0.25">
      <c r="A3173" s="1">
        <v>43715</v>
      </c>
      <c r="B3173">
        <v>7</v>
      </c>
      <c r="C3173">
        <v>9</v>
      </c>
      <c r="D3173">
        <v>2019</v>
      </c>
      <c r="E3173">
        <v>15.552</v>
      </c>
      <c r="F3173">
        <v>21.5</v>
      </c>
      <c r="G3173">
        <v>29</v>
      </c>
      <c r="H3173">
        <v>70</v>
      </c>
      <c r="I3173">
        <v>94</v>
      </c>
      <c r="J3173" t="s">
        <v>14</v>
      </c>
      <c r="K3173">
        <v>56.425974480000001</v>
      </c>
      <c r="L3173" t="s">
        <v>14</v>
      </c>
      <c r="M3173" t="s">
        <v>13</v>
      </c>
      <c r="N3173">
        <v>-1.8042082000000001E-2</v>
      </c>
      <c r="O3173">
        <v>1.018042082</v>
      </c>
    </row>
    <row r="3174" spans="1:15" x14ac:dyDescent="0.25">
      <c r="A3174" s="1">
        <v>43716</v>
      </c>
      <c r="B3174">
        <v>8</v>
      </c>
      <c r="C3174">
        <v>9</v>
      </c>
      <c r="D3174">
        <v>2019</v>
      </c>
      <c r="E3174">
        <v>14.472</v>
      </c>
      <c r="F3174">
        <v>22.5</v>
      </c>
      <c r="G3174">
        <v>30</v>
      </c>
      <c r="H3174">
        <v>63</v>
      </c>
      <c r="I3174">
        <v>93</v>
      </c>
      <c r="J3174" t="s">
        <v>14</v>
      </c>
      <c r="K3174">
        <v>53.503523680000001</v>
      </c>
      <c r="L3174" t="s">
        <v>14</v>
      </c>
      <c r="M3174" t="s">
        <v>13</v>
      </c>
      <c r="N3174">
        <v>-1.9046341000000001E-2</v>
      </c>
      <c r="O3174">
        <v>1.0190463409999999</v>
      </c>
    </row>
    <row r="3175" spans="1:15" x14ac:dyDescent="0.25">
      <c r="A3175" s="1">
        <v>43717</v>
      </c>
      <c r="B3175">
        <v>9</v>
      </c>
      <c r="C3175">
        <v>9</v>
      </c>
      <c r="D3175">
        <v>2019</v>
      </c>
      <c r="E3175">
        <v>15.66</v>
      </c>
      <c r="F3175">
        <v>22.5</v>
      </c>
      <c r="G3175">
        <v>28.5</v>
      </c>
      <c r="H3175">
        <v>28.5</v>
      </c>
      <c r="I3175">
        <v>69</v>
      </c>
      <c r="J3175" t="s">
        <v>13</v>
      </c>
      <c r="K3175">
        <v>-114.50624689999999</v>
      </c>
      <c r="L3175" t="s">
        <v>14</v>
      </c>
      <c r="M3175" t="s">
        <v>13</v>
      </c>
      <c r="N3175">
        <v>8.65754E-3</v>
      </c>
      <c r="O3175">
        <v>0.99134246000000004</v>
      </c>
    </row>
    <row r="3176" spans="1:15" x14ac:dyDescent="0.25">
      <c r="A3176" s="1">
        <v>43718</v>
      </c>
      <c r="B3176">
        <v>10</v>
      </c>
      <c r="C3176">
        <v>9</v>
      </c>
      <c r="D3176">
        <v>2019</v>
      </c>
      <c r="E3176">
        <v>10.512</v>
      </c>
      <c r="F3176">
        <v>23</v>
      </c>
      <c r="G3176">
        <v>27</v>
      </c>
      <c r="H3176">
        <v>79</v>
      </c>
      <c r="I3176">
        <v>96</v>
      </c>
      <c r="J3176" t="s">
        <v>14</v>
      </c>
      <c r="K3176">
        <v>57.782525440000001</v>
      </c>
      <c r="L3176" t="s">
        <v>14</v>
      </c>
      <c r="M3176" t="s">
        <v>13</v>
      </c>
      <c r="N3176">
        <v>-1.7611051999999999E-2</v>
      </c>
      <c r="O3176">
        <v>1.0176110519999999</v>
      </c>
    </row>
    <row r="3177" spans="1:15" x14ac:dyDescent="0.25">
      <c r="A3177" s="1">
        <v>43719</v>
      </c>
      <c r="B3177">
        <v>11</v>
      </c>
      <c r="C3177">
        <v>9</v>
      </c>
      <c r="D3177">
        <v>2019</v>
      </c>
      <c r="E3177">
        <v>15.587999999999999</v>
      </c>
      <c r="F3177">
        <v>22.5</v>
      </c>
      <c r="G3177">
        <v>26.5</v>
      </c>
      <c r="H3177">
        <v>85</v>
      </c>
      <c r="I3177">
        <v>96</v>
      </c>
      <c r="J3177" t="s">
        <v>14</v>
      </c>
      <c r="K3177">
        <v>82.160975250000007</v>
      </c>
      <c r="L3177" t="s">
        <v>14</v>
      </c>
      <c r="M3177" t="s">
        <v>13</v>
      </c>
      <c r="N3177">
        <v>-1.2321192999999999E-2</v>
      </c>
      <c r="O3177">
        <v>1.012321193</v>
      </c>
    </row>
    <row r="3178" spans="1:15" x14ac:dyDescent="0.25">
      <c r="A3178" s="1">
        <v>43720</v>
      </c>
      <c r="B3178">
        <v>12</v>
      </c>
      <c r="C3178">
        <v>9</v>
      </c>
      <c r="D3178">
        <v>2019</v>
      </c>
      <c r="E3178">
        <v>12.204000000000001</v>
      </c>
      <c r="F3178">
        <v>22.5</v>
      </c>
      <c r="G3178">
        <v>28</v>
      </c>
      <c r="H3178">
        <v>74</v>
      </c>
      <c r="I3178">
        <v>94</v>
      </c>
      <c r="J3178" t="s">
        <v>14</v>
      </c>
      <c r="K3178">
        <v>55.849139389999998</v>
      </c>
      <c r="L3178" t="s">
        <v>14</v>
      </c>
      <c r="M3178" t="s">
        <v>13</v>
      </c>
      <c r="N3178">
        <v>-1.8231826999999999E-2</v>
      </c>
      <c r="O3178">
        <v>1.0182318269999999</v>
      </c>
    </row>
    <row r="3179" spans="1:15" x14ac:dyDescent="0.25">
      <c r="A3179" s="1">
        <v>43721</v>
      </c>
      <c r="B3179">
        <v>13</v>
      </c>
      <c r="C3179">
        <v>9</v>
      </c>
      <c r="D3179">
        <v>2019</v>
      </c>
      <c r="E3179">
        <v>18.324000000000002</v>
      </c>
      <c r="F3179">
        <v>22.5</v>
      </c>
      <c r="G3179">
        <v>30</v>
      </c>
      <c r="H3179">
        <v>64</v>
      </c>
      <c r="I3179">
        <v>95</v>
      </c>
      <c r="J3179" t="s">
        <v>14</v>
      </c>
      <c r="K3179">
        <v>72.897874689999995</v>
      </c>
      <c r="L3179" t="s">
        <v>14</v>
      </c>
      <c r="M3179" t="s">
        <v>13</v>
      </c>
      <c r="N3179">
        <v>-1.3908617E-2</v>
      </c>
      <c r="O3179">
        <v>1.013908617</v>
      </c>
    </row>
    <row r="3180" spans="1:15" x14ac:dyDescent="0.25">
      <c r="A3180" s="1">
        <v>43722</v>
      </c>
      <c r="B3180">
        <v>14</v>
      </c>
      <c r="C3180">
        <v>9</v>
      </c>
      <c r="D3180">
        <v>2019</v>
      </c>
      <c r="E3180">
        <v>15.587999999999999</v>
      </c>
      <c r="F3180">
        <v>22</v>
      </c>
      <c r="G3180">
        <v>27</v>
      </c>
      <c r="H3180">
        <v>70</v>
      </c>
      <c r="I3180">
        <v>95</v>
      </c>
      <c r="J3180" t="s">
        <v>14</v>
      </c>
      <c r="K3180">
        <v>40.434378459999998</v>
      </c>
      <c r="L3180" t="s">
        <v>14</v>
      </c>
      <c r="M3180" t="s">
        <v>13</v>
      </c>
      <c r="N3180">
        <v>-2.5358584E-2</v>
      </c>
      <c r="O3180">
        <v>1.0253585839999999</v>
      </c>
    </row>
    <row r="3181" spans="1:15" x14ac:dyDescent="0.25">
      <c r="A3181" s="1">
        <v>43723</v>
      </c>
      <c r="B3181">
        <v>15</v>
      </c>
      <c r="C3181">
        <v>9</v>
      </c>
      <c r="D3181">
        <v>2019</v>
      </c>
      <c r="E3181">
        <v>17.388000000000002</v>
      </c>
      <c r="F3181">
        <v>21.5</v>
      </c>
      <c r="G3181">
        <v>30</v>
      </c>
      <c r="H3181">
        <v>68</v>
      </c>
      <c r="I3181">
        <v>94</v>
      </c>
      <c r="J3181" t="s">
        <v>14</v>
      </c>
      <c r="K3181">
        <v>68.768356109999999</v>
      </c>
      <c r="L3181" t="s">
        <v>14</v>
      </c>
      <c r="M3181" t="s">
        <v>13</v>
      </c>
      <c r="N3181">
        <v>-1.4756150000000001E-2</v>
      </c>
      <c r="O3181">
        <v>1.01475615</v>
      </c>
    </row>
    <row r="3182" spans="1:15" x14ac:dyDescent="0.25">
      <c r="A3182" s="1">
        <v>43724</v>
      </c>
      <c r="B3182">
        <v>16</v>
      </c>
      <c r="C3182">
        <v>9</v>
      </c>
      <c r="D3182">
        <v>2019</v>
      </c>
      <c r="E3182">
        <v>17.352</v>
      </c>
      <c r="F3182">
        <v>22</v>
      </c>
      <c r="G3182">
        <v>29.5</v>
      </c>
      <c r="H3182">
        <v>70</v>
      </c>
      <c r="I3182">
        <v>92</v>
      </c>
      <c r="J3182" t="s">
        <v>14</v>
      </c>
      <c r="K3182">
        <v>70.576225230000006</v>
      </c>
      <c r="L3182" t="s">
        <v>14</v>
      </c>
      <c r="M3182" t="s">
        <v>13</v>
      </c>
      <c r="N3182">
        <v>-1.4372726000000001E-2</v>
      </c>
      <c r="O3182">
        <v>1.0143727259999999</v>
      </c>
    </row>
    <row r="3183" spans="1:15" x14ac:dyDescent="0.25">
      <c r="A3183" s="1">
        <v>43725</v>
      </c>
      <c r="B3183">
        <v>17</v>
      </c>
      <c r="C3183">
        <v>9</v>
      </c>
      <c r="D3183">
        <v>2019</v>
      </c>
      <c r="E3183">
        <v>16.559999999999999</v>
      </c>
      <c r="F3183">
        <v>23.5</v>
      </c>
      <c r="G3183">
        <v>30</v>
      </c>
      <c r="H3183">
        <v>62</v>
      </c>
      <c r="I3183">
        <v>93</v>
      </c>
      <c r="J3183" t="s">
        <v>14</v>
      </c>
      <c r="K3183">
        <v>69.082875619999996</v>
      </c>
      <c r="L3183" t="s">
        <v>14</v>
      </c>
      <c r="M3183" t="s">
        <v>13</v>
      </c>
      <c r="N3183">
        <v>-1.4687980999999999E-2</v>
      </c>
      <c r="O3183">
        <v>1.014687981</v>
      </c>
    </row>
    <row r="3184" spans="1:15" x14ac:dyDescent="0.25">
      <c r="A3184" s="1">
        <v>43726</v>
      </c>
      <c r="B3184">
        <v>18</v>
      </c>
      <c r="C3184">
        <v>9</v>
      </c>
      <c r="D3184">
        <v>2019</v>
      </c>
      <c r="E3184">
        <v>15.587999999999999</v>
      </c>
      <c r="F3184">
        <v>23</v>
      </c>
      <c r="G3184">
        <v>30.5</v>
      </c>
      <c r="H3184">
        <v>66</v>
      </c>
      <c r="I3184">
        <v>95</v>
      </c>
      <c r="J3184" t="s">
        <v>14</v>
      </c>
      <c r="K3184">
        <v>83.570050269999996</v>
      </c>
      <c r="L3184" t="s">
        <v>14</v>
      </c>
      <c r="M3184" t="s">
        <v>13</v>
      </c>
      <c r="N3184">
        <v>-1.2110928999999999E-2</v>
      </c>
      <c r="O3184">
        <v>1.0121109290000001</v>
      </c>
    </row>
    <row r="3185" spans="1:15" x14ac:dyDescent="0.25">
      <c r="A3185" s="1">
        <v>43727</v>
      </c>
      <c r="B3185">
        <v>19</v>
      </c>
      <c r="C3185">
        <v>9</v>
      </c>
      <c r="D3185">
        <v>2019</v>
      </c>
      <c r="E3185">
        <v>10.728</v>
      </c>
      <c r="F3185">
        <v>22.5</v>
      </c>
      <c r="G3185">
        <v>27.5</v>
      </c>
      <c r="H3185">
        <v>77</v>
      </c>
      <c r="I3185">
        <v>95</v>
      </c>
      <c r="J3185" t="s">
        <v>14</v>
      </c>
      <c r="K3185">
        <v>53.589752850000004</v>
      </c>
      <c r="L3185" t="s">
        <v>14</v>
      </c>
      <c r="M3185" t="s">
        <v>13</v>
      </c>
      <c r="N3185">
        <v>-1.9015111000000001E-2</v>
      </c>
      <c r="O3185">
        <v>1.0190151110000001</v>
      </c>
    </row>
    <row r="3186" spans="1:15" x14ac:dyDescent="0.25">
      <c r="A3186" s="1">
        <v>43728</v>
      </c>
      <c r="B3186">
        <v>20</v>
      </c>
      <c r="C3186">
        <v>9</v>
      </c>
      <c r="D3186">
        <v>2019</v>
      </c>
      <c r="E3186">
        <v>16.38</v>
      </c>
      <c r="F3186">
        <v>22.5</v>
      </c>
      <c r="G3186">
        <v>29.5</v>
      </c>
      <c r="H3186">
        <v>63</v>
      </c>
      <c r="I3186">
        <v>96</v>
      </c>
      <c r="J3186" t="s">
        <v>14</v>
      </c>
      <c r="K3186">
        <v>59.082321389999997</v>
      </c>
      <c r="L3186" t="s">
        <v>14</v>
      </c>
      <c r="M3186" t="s">
        <v>13</v>
      </c>
      <c r="N3186">
        <v>-1.7216942999999998E-2</v>
      </c>
      <c r="O3186">
        <v>1.017216943</v>
      </c>
    </row>
    <row r="3187" spans="1:15" x14ac:dyDescent="0.25">
      <c r="A3187" s="1">
        <v>43729</v>
      </c>
      <c r="B3187">
        <v>21</v>
      </c>
      <c r="C3187">
        <v>9</v>
      </c>
      <c r="D3187">
        <v>2019</v>
      </c>
      <c r="E3187">
        <v>17.568000000000001</v>
      </c>
      <c r="F3187">
        <v>23</v>
      </c>
      <c r="G3187">
        <v>31</v>
      </c>
      <c r="H3187">
        <v>65</v>
      </c>
      <c r="I3187">
        <v>96</v>
      </c>
      <c r="J3187" t="s">
        <v>14</v>
      </c>
      <c r="K3187">
        <v>98.547361120000005</v>
      </c>
      <c r="L3187" t="s">
        <v>14</v>
      </c>
      <c r="M3187" t="s">
        <v>13</v>
      </c>
      <c r="N3187">
        <v>-1.0251431E-2</v>
      </c>
      <c r="O3187">
        <v>1.0102514309999999</v>
      </c>
    </row>
    <row r="3188" spans="1:15" x14ac:dyDescent="0.25">
      <c r="A3188" s="1">
        <v>43730</v>
      </c>
      <c r="B3188">
        <v>22</v>
      </c>
      <c r="C3188">
        <v>9</v>
      </c>
      <c r="D3188">
        <v>2019</v>
      </c>
      <c r="E3188">
        <v>15.587999999999999</v>
      </c>
      <c r="F3188">
        <v>21.5</v>
      </c>
      <c r="G3188">
        <v>30</v>
      </c>
      <c r="H3188">
        <v>66</v>
      </c>
      <c r="I3188">
        <v>95</v>
      </c>
      <c r="J3188" t="s">
        <v>14</v>
      </c>
      <c r="K3188">
        <v>58.511492670000003</v>
      </c>
      <c r="L3188" t="s">
        <v>14</v>
      </c>
      <c r="M3188" t="s">
        <v>13</v>
      </c>
      <c r="N3188">
        <v>-1.7387829E-2</v>
      </c>
      <c r="O3188">
        <v>1.017387829</v>
      </c>
    </row>
    <row r="3189" spans="1:15" x14ac:dyDescent="0.25">
      <c r="A3189" s="1">
        <v>43731</v>
      </c>
      <c r="B3189">
        <v>23</v>
      </c>
      <c r="C3189">
        <v>9</v>
      </c>
      <c r="D3189">
        <v>2019</v>
      </c>
      <c r="E3189">
        <v>20.088000000000001</v>
      </c>
      <c r="F3189">
        <v>21.5</v>
      </c>
      <c r="G3189">
        <v>29.614285710000001</v>
      </c>
      <c r="H3189">
        <v>65</v>
      </c>
      <c r="I3189">
        <v>96</v>
      </c>
      <c r="J3189" t="s">
        <v>14</v>
      </c>
      <c r="K3189">
        <v>63.666781299999997</v>
      </c>
      <c r="L3189" t="s">
        <v>14</v>
      </c>
      <c r="M3189" t="s">
        <v>13</v>
      </c>
      <c r="N3189">
        <v>-1.5957418000000001E-2</v>
      </c>
      <c r="O3189">
        <v>1.0159574179999999</v>
      </c>
    </row>
    <row r="3190" spans="1:15" x14ac:dyDescent="0.25">
      <c r="A3190" s="1">
        <v>43732</v>
      </c>
      <c r="B3190">
        <v>24</v>
      </c>
      <c r="C3190">
        <v>9</v>
      </c>
      <c r="D3190">
        <v>2019</v>
      </c>
      <c r="E3190">
        <v>18.468</v>
      </c>
      <c r="F3190">
        <v>21.5</v>
      </c>
      <c r="G3190">
        <v>29.744897959999999</v>
      </c>
      <c r="H3190">
        <v>54</v>
      </c>
      <c r="I3190">
        <v>99</v>
      </c>
      <c r="J3190" t="s">
        <v>14</v>
      </c>
      <c r="K3190">
        <v>26.659013389999998</v>
      </c>
      <c r="L3190" t="s">
        <v>14</v>
      </c>
      <c r="M3190" t="s">
        <v>13</v>
      </c>
      <c r="N3190">
        <v>-3.8972659999999999E-2</v>
      </c>
      <c r="O3190">
        <v>1.03897266</v>
      </c>
    </row>
    <row r="3191" spans="1:15" x14ac:dyDescent="0.25">
      <c r="A3191" s="1">
        <v>43733</v>
      </c>
      <c r="B3191">
        <v>25</v>
      </c>
      <c r="C3191">
        <v>9</v>
      </c>
      <c r="D3191">
        <v>2019</v>
      </c>
      <c r="E3191">
        <v>17.244</v>
      </c>
      <c r="F3191">
        <v>22</v>
      </c>
      <c r="G3191">
        <v>30.5</v>
      </c>
      <c r="H3191">
        <v>66</v>
      </c>
      <c r="I3191">
        <v>95</v>
      </c>
      <c r="J3191" t="s">
        <v>14</v>
      </c>
      <c r="K3191">
        <v>77.024080549999994</v>
      </c>
      <c r="L3191" t="s">
        <v>14</v>
      </c>
      <c r="M3191" t="s">
        <v>13</v>
      </c>
      <c r="N3191">
        <v>-1.3153727E-2</v>
      </c>
      <c r="O3191">
        <v>1.0131537269999999</v>
      </c>
    </row>
    <row r="3192" spans="1:15" x14ac:dyDescent="0.25">
      <c r="A3192" s="1">
        <v>43734</v>
      </c>
      <c r="B3192">
        <v>26</v>
      </c>
      <c r="C3192">
        <v>9</v>
      </c>
      <c r="D3192">
        <v>2019</v>
      </c>
      <c r="E3192">
        <v>18.108000000000001</v>
      </c>
      <c r="F3192">
        <v>23.6</v>
      </c>
      <c r="G3192">
        <v>30</v>
      </c>
      <c r="H3192">
        <v>69</v>
      </c>
      <c r="I3192">
        <v>96</v>
      </c>
      <c r="J3192" t="s">
        <v>14</v>
      </c>
      <c r="K3192">
        <v>110.5895302</v>
      </c>
      <c r="L3192" t="s">
        <v>14</v>
      </c>
      <c r="M3192" t="s">
        <v>13</v>
      </c>
      <c r="N3192">
        <v>-9.1249590000000002E-3</v>
      </c>
      <c r="O3192">
        <v>1.009124959</v>
      </c>
    </row>
    <row r="3193" spans="1:15" x14ac:dyDescent="0.25">
      <c r="A3193" s="1">
        <v>43735</v>
      </c>
      <c r="B3193">
        <v>27</v>
      </c>
      <c r="C3193">
        <v>9</v>
      </c>
      <c r="D3193">
        <v>2019</v>
      </c>
      <c r="E3193">
        <v>16.344000000000001</v>
      </c>
      <c r="F3193">
        <v>22</v>
      </c>
      <c r="G3193">
        <v>29</v>
      </c>
      <c r="H3193">
        <v>66</v>
      </c>
      <c r="I3193">
        <v>95</v>
      </c>
      <c r="J3193" t="s">
        <v>14</v>
      </c>
      <c r="K3193">
        <v>53.995062140000002</v>
      </c>
      <c r="L3193" t="s">
        <v>14</v>
      </c>
      <c r="M3193" t="s">
        <v>13</v>
      </c>
      <c r="N3193">
        <v>-1.8869683000000002E-2</v>
      </c>
      <c r="O3193">
        <v>1.0188696829999999</v>
      </c>
    </row>
    <row r="3194" spans="1:15" x14ac:dyDescent="0.25">
      <c r="A3194" s="1">
        <v>43736</v>
      </c>
      <c r="B3194">
        <v>28</v>
      </c>
      <c r="C3194">
        <v>9</v>
      </c>
      <c r="D3194">
        <v>2019</v>
      </c>
      <c r="E3194">
        <v>14.724</v>
      </c>
      <c r="F3194">
        <v>22.5</v>
      </c>
      <c r="G3194">
        <v>28.5</v>
      </c>
      <c r="H3194">
        <v>60</v>
      </c>
      <c r="I3194">
        <v>95</v>
      </c>
      <c r="J3194" t="s">
        <v>14</v>
      </c>
      <c r="K3194">
        <v>33.236896420000001</v>
      </c>
      <c r="L3194" t="s">
        <v>14</v>
      </c>
      <c r="M3194" t="s">
        <v>13</v>
      </c>
      <c r="N3194">
        <v>-3.1020355999999999E-2</v>
      </c>
      <c r="O3194">
        <v>1.031020356</v>
      </c>
    </row>
    <row r="3195" spans="1:15" x14ac:dyDescent="0.25">
      <c r="A3195" s="1">
        <v>43737</v>
      </c>
      <c r="B3195">
        <v>29</v>
      </c>
      <c r="C3195">
        <v>9</v>
      </c>
      <c r="D3195">
        <v>2019</v>
      </c>
      <c r="E3195">
        <v>19.116</v>
      </c>
      <c r="F3195">
        <v>23</v>
      </c>
      <c r="G3195">
        <v>29</v>
      </c>
      <c r="H3195">
        <v>64</v>
      </c>
      <c r="I3195">
        <v>95</v>
      </c>
      <c r="J3195" t="s">
        <v>14</v>
      </c>
      <c r="K3195">
        <v>68.404998419999998</v>
      </c>
      <c r="L3195" t="s">
        <v>14</v>
      </c>
      <c r="M3195" t="s">
        <v>13</v>
      </c>
      <c r="N3195">
        <v>-1.4835694999999999E-2</v>
      </c>
      <c r="O3195">
        <v>1.0148356949999999</v>
      </c>
    </row>
    <row r="3196" spans="1:15" x14ac:dyDescent="0.25">
      <c r="A3196" s="1">
        <v>43738</v>
      </c>
      <c r="B3196">
        <v>30</v>
      </c>
      <c r="C3196">
        <v>9</v>
      </c>
      <c r="D3196">
        <v>2019</v>
      </c>
      <c r="E3196">
        <v>15.587999999999999</v>
      </c>
      <c r="F3196">
        <v>21</v>
      </c>
      <c r="G3196">
        <v>31</v>
      </c>
      <c r="H3196">
        <v>79</v>
      </c>
      <c r="I3196">
        <v>98</v>
      </c>
      <c r="J3196" t="s">
        <v>14</v>
      </c>
      <c r="K3196">
        <v>116.60535830000001</v>
      </c>
      <c r="L3196" t="s">
        <v>14</v>
      </c>
      <c r="M3196" t="s">
        <v>13</v>
      </c>
      <c r="N3196">
        <v>-8.650118E-3</v>
      </c>
      <c r="O3196">
        <v>1.008650118</v>
      </c>
    </row>
    <row r="3197" spans="1:15" x14ac:dyDescent="0.25">
      <c r="A3197" s="1">
        <v>43739</v>
      </c>
      <c r="B3197">
        <v>1</v>
      </c>
      <c r="C3197">
        <v>10</v>
      </c>
      <c r="D3197">
        <v>2019</v>
      </c>
      <c r="E3197">
        <v>17.08457143</v>
      </c>
      <c r="F3197">
        <v>20</v>
      </c>
      <c r="G3197">
        <v>27</v>
      </c>
      <c r="H3197">
        <v>86</v>
      </c>
      <c r="I3197">
        <v>97</v>
      </c>
      <c r="J3197" t="s">
        <v>14</v>
      </c>
      <c r="K3197">
        <v>69.427803850000004</v>
      </c>
      <c r="L3197" t="s">
        <v>14</v>
      </c>
      <c r="M3197" t="s">
        <v>13</v>
      </c>
      <c r="N3197">
        <v>-1.4613943000000001E-2</v>
      </c>
      <c r="O3197">
        <v>1.0146139430000001</v>
      </c>
    </row>
    <row r="3198" spans="1:15" x14ac:dyDescent="0.25">
      <c r="A3198" s="1">
        <v>43740</v>
      </c>
      <c r="B3198">
        <v>2</v>
      </c>
      <c r="C3198">
        <v>10</v>
      </c>
      <c r="D3198">
        <v>2019</v>
      </c>
      <c r="E3198">
        <v>15.587999999999999</v>
      </c>
      <c r="F3198">
        <v>22.5</v>
      </c>
      <c r="G3198">
        <v>30</v>
      </c>
      <c r="H3198">
        <v>71</v>
      </c>
      <c r="I3198">
        <v>97</v>
      </c>
      <c r="J3198" t="s">
        <v>14</v>
      </c>
      <c r="K3198">
        <v>91.304848649999997</v>
      </c>
      <c r="L3198" t="s">
        <v>14</v>
      </c>
      <c r="M3198" t="s">
        <v>13</v>
      </c>
      <c r="N3198">
        <v>-1.1073603E-2</v>
      </c>
      <c r="O3198">
        <v>1.011073603</v>
      </c>
    </row>
    <row r="3199" spans="1:15" x14ac:dyDescent="0.25">
      <c r="A3199" s="1">
        <v>43741</v>
      </c>
      <c r="B3199">
        <v>3</v>
      </c>
      <c r="C3199">
        <v>10</v>
      </c>
      <c r="D3199">
        <v>2019</v>
      </c>
      <c r="E3199">
        <v>18.216000000000001</v>
      </c>
      <c r="F3199">
        <v>20.5</v>
      </c>
      <c r="G3199">
        <v>29</v>
      </c>
      <c r="H3199">
        <v>68</v>
      </c>
      <c r="I3199">
        <v>97</v>
      </c>
      <c r="J3199" t="s">
        <v>14</v>
      </c>
      <c r="K3199">
        <v>50.032047900000002</v>
      </c>
      <c r="L3199" t="s">
        <v>14</v>
      </c>
      <c r="M3199" t="s">
        <v>13</v>
      </c>
      <c r="N3199">
        <v>-2.0394823999999999E-2</v>
      </c>
      <c r="O3199">
        <v>1.020394824</v>
      </c>
    </row>
    <row r="3200" spans="1:15" x14ac:dyDescent="0.25">
      <c r="A3200" s="1">
        <v>43742</v>
      </c>
      <c r="B3200">
        <v>4</v>
      </c>
      <c r="C3200">
        <v>10</v>
      </c>
      <c r="D3200">
        <v>2019</v>
      </c>
      <c r="E3200">
        <v>16.665795920000001</v>
      </c>
      <c r="F3200">
        <v>21.5</v>
      </c>
      <c r="G3200">
        <v>27.5</v>
      </c>
      <c r="H3200">
        <v>82</v>
      </c>
      <c r="I3200">
        <v>98</v>
      </c>
      <c r="J3200" t="s">
        <v>14</v>
      </c>
      <c r="K3200">
        <v>84.041757809999993</v>
      </c>
      <c r="L3200" t="s">
        <v>14</v>
      </c>
      <c r="M3200" t="s">
        <v>13</v>
      </c>
      <c r="N3200">
        <v>-1.2042133999999999E-2</v>
      </c>
      <c r="O3200">
        <v>1.0120421340000001</v>
      </c>
    </row>
    <row r="3201" spans="1:15" x14ac:dyDescent="0.25">
      <c r="A3201" s="1">
        <v>43743</v>
      </c>
      <c r="B3201">
        <v>5</v>
      </c>
      <c r="C3201">
        <v>10</v>
      </c>
      <c r="D3201">
        <v>2019</v>
      </c>
      <c r="E3201">
        <v>15.587999999999999</v>
      </c>
      <c r="F3201">
        <v>22</v>
      </c>
      <c r="G3201">
        <v>27</v>
      </c>
      <c r="H3201">
        <v>80</v>
      </c>
      <c r="I3201">
        <v>98</v>
      </c>
      <c r="J3201" t="s">
        <v>14</v>
      </c>
      <c r="K3201">
        <v>73.397438199999996</v>
      </c>
      <c r="L3201" t="s">
        <v>14</v>
      </c>
      <c r="M3201" t="s">
        <v>13</v>
      </c>
      <c r="N3201">
        <v>-1.3812642999999999E-2</v>
      </c>
      <c r="O3201">
        <v>1.0138126430000001</v>
      </c>
    </row>
    <row r="3202" spans="1:15" x14ac:dyDescent="0.25">
      <c r="A3202" s="1">
        <v>43744</v>
      </c>
      <c r="B3202">
        <v>6</v>
      </c>
      <c r="C3202">
        <v>10</v>
      </c>
      <c r="D3202">
        <v>2019</v>
      </c>
      <c r="E3202">
        <v>20.303999999999998</v>
      </c>
      <c r="F3202">
        <v>22</v>
      </c>
      <c r="G3202">
        <v>31.5</v>
      </c>
      <c r="H3202">
        <v>60</v>
      </c>
      <c r="I3202">
        <v>97</v>
      </c>
      <c r="J3202" t="s">
        <v>14</v>
      </c>
      <c r="K3202">
        <v>83.063984910000002</v>
      </c>
      <c r="L3202" t="s">
        <v>14</v>
      </c>
      <c r="M3202" t="s">
        <v>13</v>
      </c>
      <c r="N3202">
        <v>-1.2185613E-2</v>
      </c>
      <c r="O3202">
        <v>1.012185613</v>
      </c>
    </row>
    <row r="3203" spans="1:15" x14ac:dyDescent="0.25">
      <c r="A3203" s="1">
        <v>43745</v>
      </c>
      <c r="B3203">
        <v>7</v>
      </c>
      <c r="C3203">
        <v>10</v>
      </c>
      <c r="D3203">
        <v>2019</v>
      </c>
      <c r="E3203">
        <v>15.587999999999999</v>
      </c>
      <c r="F3203">
        <v>21.5</v>
      </c>
      <c r="G3203">
        <v>30</v>
      </c>
      <c r="H3203">
        <v>64</v>
      </c>
      <c r="I3203">
        <v>98</v>
      </c>
      <c r="J3203" t="s">
        <v>14</v>
      </c>
      <c r="K3203">
        <v>57.90123449</v>
      </c>
      <c r="L3203" t="s">
        <v>14</v>
      </c>
      <c r="M3203" t="s">
        <v>13</v>
      </c>
      <c r="N3203">
        <v>-1.7574310999999999E-2</v>
      </c>
      <c r="O3203">
        <v>1.017574311</v>
      </c>
    </row>
    <row r="3204" spans="1:15" x14ac:dyDescent="0.25">
      <c r="A3204" s="1">
        <v>43746</v>
      </c>
      <c r="B3204">
        <v>8</v>
      </c>
      <c r="C3204">
        <v>10</v>
      </c>
      <c r="D3204">
        <v>2019</v>
      </c>
      <c r="E3204">
        <v>17.004909619999999</v>
      </c>
      <c r="F3204">
        <v>23.5</v>
      </c>
      <c r="G3204">
        <v>27</v>
      </c>
      <c r="H3204">
        <v>86</v>
      </c>
      <c r="I3204">
        <v>94</v>
      </c>
      <c r="J3204" t="s">
        <v>14</v>
      </c>
      <c r="K3204">
        <v>108.1737916</v>
      </c>
      <c r="L3204" t="s">
        <v>14</v>
      </c>
      <c r="M3204" t="s">
        <v>13</v>
      </c>
      <c r="N3204">
        <v>-9.3306389999999999E-3</v>
      </c>
      <c r="O3204">
        <v>1.0093306390000001</v>
      </c>
    </row>
    <row r="3205" spans="1:15" x14ac:dyDescent="0.25">
      <c r="A3205" s="1">
        <v>43747</v>
      </c>
      <c r="B3205">
        <v>9</v>
      </c>
      <c r="C3205">
        <v>10</v>
      </c>
      <c r="D3205">
        <v>2019</v>
      </c>
      <c r="E3205">
        <v>17.64</v>
      </c>
      <c r="F3205">
        <v>22</v>
      </c>
      <c r="G3205">
        <v>26.5</v>
      </c>
      <c r="H3205">
        <v>80</v>
      </c>
      <c r="I3205">
        <v>93</v>
      </c>
      <c r="J3205" t="s">
        <v>14</v>
      </c>
      <c r="K3205">
        <v>62.746013480000002</v>
      </c>
      <c r="L3205" t="s">
        <v>14</v>
      </c>
      <c r="M3205" t="s">
        <v>13</v>
      </c>
      <c r="N3205">
        <v>-1.6195378E-2</v>
      </c>
      <c r="O3205">
        <v>1.0161953779999999</v>
      </c>
    </row>
    <row r="3206" spans="1:15" x14ac:dyDescent="0.25">
      <c r="A3206" s="1">
        <v>43748</v>
      </c>
      <c r="B3206">
        <v>10</v>
      </c>
      <c r="C3206">
        <v>10</v>
      </c>
      <c r="D3206">
        <v>2019</v>
      </c>
      <c r="E3206">
        <v>15.587999999999999</v>
      </c>
      <c r="F3206">
        <v>22.5</v>
      </c>
      <c r="G3206">
        <v>29.5</v>
      </c>
      <c r="H3206">
        <v>73</v>
      </c>
      <c r="I3206">
        <v>92</v>
      </c>
      <c r="J3206" t="s">
        <v>14</v>
      </c>
      <c r="K3206">
        <v>80.301508240000004</v>
      </c>
      <c r="L3206" t="s">
        <v>14</v>
      </c>
      <c r="M3206" t="s">
        <v>13</v>
      </c>
      <c r="N3206">
        <v>-1.2610101E-2</v>
      </c>
      <c r="O3206">
        <v>1.0126101009999999</v>
      </c>
    </row>
    <row r="3207" spans="1:15" x14ac:dyDescent="0.25">
      <c r="A3207" s="1">
        <v>43749</v>
      </c>
      <c r="B3207">
        <v>11</v>
      </c>
      <c r="C3207">
        <v>10</v>
      </c>
      <c r="D3207">
        <v>2019</v>
      </c>
      <c r="E3207">
        <v>15.587999999999999</v>
      </c>
      <c r="F3207">
        <v>23.5</v>
      </c>
      <c r="G3207">
        <v>27</v>
      </c>
      <c r="H3207">
        <v>78</v>
      </c>
      <c r="I3207">
        <v>93</v>
      </c>
      <c r="J3207" t="s">
        <v>14</v>
      </c>
      <c r="K3207">
        <v>76.297935839999994</v>
      </c>
      <c r="L3207" t="s">
        <v>14</v>
      </c>
      <c r="M3207" t="s">
        <v>13</v>
      </c>
      <c r="N3207">
        <v>-1.3280577E-2</v>
      </c>
      <c r="O3207">
        <v>1.013280577</v>
      </c>
    </row>
    <row r="3208" spans="1:15" x14ac:dyDescent="0.25">
      <c r="A3208" s="1">
        <v>43750</v>
      </c>
      <c r="B3208">
        <v>12</v>
      </c>
      <c r="C3208">
        <v>10</v>
      </c>
      <c r="D3208">
        <v>2019</v>
      </c>
      <c r="E3208">
        <v>19.440000000000001</v>
      </c>
      <c r="F3208">
        <v>23</v>
      </c>
      <c r="G3208">
        <v>27</v>
      </c>
      <c r="H3208">
        <v>78</v>
      </c>
      <c r="I3208">
        <v>94</v>
      </c>
      <c r="J3208" t="s">
        <v>14</v>
      </c>
      <c r="K3208">
        <v>86.617097720000004</v>
      </c>
      <c r="L3208" t="s">
        <v>14</v>
      </c>
      <c r="M3208" t="s">
        <v>13</v>
      </c>
      <c r="N3208">
        <v>-1.167991E-2</v>
      </c>
      <c r="O3208">
        <v>1.01167991</v>
      </c>
    </row>
    <row r="3209" spans="1:15" x14ac:dyDescent="0.25">
      <c r="A3209" s="1">
        <v>43751</v>
      </c>
      <c r="B3209">
        <v>13</v>
      </c>
      <c r="C3209">
        <v>10</v>
      </c>
      <c r="D3209">
        <v>2019</v>
      </c>
      <c r="E3209">
        <v>15.587999999999999</v>
      </c>
      <c r="F3209">
        <v>22</v>
      </c>
      <c r="G3209">
        <v>30</v>
      </c>
      <c r="H3209">
        <v>60</v>
      </c>
      <c r="I3209">
        <v>90</v>
      </c>
      <c r="J3209" t="s">
        <v>14</v>
      </c>
      <c r="K3209">
        <v>34.616440089999998</v>
      </c>
      <c r="L3209" t="s">
        <v>14</v>
      </c>
      <c r="M3209" t="s">
        <v>13</v>
      </c>
      <c r="N3209">
        <v>-2.9747349999999999E-2</v>
      </c>
      <c r="O3209">
        <v>1.0297473500000001</v>
      </c>
    </row>
    <row r="3210" spans="1:15" x14ac:dyDescent="0.25">
      <c r="A3210" s="1">
        <v>43752</v>
      </c>
      <c r="B3210">
        <v>14</v>
      </c>
      <c r="C3210">
        <v>10</v>
      </c>
      <c r="D3210">
        <v>2019</v>
      </c>
      <c r="E3210">
        <v>18.216000000000001</v>
      </c>
      <c r="F3210">
        <v>21.5</v>
      </c>
      <c r="G3210">
        <v>32</v>
      </c>
      <c r="H3210">
        <v>37</v>
      </c>
      <c r="I3210">
        <v>90</v>
      </c>
      <c r="J3210" t="s">
        <v>13</v>
      </c>
      <c r="K3210">
        <v>-39.922517669999998</v>
      </c>
      <c r="L3210" t="s">
        <v>13</v>
      </c>
      <c r="M3210" t="s">
        <v>14</v>
      </c>
      <c r="N3210">
        <v>2.4436424000000002E-2</v>
      </c>
      <c r="O3210">
        <v>0.97556357599999999</v>
      </c>
    </row>
    <row r="3211" spans="1:15" x14ac:dyDescent="0.25">
      <c r="A3211" s="1">
        <v>43753</v>
      </c>
      <c r="B3211">
        <v>15</v>
      </c>
      <c r="C3211">
        <v>10</v>
      </c>
      <c r="D3211">
        <v>2019</v>
      </c>
      <c r="E3211">
        <v>15.587999999999999</v>
      </c>
      <c r="F3211">
        <v>21.5</v>
      </c>
      <c r="G3211">
        <v>29</v>
      </c>
      <c r="H3211">
        <v>36</v>
      </c>
      <c r="I3211">
        <v>91</v>
      </c>
      <c r="J3211" t="s">
        <v>13</v>
      </c>
      <c r="K3211">
        <v>-53.45325888</v>
      </c>
      <c r="L3211" t="s">
        <v>14</v>
      </c>
      <c r="M3211" t="s">
        <v>14</v>
      </c>
      <c r="N3211">
        <v>1.8364373999999999E-2</v>
      </c>
      <c r="O3211">
        <v>0.98163562599999998</v>
      </c>
    </row>
    <row r="3212" spans="1:15" x14ac:dyDescent="0.25">
      <c r="A3212" s="1">
        <v>43754</v>
      </c>
      <c r="B3212">
        <v>16</v>
      </c>
      <c r="C3212">
        <v>10</v>
      </c>
      <c r="D3212">
        <v>2019</v>
      </c>
      <c r="E3212">
        <v>15.587999999999999</v>
      </c>
      <c r="F3212">
        <v>22.5</v>
      </c>
      <c r="G3212">
        <v>30.5</v>
      </c>
      <c r="H3212">
        <v>63</v>
      </c>
      <c r="I3212">
        <v>93</v>
      </c>
      <c r="J3212" t="s">
        <v>14</v>
      </c>
      <c r="K3212">
        <v>62.74119194</v>
      </c>
      <c r="L3212" t="s">
        <v>14</v>
      </c>
      <c r="M3212" t="s">
        <v>13</v>
      </c>
      <c r="N3212">
        <v>-1.6196642000000001E-2</v>
      </c>
      <c r="O3212">
        <v>1.0161966419999999</v>
      </c>
    </row>
    <row r="3213" spans="1:15" x14ac:dyDescent="0.25">
      <c r="A3213" s="1">
        <v>43755</v>
      </c>
      <c r="B3213">
        <v>17</v>
      </c>
      <c r="C3213">
        <v>10</v>
      </c>
      <c r="D3213">
        <v>2019</v>
      </c>
      <c r="E3213">
        <v>18.36</v>
      </c>
      <c r="F3213">
        <v>21.5</v>
      </c>
      <c r="G3213">
        <v>31</v>
      </c>
      <c r="H3213">
        <v>55</v>
      </c>
      <c r="I3213">
        <v>92</v>
      </c>
      <c r="J3213" t="s">
        <v>14</v>
      </c>
      <c r="K3213">
        <v>29.711438470000001</v>
      </c>
      <c r="L3213" t="s">
        <v>14</v>
      </c>
      <c r="M3213" t="s">
        <v>13</v>
      </c>
      <c r="N3213">
        <v>-3.4829324000000002E-2</v>
      </c>
      <c r="O3213">
        <v>1.0348293239999999</v>
      </c>
    </row>
    <row r="3214" spans="1:15" x14ac:dyDescent="0.25">
      <c r="A3214" s="1">
        <v>43756</v>
      </c>
      <c r="B3214">
        <v>18</v>
      </c>
      <c r="C3214">
        <v>10</v>
      </c>
      <c r="D3214">
        <v>2019</v>
      </c>
      <c r="E3214">
        <v>15.587999999999999</v>
      </c>
      <c r="F3214">
        <v>21.5</v>
      </c>
      <c r="G3214">
        <v>29.5</v>
      </c>
      <c r="H3214">
        <v>54</v>
      </c>
      <c r="I3214">
        <v>91</v>
      </c>
      <c r="J3214" t="s">
        <v>14</v>
      </c>
      <c r="K3214">
        <v>6.4634769260000002</v>
      </c>
      <c r="L3214" t="s">
        <v>14</v>
      </c>
      <c r="M3214" t="s">
        <v>13</v>
      </c>
      <c r="N3214">
        <v>-0.183033627</v>
      </c>
      <c r="O3214">
        <v>1.1830336269999999</v>
      </c>
    </row>
    <row r="3215" spans="1:15" x14ac:dyDescent="0.25">
      <c r="A3215" s="1">
        <v>43757</v>
      </c>
      <c r="B3215">
        <v>19</v>
      </c>
      <c r="C3215">
        <v>10</v>
      </c>
      <c r="D3215">
        <v>2019</v>
      </c>
      <c r="E3215">
        <v>16.90971429</v>
      </c>
      <c r="F3215">
        <v>22</v>
      </c>
      <c r="G3215">
        <v>28.5</v>
      </c>
      <c r="H3215">
        <v>68</v>
      </c>
      <c r="I3215">
        <v>92</v>
      </c>
      <c r="J3215" t="s">
        <v>14</v>
      </c>
      <c r="K3215">
        <v>48.881119550000001</v>
      </c>
      <c r="L3215" t="s">
        <v>14</v>
      </c>
      <c r="M3215" t="s">
        <v>13</v>
      </c>
      <c r="N3215">
        <v>-2.0885059000000001E-2</v>
      </c>
      <c r="O3215">
        <v>1.020885059</v>
      </c>
    </row>
    <row r="3216" spans="1:15" x14ac:dyDescent="0.25">
      <c r="A3216" s="1">
        <v>43758</v>
      </c>
      <c r="B3216">
        <v>20</v>
      </c>
      <c r="C3216">
        <v>10</v>
      </c>
      <c r="D3216">
        <v>2019</v>
      </c>
      <c r="E3216">
        <v>15.587999999999999</v>
      </c>
      <c r="F3216">
        <v>23.5</v>
      </c>
      <c r="G3216">
        <v>27</v>
      </c>
      <c r="H3216">
        <v>68</v>
      </c>
      <c r="I3216">
        <v>92</v>
      </c>
      <c r="J3216" t="s">
        <v>14</v>
      </c>
      <c r="K3216">
        <v>46.855191380000001</v>
      </c>
      <c r="L3216" t="s">
        <v>14</v>
      </c>
      <c r="M3216" t="s">
        <v>13</v>
      </c>
      <c r="N3216">
        <v>-2.1807782000000001E-2</v>
      </c>
      <c r="O3216">
        <v>1.021807782</v>
      </c>
    </row>
    <row r="3217" spans="1:15" x14ac:dyDescent="0.25">
      <c r="A3217" s="1">
        <v>43759</v>
      </c>
      <c r="B3217">
        <v>21</v>
      </c>
      <c r="C3217">
        <v>10</v>
      </c>
      <c r="D3217">
        <v>2019</v>
      </c>
      <c r="E3217">
        <v>21.347999999999999</v>
      </c>
      <c r="F3217">
        <v>21.5</v>
      </c>
      <c r="G3217">
        <v>31</v>
      </c>
      <c r="H3217">
        <v>53</v>
      </c>
      <c r="I3217">
        <v>91</v>
      </c>
      <c r="J3217" t="s">
        <v>14</v>
      </c>
      <c r="K3217">
        <v>20.03939729</v>
      </c>
      <c r="L3217" t="s">
        <v>14</v>
      </c>
      <c r="M3217" t="s">
        <v>13</v>
      </c>
      <c r="N3217">
        <v>-5.2522671E-2</v>
      </c>
      <c r="O3217">
        <v>1.052522671</v>
      </c>
    </row>
    <row r="3218" spans="1:15" x14ac:dyDescent="0.25">
      <c r="A3218" s="1">
        <v>43760</v>
      </c>
      <c r="B3218">
        <v>22</v>
      </c>
      <c r="C3218">
        <v>10</v>
      </c>
      <c r="D3218">
        <v>2019</v>
      </c>
      <c r="E3218">
        <v>19.835999999999999</v>
      </c>
      <c r="F3218">
        <v>22</v>
      </c>
      <c r="G3218">
        <v>31</v>
      </c>
      <c r="H3218">
        <v>50</v>
      </c>
      <c r="I3218">
        <v>92</v>
      </c>
      <c r="J3218" t="s">
        <v>14</v>
      </c>
      <c r="K3218">
        <v>16.037263750000001</v>
      </c>
      <c r="L3218" t="s">
        <v>14</v>
      </c>
      <c r="M3218" t="s">
        <v>13</v>
      </c>
      <c r="N3218">
        <v>-6.6501459999999998E-2</v>
      </c>
      <c r="O3218">
        <v>1.06650146</v>
      </c>
    </row>
    <row r="3219" spans="1:15" x14ac:dyDescent="0.25">
      <c r="A3219" s="1">
        <v>43761</v>
      </c>
      <c r="B3219">
        <v>23</v>
      </c>
      <c r="C3219">
        <v>10</v>
      </c>
      <c r="D3219">
        <v>2019</v>
      </c>
      <c r="E3219">
        <v>17.82</v>
      </c>
      <c r="F3219">
        <v>23</v>
      </c>
      <c r="G3219">
        <v>30</v>
      </c>
      <c r="H3219">
        <v>60</v>
      </c>
      <c r="I3219">
        <v>93</v>
      </c>
      <c r="J3219" t="s">
        <v>14</v>
      </c>
      <c r="K3219">
        <v>58.45142628</v>
      </c>
      <c r="L3219" t="s">
        <v>14</v>
      </c>
      <c r="M3219" t="s">
        <v>13</v>
      </c>
      <c r="N3219">
        <v>-1.7406008000000001E-2</v>
      </c>
      <c r="O3219">
        <v>1.017406008</v>
      </c>
    </row>
    <row r="3220" spans="1:15" x14ac:dyDescent="0.25">
      <c r="A3220" s="1">
        <v>43762</v>
      </c>
      <c r="B3220">
        <v>24</v>
      </c>
      <c r="C3220">
        <v>10</v>
      </c>
      <c r="D3220">
        <v>2019</v>
      </c>
      <c r="E3220">
        <v>15.731999999999999</v>
      </c>
      <c r="F3220">
        <v>23</v>
      </c>
      <c r="G3220">
        <v>29.5</v>
      </c>
      <c r="H3220">
        <v>55</v>
      </c>
      <c r="I3220">
        <v>94</v>
      </c>
      <c r="J3220" t="s">
        <v>14</v>
      </c>
      <c r="K3220">
        <v>33.543587309999999</v>
      </c>
      <c r="L3220" t="s">
        <v>14</v>
      </c>
      <c r="M3220" t="s">
        <v>13</v>
      </c>
      <c r="N3220">
        <v>-3.0728020000000002E-2</v>
      </c>
      <c r="O3220">
        <v>1.03072802</v>
      </c>
    </row>
    <row r="3221" spans="1:15" x14ac:dyDescent="0.25">
      <c r="A3221" s="1">
        <v>43763</v>
      </c>
      <c r="B3221">
        <v>25</v>
      </c>
      <c r="C3221">
        <v>10</v>
      </c>
      <c r="D3221">
        <v>2019</v>
      </c>
      <c r="E3221">
        <v>17.135999999999999</v>
      </c>
      <c r="F3221">
        <v>21</v>
      </c>
      <c r="G3221">
        <v>30.5</v>
      </c>
      <c r="H3221">
        <v>57</v>
      </c>
      <c r="I3221">
        <v>93</v>
      </c>
      <c r="J3221" t="s">
        <v>14</v>
      </c>
      <c r="K3221">
        <v>26.162831369999999</v>
      </c>
      <c r="L3221" t="s">
        <v>14</v>
      </c>
      <c r="M3221" t="s">
        <v>13</v>
      </c>
      <c r="N3221">
        <v>-3.9741156E-2</v>
      </c>
      <c r="O3221">
        <v>1.0397411560000001</v>
      </c>
    </row>
    <row r="3222" spans="1:15" x14ac:dyDescent="0.25">
      <c r="A3222" s="1">
        <v>43764</v>
      </c>
      <c r="B3222">
        <v>26</v>
      </c>
      <c r="C3222">
        <v>10</v>
      </c>
      <c r="D3222">
        <v>2019</v>
      </c>
      <c r="E3222">
        <v>15.192</v>
      </c>
      <c r="F3222">
        <v>22</v>
      </c>
      <c r="G3222">
        <v>30.6</v>
      </c>
      <c r="H3222">
        <v>57</v>
      </c>
      <c r="I3222">
        <v>92</v>
      </c>
      <c r="J3222" t="s">
        <v>14</v>
      </c>
      <c r="K3222">
        <v>34.927039999999998</v>
      </c>
      <c r="L3222" t="s">
        <v>14</v>
      </c>
      <c r="M3222" t="s">
        <v>13</v>
      </c>
      <c r="N3222">
        <v>-2.9475015E-2</v>
      </c>
      <c r="O3222">
        <v>1.029475015</v>
      </c>
    </row>
    <row r="3223" spans="1:15" x14ac:dyDescent="0.25">
      <c r="A3223" s="1">
        <v>43765</v>
      </c>
      <c r="B3223">
        <v>27</v>
      </c>
      <c r="C3223">
        <v>10</v>
      </c>
      <c r="D3223">
        <v>2019</v>
      </c>
      <c r="E3223">
        <v>15.587999999999999</v>
      </c>
      <c r="F3223">
        <v>22.5</v>
      </c>
      <c r="G3223">
        <v>30</v>
      </c>
      <c r="H3223">
        <v>60</v>
      </c>
      <c r="I3223">
        <v>92</v>
      </c>
      <c r="J3223" t="s">
        <v>14</v>
      </c>
      <c r="K3223">
        <v>44.593130860000002</v>
      </c>
      <c r="L3223" t="s">
        <v>14</v>
      </c>
      <c r="M3223" t="s">
        <v>13</v>
      </c>
      <c r="N3223">
        <v>-2.2939393999999998E-2</v>
      </c>
      <c r="O3223">
        <v>1.022939394</v>
      </c>
    </row>
    <row r="3224" spans="1:15" x14ac:dyDescent="0.25">
      <c r="A3224" s="1">
        <v>43766</v>
      </c>
      <c r="B3224">
        <v>28</v>
      </c>
      <c r="C3224">
        <v>10</v>
      </c>
      <c r="D3224">
        <v>2019</v>
      </c>
      <c r="E3224">
        <v>12.888</v>
      </c>
      <c r="F3224">
        <v>21.5</v>
      </c>
      <c r="G3224">
        <v>27.5</v>
      </c>
      <c r="H3224">
        <v>75</v>
      </c>
      <c r="I3224">
        <v>92</v>
      </c>
      <c r="J3224" t="s">
        <v>14</v>
      </c>
      <c r="K3224">
        <v>42.35154593</v>
      </c>
      <c r="L3224" t="s">
        <v>14</v>
      </c>
      <c r="M3224" t="s">
        <v>13</v>
      </c>
      <c r="N3224">
        <v>-2.4182893E-2</v>
      </c>
      <c r="O3224">
        <v>1.0241828930000001</v>
      </c>
    </row>
    <row r="3225" spans="1:15" x14ac:dyDescent="0.25">
      <c r="A3225" s="1">
        <v>43767</v>
      </c>
      <c r="B3225">
        <v>29</v>
      </c>
      <c r="C3225">
        <v>10</v>
      </c>
      <c r="D3225">
        <v>2019</v>
      </c>
      <c r="E3225">
        <v>15.731999999999999</v>
      </c>
      <c r="F3225">
        <v>21</v>
      </c>
      <c r="G3225">
        <v>28</v>
      </c>
      <c r="H3225">
        <v>73</v>
      </c>
      <c r="I3225">
        <v>93</v>
      </c>
      <c r="J3225" t="s">
        <v>14</v>
      </c>
      <c r="K3225">
        <v>45.640928930000001</v>
      </c>
      <c r="L3225" t="s">
        <v>14</v>
      </c>
      <c r="M3225" t="s">
        <v>13</v>
      </c>
      <c r="N3225">
        <v>-2.2400968E-2</v>
      </c>
      <c r="O3225">
        <v>1.0224009679999999</v>
      </c>
    </row>
    <row r="3226" spans="1:15" x14ac:dyDescent="0.25">
      <c r="A3226" s="1">
        <v>43768</v>
      </c>
      <c r="B3226">
        <v>30</v>
      </c>
      <c r="C3226">
        <v>10</v>
      </c>
      <c r="D3226">
        <v>2019</v>
      </c>
      <c r="E3226">
        <v>18.72</v>
      </c>
      <c r="F3226">
        <v>22.5</v>
      </c>
      <c r="G3226">
        <v>30</v>
      </c>
      <c r="H3226">
        <v>62</v>
      </c>
      <c r="I3226">
        <v>93</v>
      </c>
      <c r="J3226" t="s">
        <v>14</v>
      </c>
      <c r="K3226">
        <v>61.209405359999998</v>
      </c>
      <c r="L3226" t="s">
        <v>14</v>
      </c>
      <c r="M3226" t="s">
        <v>13</v>
      </c>
      <c r="N3226">
        <v>-1.6608701E-2</v>
      </c>
      <c r="O3226">
        <v>1.016608701</v>
      </c>
    </row>
    <row r="3227" spans="1:15" x14ac:dyDescent="0.25">
      <c r="A3227" s="1">
        <v>43769</v>
      </c>
      <c r="B3227">
        <v>31</v>
      </c>
      <c r="C3227">
        <v>10</v>
      </c>
      <c r="D3227">
        <v>2019</v>
      </c>
      <c r="E3227">
        <v>18.899999999999999</v>
      </c>
      <c r="F3227">
        <v>23</v>
      </c>
      <c r="G3227">
        <v>31.5</v>
      </c>
      <c r="H3227">
        <v>56</v>
      </c>
      <c r="I3227">
        <v>93</v>
      </c>
      <c r="J3227" t="s">
        <v>14</v>
      </c>
      <c r="K3227">
        <v>65.643759020000005</v>
      </c>
      <c r="L3227" t="s">
        <v>14</v>
      </c>
      <c r="M3227" t="s">
        <v>13</v>
      </c>
      <c r="N3227">
        <v>-1.5469396999999999E-2</v>
      </c>
      <c r="O3227">
        <v>1.0154693969999999</v>
      </c>
    </row>
    <row r="3228" spans="1:15" x14ac:dyDescent="0.25">
      <c r="A3228" s="1">
        <v>43770</v>
      </c>
      <c r="B3228">
        <v>1</v>
      </c>
      <c r="C3228">
        <v>11</v>
      </c>
      <c r="D3228">
        <v>2019</v>
      </c>
      <c r="E3228">
        <v>17.82</v>
      </c>
      <c r="F3228">
        <v>23</v>
      </c>
      <c r="G3228">
        <v>32</v>
      </c>
      <c r="H3228">
        <v>45</v>
      </c>
      <c r="I3228">
        <v>92</v>
      </c>
      <c r="J3228" t="s">
        <v>14</v>
      </c>
      <c r="K3228">
        <v>19.897996849999998</v>
      </c>
      <c r="L3228" t="s">
        <v>14</v>
      </c>
      <c r="M3228" t="s">
        <v>13</v>
      </c>
      <c r="N3228">
        <v>-5.2915661000000003E-2</v>
      </c>
      <c r="O3228">
        <v>1.0529156609999999</v>
      </c>
    </row>
    <row r="3229" spans="1:15" x14ac:dyDescent="0.25">
      <c r="A3229" s="1">
        <v>43771</v>
      </c>
      <c r="B3229">
        <v>2</v>
      </c>
      <c r="C3229">
        <v>11</v>
      </c>
      <c r="D3229">
        <v>2019</v>
      </c>
      <c r="E3229">
        <v>14.724</v>
      </c>
      <c r="F3229">
        <v>22.5</v>
      </c>
      <c r="G3229">
        <v>29.5</v>
      </c>
      <c r="H3229">
        <v>71</v>
      </c>
      <c r="I3229">
        <v>95</v>
      </c>
      <c r="J3229" t="s">
        <v>14</v>
      </c>
      <c r="K3229">
        <v>76.562769689999996</v>
      </c>
      <c r="L3229" t="s">
        <v>14</v>
      </c>
      <c r="M3229" t="s">
        <v>13</v>
      </c>
      <c r="N3229">
        <v>-1.3234031E-2</v>
      </c>
      <c r="O3229">
        <v>1.0132340310000001</v>
      </c>
    </row>
    <row r="3230" spans="1:15" x14ac:dyDescent="0.25">
      <c r="A3230" s="1">
        <v>43772</v>
      </c>
      <c r="B3230">
        <v>3</v>
      </c>
      <c r="C3230">
        <v>11</v>
      </c>
      <c r="D3230">
        <v>2019</v>
      </c>
      <c r="E3230">
        <v>15.012</v>
      </c>
      <c r="F3230">
        <v>22.5</v>
      </c>
      <c r="G3230">
        <v>31.5</v>
      </c>
      <c r="H3230">
        <v>56</v>
      </c>
      <c r="I3230">
        <v>94</v>
      </c>
      <c r="J3230" t="s">
        <v>14</v>
      </c>
      <c r="K3230">
        <v>51.067597290000002</v>
      </c>
      <c r="L3230" t="s">
        <v>14</v>
      </c>
      <c r="M3230" t="s">
        <v>13</v>
      </c>
      <c r="N3230">
        <v>-1.9972997999999999E-2</v>
      </c>
      <c r="O3230">
        <v>1.0199729980000001</v>
      </c>
    </row>
    <row r="3231" spans="1:15" x14ac:dyDescent="0.25">
      <c r="A3231" s="1">
        <v>43773</v>
      </c>
      <c r="B3231">
        <v>4</v>
      </c>
      <c r="C3231">
        <v>11</v>
      </c>
      <c r="D3231">
        <v>2019</v>
      </c>
      <c r="E3231">
        <v>21.384</v>
      </c>
      <c r="F3231">
        <v>22</v>
      </c>
      <c r="G3231">
        <v>33</v>
      </c>
      <c r="H3231">
        <v>46</v>
      </c>
      <c r="I3231">
        <v>95</v>
      </c>
      <c r="J3231" t="s">
        <v>14</v>
      </c>
      <c r="K3231">
        <v>32.023270099999998</v>
      </c>
      <c r="L3231" t="s">
        <v>14</v>
      </c>
      <c r="M3231" t="s">
        <v>13</v>
      </c>
      <c r="N3231">
        <v>-3.2233867999999999E-2</v>
      </c>
      <c r="O3231">
        <v>1.0322338680000001</v>
      </c>
    </row>
    <row r="3232" spans="1:15" x14ac:dyDescent="0.25">
      <c r="A3232" s="1">
        <v>43774</v>
      </c>
      <c r="B3232">
        <v>5</v>
      </c>
      <c r="C3232">
        <v>11</v>
      </c>
      <c r="D3232">
        <v>2019</v>
      </c>
      <c r="E3232">
        <v>19.8</v>
      </c>
      <c r="F3232">
        <v>24</v>
      </c>
      <c r="G3232">
        <v>31.5</v>
      </c>
      <c r="H3232">
        <v>58</v>
      </c>
      <c r="I3232">
        <v>93</v>
      </c>
      <c r="J3232" t="s">
        <v>14</v>
      </c>
      <c r="K3232">
        <v>93.980278740000003</v>
      </c>
      <c r="L3232" t="s">
        <v>14</v>
      </c>
      <c r="M3232" t="s">
        <v>13</v>
      </c>
      <c r="N3232">
        <v>-1.0754969E-2</v>
      </c>
      <c r="O3232">
        <v>1.0107549689999999</v>
      </c>
    </row>
    <row r="3233" spans="1:15" x14ac:dyDescent="0.25">
      <c r="A3233" s="1">
        <v>43775</v>
      </c>
      <c r="B3233">
        <v>6</v>
      </c>
      <c r="C3233">
        <v>11</v>
      </c>
      <c r="D3233">
        <v>2019</v>
      </c>
      <c r="E3233">
        <v>16.776</v>
      </c>
      <c r="F3233">
        <v>22.5</v>
      </c>
      <c r="G3233">
        <v>31</v>
      </c>
      <c r="H3233">
        <v>59</v>
      </c>
      <c r="I3233">
        <v>93</v>
      </c>
      <c r="J3233" t="s">
        <v>14</v>
      </c>
      <c r="K3233">
        <v>58.234592689999999</v>
      </c>
      <c r="L3233" t="s">
        <v>14</v>
      </c>
      <c r="M3233" t="s">
        <v>13</v>
      </c>
      <c r="N3233">
        <v>-1.7471950999999999E-2</v>
      </c>
      <c r="O3233">
        <v>1.0174719510000001</v>
      </c>
    </row>
    <row r="3234" spans="1:15" x14ac:dyDescent="0.25">
      <c r="A3234" s="1">
        <v>43776</v>
      </c>
      <c r="B3234">
        <v>7</v>
      </c>
      <c r="C3234">
        <v>11</v>
      </c>
      <c r="D3234">
        <v>2019</v>
      </c>
      <c r="E3234">
        <v>16.02</v>
      </c>
      <c r="F3234">
        <v>22.5</v>
      </c>
      <c r="G3234">
        <v>32</v>
      </c>
      <c r="H3234">
        <v>55</v>
      </c>
      <c r="I3234">
        <v>93</v>
      </c>
      <c r="J3234" t="s">
        <v>14</v>
      </c>
      <c r="K3234">
        <v>53.651538119999998</v>
      </c>
      <c r="L3234" t="s">
        <v>14</v>
      </c>
      <c r="M3234" t="s">
        <v>13</v>
      </c>
      <c r="N3234">
        <v>-1.8992796999999999E-2</v>
      </c>
      <c r="O3234">
        <v>1.0189927969999999</v>
      </c>
    </row>
    <row r="3235" spans="1:15" x14ac:dyDescent="0.25">
      <c r="A3235" s="1">
        <v>43777</v>
      </c>
      <c r="B3235">
        <v>8</v>
      </c>
      <c r="C3235">
        <v>11</v>
      </c>
      <c r="D3235">
        <v>2019</v>
      </c>
      <c r="E3235">
        <v>19.152000000000001</v>
      </c>
      <c r="F3235">
        <v>24.5</v>
      </c>
      <c r="G3235">
        <v>32</v>
      </c>
      <c r="H3235">
        <v>42</v>
      </c>
      <c r="I3235">
        <v>93</v>
      </c>
      <c r="J3235" t="s">
        <v>14</v>
      </c>
      <c r="K3235">
        <v>33.258581599999999</v>
      </c>
      <c r="L3235" t="s">
        <v>14</v>
      </c>
      <c r="M3235" t="s">
        <v>13</v>
      </c>
      <c r="N3235">
        <v>-3.0999503000000001E-2</v>
      </c>
      <c r="O3235">
        <v>1.0309995030000001</v>
      </c>
    </row>
    <row r="3236" spans="1:15" x14ac:dyDescent="0.25">
      <c r="A3236" s="1">
        <v>43778</v>
      </c>
      <c r="B3236">
        <v>9</v>
      </c>
      <c r="C3236">
        <v>11</v>
      </c>
      <c r="D3236">
        <v>2019</v>
      </c>
      <c r="E3236">
        <v>20.052</v>
      </c>
      <c r="F3236">
        <v>24</v>
      </c>
      <c r="G3236">
        <v>32.5</v>
      </c>
      <c r="H3236">
        <v>42</v>
      </c>
      <c r="I3236">
        <v>93</v>
      </c>
      <c r="J3236" t="s">
        <v>14</v>
      </c>
      <c r="K3236">
        <v>31.368754559999999</v>
      </c>
      <c r="L3236" t="s">
        <v>14</v>
      </c>
      <c r="M3236" t="s">
        <v>13</v>
      </c>
      <c r="N3236">
        <v>-3.2928580999999998E-2</v>
      </c>
      <c r="O3236">
        <v>1.032928581</v>
      </c>
    </row>
    <row r="3237" spans="1:15" x14ac:dyDescent="0.25">
      <c r="A3237" s="1">
        <v>43779</v>
      </c>
      <c r="B3237">
        <v>10</v>
      </c>
      <c r="C3237">
        <v>11</v>
      </c>
      <c r="D3237">
        <v>2019</v>
      </c>
      <c r="E3237">
        <v>12.096</v>
      </c>
      <c r="F3237">
        <v>24</v>
      </c>
      <c r="G3237">
        <v>30</v>
      </c>
      <c r="H3237">
        <v>72</v>
      </c>
      <c r="I3237">
        <v>94</v>
      </c>
      <c r="J3237" t="s">
        <v>14</v>
      </c>
      <c r="K3237">
        <v>86.894714699999994</v>
      </c>
      <c r="L3237" t="s">
        <v>14</v>
      </c>
      <c r="M3237" t="s">
        <v>13</v>
      </c>
      <c r="N3237">
        <v>-1.164216E-2</v>
      </c>
      <c r="O3237">
        <v>1.0116421600000001</v>
      </c>
    </row>
    <row r="3238" spans="1:15" x14ac:dyDescent="0.25">
      <c r="A3238" s="1">
        <v>43780</v>
      </c>
      <c r="B3238">
        <v>11</v>
      </c>
      <c r="C3238">
        <v>11</v>
      </c>
      <c r="D3238">
        <v>2019</v>
      </c>
      <c r="E3238">
        <v>14.148</v>
      </c>
      <c r="F3238">
        <v>23</v>
      </c>
      <c r="G3238">
        <v>30</v>
      </c>
      <c r="H3238">
        <v>73</v>
      </c>
      <c r="I3238">
        <v>95</v>
      </c>
      <c r="J3238" t="s">
        <v>14</v>
      </c>
      <c r="K3238">
        <v>92.130110470000005</v>
      </c>
      <c r="L3238" t="s">
        <v>14</v>
      </c>
      <c r="M3238" t="s">
        <v>13</v>
      </c>
      <c r="N3238">
        <v>-1.0973320999999999E-2</v>
      </c>
      <c r="O3238">
        <v>1.010973321</v>
      </c>
    </row>
    <row r="3239" spans="1:15" x14ac:dyDescent="0.25">
      <c r="A3239" s="1">
        <v>43781</v>
      </c>
      <c r="B3239">
        <v>12</v>
      </c>
      <c r="C3239">
        <v>11</v>
      </c>
      <c r="D3239">
        <v>2019</v>
      </c>
      <c r="E3239">
        <v>19.547999999999998</v>
      </c>
      <c r="F3239">
        <v>23.5</v>
      </c>
      <c r="G3239">
        <v>31.5</v>
      </c>
      <c r="H3239">
        <v>56</v>
      </c>
      <c r="I3239">
        <v>93</v>
      </c>
      <c r="J3239" t="s">
        <v>14</v>
      </c>
      <c r="K3239">
        <v>75.477034439999997</v>
      </c>
      <c r="L3239" t="s">
        <v>14</v>
      </c>
      <c r="M3239" t="s">
        <v>13</v>
      </c>
      <c r="N3239">
        <v>-1.3426957999999999E-2</v>
      </c>
      <c r="O3239">
        <v>1.0134269579999999</v>
      </c>
    </row>
    <row r="3240" spans="1:15" x14ac:dyDescent="0.25">
      <c r="A3240" s="1">
        <v>43782</v>
      </c>
      <c r="B3240">
        <v>13</v>
      </c>
      <c r="C3240">
        <v>11</v>
      </c>
      <c r="D3240">
        <v>2019</v>
      </c>
      <c r="E3240">
        <v>19.295999999999999</v>
      </c>
      <c r="F3240">
        <v>21.5</v>
      </c>
      <c r="G3240">
        <v>31.5</v>
      </c>
      <c r="H3240">
        <v>46</v>
      </c>
      <c r="I3240">
        <v>93</v>
      </c>
      <c r="J3240" t="s">
        <v>13</v>
      </c>
      <c r="K3240">
        <v>-0.164727121</v>
      </c>
      <c r="L3240" t="s">
        <v>13</v>
      </c>
      <c r="M3240" t="s">
        <v>14</v>
      </c>
      <c r="N3240">
        <v>0.85857020299999998</v>
      </c>
      <c r="O3240">
        <v>0.141429797</v>
      </c>
    </row>
    <row r="3241" spans="1:15" x14ac:dyDescent="0.25">
      <c r="A3241" s="1">
        <v>43783</v>
      </c>
      <c r="B3241">
        <v>14</v>
      </c>
      <c r="C3241">
        <v>11</v>
      </c>
      <c r="D3241">
        <v>2019</v>
      </c>
      <c r="E3241">
        <v>13.5</v>
      </c>
      <c r="F3241">
        <v>22.5</v>
      </c>
      <c r="G3241">
        <v>32</v>
      </c>
      <c r="H3241">
        <v>43</v>
      </c>
      <c r="I3241">
        <v>90</v>
      </c>
      <c r="J3241" t="s">
        <v>14</v>
      </c>
      <c r="K3241">
        <v>3.0376548880000001</v>
      </c>
      <c r="L3241" t="s">
        <v>14</v>
      </c>
      <c r="M3241" t="s">
        <v>13</v>
      </c>
      <c r="N3241">
        <v>-0.49076023899999999</v>
      </c>
      <c r="O3241">
        <v>1.4907602390000001</v>
      </c>
    </row>
    <row r="3242" spans="1:15" x14ac:dyDescent="0.25">
      <c r="A3242" s="1">
        <v>43784</v>
      </c>
      <c r="B3242">
        <v>15</v>
      </c>
      <c r="C3242">
        <v>11</v>
      </c>
      <c r="D3242">
        <v>2019</v>
      </c>
      <c r="E3242">
        <v>20.123999999999999</v>
      </c>
      <c r="F3242">
        <v>22.5</v>
      </c>
      <c r="G3242">
        <v>33.5</v>
      </c>
      <c r="H3242">
        <v>37</v>
      </c>
      <c r="I3242">
        <v>92</v>
      </c>
      <c r="J3242" t="s">
        <v>13</v>
      </c>
      <c r="K3242">
        <v>-10.369254059999999</v>
      </c>
      <c r="L3242" t="s">
        <v>13</v>
      </c>
      <c r="M3242" t="s">
        <v>14</v>
      </c>
      <c r="N3242">
        <v>8.7956517999999997E-2</v>
      </c>
      <c r="O3242">
        <v>0.91204348199999996</v>
      </c>
    </row>
    <row r="3243" spans="1:15" x14ac:dyDescent="0.25">
      <c r="A3243" s="1">
        <v>43785</v>
      </c>
      <c r="B3243">
        <v>16</v>
      </c>
      <c r="C3243">
        <v>11</v>
      </c>
      <c r="D3243">
        <v>2019</v>
      </c>
      <c r="E3243">
        <v>20.916</v>
      </c>
      <c r="F3243">
        <v>24</v>
      </c>
      <c r="G3243">
        <v>34</v>
      </c>
      <c r="H3243">
        <v>32</v>
      </c>
      <c r="I3243">
        <v>94</v>
      </c>
      <c r="J3243" t="s">
        <v>13</v>
      </c>
      <c r="K3243">
        <v>-2.5270041669999999</v>
      </c>
      <c r="L3243" t="s">
        <v>13</v>
      </c>
      <c r="M3243" t="s">
        <v>14</v>
      </c>
      <c r="N3243">
        <v>0.283526742</v>
      </c>
      <c r="O3243">
        <v>0.71647325799999995</v>
      </c>
    </row>
    <row r="3244" spans="1:15" x14ac:dyDescent="0.25">
      <c r="A3244" s="1">
        <v>43786</v>
      </c>
      <c r="B3244">
        <v>17</v>
      </c>
      <c r="C3244">
        <v>11</v>
      </c>
      <c r="D3244">
        <v>2019</v>
      </c>
      <c r="E3244">
        <v>17.82</v>
      </c>
      <c r="F3244">
        <v>24</v>
      </c>
      <c r="G3244">
        <v>34</v>
      </c>
      <c r="H3244">
        <v>32</v>
      </c>
      <c r="I3244">
        <v>94</v>
      </c>
      <c r="J3244" t="s">
        <v>13</v>
      </c>
      <c r="K3244">
        <v>-3.2089975E-2</v>
      </c>
      <c r="L3244" t="s">
        <v>13</v>
      </c>
      <c r="M3244" t="s">
        <v>14</v>
      </c>
      <c r="N3244">
        <v>0.96890777299999997</v>
      </c>
      <c r="O3244">
        <v>3.1092227E-2</v>
      </c>
    </row>
    <row r="3245" spans="1:15" x14ac:dyDescent="0.25">
      <c r="A3245" s="1">
        <v>43787</v>
      </c>
      <c r="B3245">
        <v>18</v>
      </c>
      <c r="C3245">
        <v>11</v>
      </c>
      <c r="D3245">
        <v>2019</v>
      </c>
      <c r="E3245">
        <v>20.448</v>
      </c>
      <c r="F3245">
        <v>25</v>
      </c>
      <c r="G3245">
        <v>32.5</v>
      </c>
      <c r="H3245">
        <v>39</v>
      </c>
      <c r="I3245">
        <v>94</v>
      </c>
      <c r="J3245" t="s">
        <v>14</v>
      </c>
      <c r="K3245">
        <v>37.657034879999998</v>
      </c>
      <c r="L3245" t="s">
        <v>14</v>
      </c>
      <c r="M3245" t="s">
        <v>13</v>
      </c>
      <c r="N3245">
        <v>-2.7279893E-2</v>
      </c>
      <c r="O3245">
        <v>1.027279893</v>
      </c>
    </row>
    <row r="3246" spans="1:15" x14ac:dyDescent="0.25">
      <c r="A3246" s="1">
        <v>43788</v>
      </c>
      <c r="B3246">
        <v>19</v>
      </c>
      <c r="C3246">
        <v>11</v>
      </c>
      <c r="D3246">
        <v>2019</v>
      </c>
      <c r="E3246">
        <v>19.692</v>
      </c>
      <c r="F3246">
        <v>24.5</v>
      </c>
      <c r="G3246">
        <v>33</v>
      </c>
      <c r="H3246">
        <v>51</v>
      </c>
      <c r="I3246">
        <v>94</v>
      </c>
      <c r="J3246" t="s">
        <v>14</v>
      </c>
      <c r="K3246">
        <v>94.520198190000002</v>
      </c>
      <c r="L3246" t="s">
        <v>14</v>
      </c>
      <c r="M3246" t="s">
        <v>13</v>
      </c>
      <c r="N3246">
        <v>-1.0692877E-2</v>
      </c>
      <c r="O3246">
        <v>1.0106928770000001</v>
      </c>
    </row>
    <row r="3247" spans="1:15" x14ac:dyDescent="0.25">
      <c r="A3247" s="1">
        <v>43789</v>
      </c>
      <c r="B3247">
        <v>20</v>
      </c>
      <c r="C3247">
        <v>11</v>
      </c>
      <c r="D3247">
        <v>2019</v>
      </c>
      <c r="E3247">
        <v>18.576000000000001</v>
      </c>
      <c r="F3247">
        <v>24</v>
      </c>
      <c r="G3247">
        <v>32.5</v>
      </c>
      <c r="H3247">
        <v>54</v>
      </c>
      <c r="I3247">
        <v>94</v>
      </c>
      <c r="J3247" t="s">
        <v>14</v>
      </c>
      <c r="K3247">
        <v>88.586566910000002</v>
      </c>
      <c r="L3247" t="s">
        <v>14</v>
      </c>
      <c r="M3247" t="s">
        <v>13</v>
      </c>
      <c r="N3247">
        <v>-1.1417276000000001E-2</v>
      </c>
      <c r="O3247">
        <v>1.011417276</v>
      </c>
    </row>
    <row r="3248" spans="1:15" x14ac:dyDescent="0.25">
      <c r="A3248" s="1">
        <v>43790</v>
      </c>
      <c r="B3248">
        <v>21</v>
      </c>
      <c r="C3248">
        <v>11</v>
      </c>
      <c r="D3248">
        <v>2019</v>
      </c>
      <c r="E3248">
        <v>13.824</v>
      </c>
      <c r="F3248">
        <v>24</v>
      </c>
      <c r="G3248">
        <v>31</v>
      </c>
      <c r="H3248">
        <v>67</v>
      </c>
      <c r="I3248">
        <v>95</v>
      </c>
      <c r="J3248" t="s">
        <v>14</v>
      </c>
      <c r="K3248">
        <v>96.835985440000002</v>
      </c>
      <c r="L3248" t="s">
        <v>14</v>
      </c>
      <c r="M3248" t="s">
        <v>13</v>
      </c>
      <c r="N3248">
        <v>-1.0434494000000001E-2</v>
      </c>
      <c r="O3248">
        <v>1.0104344940000001</v>
      </c>
    </row>
    <row r="3249" spans="1:15" x14ac:dyDescent="0.25">
      <c r="A3249" s="1">
        <v>43791</v>
      </c>
      <c r="B3249">
        <v>22</v>
      </c>
      <c r="C3249">
        <v>11</v>
      </c>
      <c r="D3249">
        <v>2019</v>
      </c>
      <c r="E3249">
        <v>20.736000000000001</v>
      </c>
      <c r="F3249">
        <v>21</v>
      </c>
      <c r="G3249">
        <v>32</v>
      </c>
      <c r="H3249">
        <v>55</v>
      </c>
      <c r="I3249">
        <v>94</v>
      </c>
      <c r="J3249" t="s">
        <v>14</v>
      </c>
      <c r="K3249">
        <v>44.51333614</v>
      </c>
      <c r="L3249" t="s">
        <v>14</v>
      </c>
      <c r="M3249" t="s">
        <v>13</v>
      </c>
      <c r="N3249">
        <v>-2.2981459999999999E-2</v>
      </c>
      <c r="O3249">
        <v>1.02298146</v>
      </c>
    </row>
    <row r="3250" spans="1:15" x14ac:dyDescent="0.25">
      <c r="A3250" s="1">
        <v>43792</v>
      </c>
      <c r="B3250">
        <v>23</v>
      </c>
      <c r="C3250">
        <v>11</v>
      </c>
      <c r="D3250">
        <v>2019</v>
      </c>
      <c r="E3250">
        <v>20.771999999999998</v>
      </c>
      <c r="F3250">
        <v>21</v>
      </c>
      <c r="G3250">
        <v>31.5</v>
      </c>
      <c r="H3250">
        <v>52</v>
      </c>
      <c r="I3250">
        <v>95</v>
      </c>
      <c r="J3250" t="s">
        <v>14</v>
      </c>
      <c r="K3250">
        <v>25.18524575</v>
      </c>
      <c r="L3250" t="s">
        <v>14</v>
      </c>
      <c r="M3250" t="s">
        <v>13</v>
      </c>
      <c r="N3250">
        <v>-4.1347522999999997E-2</v>
      </c>
      <c r="O3250">
        <v>1.041347523</v>
      </c>
    </row>
    <row r="3251" spans="1:15" x14ac:dyDescent="0.25">
      <c r="A3251" s="1">
        <v>43793</v>
      </c>
      <c r="B3251">
        <v>24</v>
      </c>
      <c r="C3251">
        <v>11</v>
      </c>
      <c r="D3251">
        <v>2019</v>
      </c>
      <c r="E3251">
        <v>18.251999999999999</v>
      </c>
      <c r="F3251">
        <v>25</v>
      </c>
      <c r="G3251">
        <v>33.5</v>
      </c>
      <c r="H3251">
        <v>37</v>
      </c>
      <c r="I3251">
        <v>94</v>
      </c>
      <c r="J3251" t="s">
        <v>14</v>
      </c>
      <c r="K3251">
        <v>35.884086789999998</v>
      </c>
      <c r="L3251" t="s">
        <v>14</v>
      </c>
      <c r="M3251" t="s">
        <v>13</v>
      </c>
      <c r="N3251">
        <v>-2.8666365999999999E-2</v>
      </c>
      <c r="O3251">
        <v>1.0286663659999999</v>
      </c>
    </row>
    <row r="3252" spans="1:15" x14ac:dyDescent="0.25">
      <c r="A3252" s="1">
        <v>43794</v>
      </c>
      <c r="B3252">
        <v>25</v>
      </c>
      <c r="C3252">
        <v>11</v>
      </c>
      <c r="D3252">
        <v>2019</v>
      </c>
      <c r="E3252">
        <v>19.655999999999999</v>
      </c>
      <c r="F3252">
        <v>25</v>
      </c>
      <c r="G3252">
        <v>33.5</v>
      </c>
      <c r="H3252">
        <v>36</v>
      </c>
      <c r="I3252">
        <v>90</v>
      </c>
      <c r="J3252" t="s">
        <v>14</v>
      </c>
      <c r="K3252">
        <v>19.395620529999999</v>
      </c>
      <c r="L3252" t="s">
        <v>14</v>
      </c>
      <c r="M3252" t="s">
        <v>13</v>
      </c>
      <c r="N3252">
        <v>-5.4360764999999998E-2</v>
      </c>
      <c r="O3252">
        <v>1.054360765</v>
      </c>
    </row>
    <row r="3253" spans="1:15" x14ac:dyDescent="0.25">
      <c r="A3253" s="1">
        <v>43795</v>
      </c>
      <c r="B3253">
        <v>26</v>
      </c>
      <c r="C3253">
        <v>11</v>
      </c>
      <c r="D3253">
        <v>2019</v>
      </c>
      <c r="E3253">
        <v>19.62</v>
      </c>
      <c r="F3253">
        <v>25</v>
      </c>
      <c r="G3253">
        <v>33.5</v>
      </c>
      <c r="H3253">
        <v>52</v>
      </c>
      <c r="I3253">
        <v>93</v>
      </c>
      <c r="J3253" t="s">
        <v>14</v>
      </c>
      <c r="K3253">
        <v>113.0333438</v>
      </c>
      <c r="L3253" t="s">
        <v>14</v>
      </c>
      <c r="M3253" t="s">
        <v>13</v>
      </c>
      <c r="N3253">
        <v>-8.9259140000000001E-3</v>
      </c>
      <c r="O3253">
        <v>1.008925914</v>
      </c>
    </row>
    <row r="3254" spans="1:15" x14ac:dyDescent="0.25">
      <c r="A3254" s="1">
        <v>43796</v>
      </c>
      <c r="B3254">
        <v>27</v>
      </c>
      <c r="C3254">
        <v>11</v>
      </c>
      <c r="D3254">
        <v>2019</v>
      </c>
      <c r="E3254">
        <v>19.908000000000001</v>
      </c>
      <c r="F3254">
        <v>23.5</v>
      </c>
      <c r="G3254">
        <v>33.5</v>
      </c>
      <c r="H3254">
        <v>30</v>
      </c>
      <c r="I3254">
        <v>88</v>
      </c>
      <c r="J3254" t="s">
        <v>13</v>
      </c>
      <c r="K3254">
        <v>-43.099974410000002</v>
      </c>
      <c r="L3254" t="s">
        <v>13</v>
      </c>
      <c r="M3254" t="s">
        <v>14</v>
      </c>
      <c r="N3254">
        <v>2.2675750000000001E-2</v>
      </c>
      <c r="O3254">
        <v>0.97732425000000001</v>
      </c>
    </row>
    <row r="3255" spans="1:15" x14ac:dyDescent="0.25">
      <c r="A3255" s="1">
        <v>43797</v>
      </c>
      <c r="B3255">
        <v>28</v>
      </c>
      <c r="C3255">
        <v>11</v>
      </c>
      <c r="D3255">
        <v>2019</v>
      </c>
      <c r="E3255">
        <v>19.98</v>
      </c>
      <c r="F3255">
        <v>22</v>
      </c>
      <c r="G3255">
        <v>33.5</v>
      </c>
      <c r="H3255">
        <v>31</v>
      </c>
      <c r="I3255">
        <v>92</v>
      </c>
      <c r="J3255" t="s">
        <v>13</v>
      </c>
      <c r="K3255">
        <v>-49.197095519999998</v>
      </c>
      <c r="L3255" t="s">
        <v>14</v>
      </c>
      <c r="M3255" t="s">
        <v>14</v>
      </c>
      <c r="N3255">
        <v>1.9921471E-2</v>
      </c>
      <c r="O3255">
        <v>0.98007852900000003</v>
      </c>
    </row>
    <row r="3256" spans="1:15" x14ac:dyDescent="0.25">
      <c r="A3256" s="1">
        <v>43798</v>
      </c>
      <c r="B3256">
        <v>29</v>
      </c>
      <c r="C3256">
        <v>11</v>
      </c>
      <c r="D3256">
        <v>2019</v>
      </c>
      <c r="E3256">
        <v>17.82</v>
      </c>
      <c r="F3256">
        <v>23</v>
      </c>
      <c r="G3256">
        <v>33.5</v>
      </c>
      <c r="H3256">
        <v>30</v>
      </c>
      <c r="I3256">
        <v>91</v>
      </c>
      <c r="J3256" t="s">
        <v>13</v>
      </c>
      <c r="K3256">
        <v>-36.138652800000003</v>
      </c>
      <c r="L3256" t="s">
        <v>13</v>
      </c>
      <c r="M3256" t="s">
        <v>14</v>
      </c>
      <c r="N3256">
        <v>2.6926124999999999E-2</v>
      </c>
      <c r="O3256">
        <v>0.97307387499999998</v>
      </c>
    </row>
    <row r="3257" spans="1:15" x14ac:dyDescent="0.25">
      <c r="A3257" s="1">
        <v>43799</v>
      </c>
      <c r="B3257">
        <v>30</v>
      </c>
      <c r="C3257">
        <v>11</v>
      </c>
      <c r="D3257">
        <v>2019</v>
      </c>
      <c r="E3257">
        <v>17.82</v>
      </c>
      <c r="F3257">
        <v>23.5</v>
      </c>
      <c r="G3257">
        <v>34</v>
      </c>
      <c r="H3257">
        <v>12</v>
      </c>
      <c r="I3257">
        <v>92</v>
      </c>
      <c r="J3257" t="s">
        <v>13</v>
      </c>
      <c r="K3257">
        <v>-110.3761093</v>
      </c>
      <c r="L3257" t="s">
        <v>14</v>
      </c>
      <c r="M3257" t="s">
        <v>13</v>
      </c>
      <c r="N3257">
        <v>8.9785860000000002E-3</v>
      </c>
      <c r="O3257">
        <v>0.99102141399999999</v>
      </c>
    </row>
    <row r="3258" spans="1:15" x14ac:dyDescent="0.25">
      <c r="A3258" s="1">
        <v>43800</v>
      </c>
      <c r="B3258">
        <v>1</v>
      </c>
      <c r="C3258">
        <v>12</v>
      </c>
      <c r="D3258">
        <v>2019</v>
      </c>
      <c r="E3258">
        <v>16.559999999999999</v>
      </c>
      <c r="F3258">
        <v>24</v>
      </c>
      <c r="G3258">
        <v>32</v>
      </c>
      <c r="H3258">
        <v>39.1</v>
      </c>
      <c r="I3258">
        <v>93</v>
      </c>
      <c r="J3258" t="s">
        <v>14</v>
      </c>
      <c r="K3258">
        <v>11.90614873</v>
      </c>
      <c r="L3258" t="s">
        <v>14</v>
      </c>
      <c r="M3258" t="s">
        <v>13</v>
      </c>
      <c r="N3258">
        <v>-9.1691395999999994E-2</v>
      </c>
      <c r="O3258">
        <v>1.0916913960000001</v>
      </c>
    </row>
    <row r="3259" spans="1:15" x14ac:dyDescent="0.25">
      <c r="A3259" s="1">
        <v>43801</v>
      </c>
      <c r="B3259">
        <v>2</v>
      </c>
      <c r="C3259">
        <v>12</v>
      </c>
      <c r="D3259">
        <v>2019</v>
      </c>
      <c r="E3259">
        <v>17.244</v>
      </c>
      <c r="F3259">
        <v>23</v>
      </c>
      <c r="G3259">
        <v>32</v>
      </c>
      <c r="H3259">
        <v>37.799999999999997</v>
      </c>
      <c r="I3259">
        <v>92</v>
      </c>
      <c r="J3259" t="s">
        <v>13</v>
      </c>
      <c r="K3259">
        <v>-10.13268302</v>
      </c>
      <c r="L3259" t="s">
        <v>13</v>
      </c>
      <c r="M3259" t="s">
        <v>14</v>
      </c>
      <c r="N3259">
        <v>8.9825606000000002E-2</v>
      </c>
      <c r="O3259">
        <v>0.910174394</v>
      </c>
    </row>
    <row r="3260" spans="1:15" x14ac:dyDescent="0.25">
      <c r="A3260" s="1">
        <v>43802</v>
      </c>
      <c r="B3260">
        <v>3</v>
      </c>
      <c r="C3260">
        <v>12</v>
      </c>
      <c r="D3260">
        <v>2019</v>
      </c>
      <c r="E3260">
        <v>14.832000000000001</v>
      </c>
      <c r="F3260">
        <v>24.1</v>
      </c>
      <c r="G3260">
        <v>33</v>
      </c>
      <c r="H3260">
        <v>62.3</v>
      </c>
      <c r="I3260">
        <v>92</v>
      </c>
      <c r="J3260" t="s">
        <v>14</v>
      </c>
      <c r="K3260">
        <v>108.01200590000001</v>
      </c>
      <c r="L3260" t="s">
        <v>14</v>
      </c>
      <c r="M3260" t="s">
        <v>13</v>
      </c>
      <c r="N3260">
        <v>-9.3447459999999993E-3</v>
      </c>
      <c r="O3260">
        <v>1.009344746</v>
      </c>
    </row>
    <row r="3261" spans="1:15" x14ac:dyDescent="0.25">
      <c r="A3261" s="1">
        <v>43803</v>
      </c>
      <c r="B3261">
        <v>4</v>
      </c>
      <c r="C3261">
        <v>12</v>
      </c>
      <c r="D3261">
        <v>2019</v>
      </c>
      <c r="E3261">
        <v>18.468</v>
      </c>
      <c r="F3261">
        <v>24.2</v>
      </c>
      <c r="G3261">
        <v>35</v>
      </c>
      <c r="H3261">
        <v>49.4</v>
      </c>
      <c r="I3261">
        <v>92</v>
      </c>
      <c r="J3261" t="s">
        <v>14</v>
      </c>
      <c r="K3261">
        <v>100.029723</v>
      </c>
      <c r="L3261" t="s">
        <v>14</v>
      </c>
      <c r="M3261" t="s">
        <v>13</v>
      </c>
      <c r="N3261">
        <v>-1.0097978000000001E-2</v>
      </c>
      <c r="O3261">
        <v>1.0100979779999999</v>
      </c>
    </row>
    <row r="3262" spans="1:15" x14ac:dyDescent="0.25">
      <c r="A3262" s="1">
        <v>43804</v>
      </c>
      <c r="B3262">
        <v>5</v>
      </c>
      <c r="C3262">
        <v>12</v>
      </c>
      <c r="D3262">
        <v>2019</v>
      </c>
      <c r="E3262">
        <v>18.972000000000001</v>
      </c>
      <c r="F3262">
        <v>24.5</v>
      </c>
      <c r="G3262">
        <v>33</v>
      </c>
      <c r="H3262">
        <v>49.9</v>
      </c>
      <c r="I3262">
        <v>93</v>
      </c>
      <c r="J3262" t="s">
        <v>14</v>
      </c>
      <c r="K3262">
        <v>83.194184309999997</v>
      </c>
      <c r="L3262" t="s">
        <v>14</v>
      </c>
      <c r="M3262" t="s">
        <v>13</v>
      </c>
      <c r="N3262">
        <v>-1.2166311000000001E-2</v>
      </c>
      <c r="O3262">
        <v>1.0121663110000001</v>
      </c>
    </row>
    <row r="3263" spans="1:15" x14ac:dyDescent="0.25">
      <c r="A3263" s="1">
        <v>43805</v>
      </c>
      <c r="B3263">
        <v>6</v>
      </c>
      <c r="C3263">
        <v>12</v>
      </c>
      <c r="D3263">
        <v>2019</v>
      </c>
      <c r="E3263">
        <v>16.2</v>
      </c>
      <c r="F3263">
        <v>24.5</v>
      </c>
      <c r="G3263">
        <v>33</v>
      </c>
      <c r="H3263">
        <v>41.1</v>
      </c>
      <c r="I3263">
        <v>94</v>
      </c>
      <c r="J3263" t="s">
        <v>14</v>
      </c>
      <c r="K3263">
        <v>38.83393075</v>
      </c>
      <c r="L3263" t="s">
        <v>14</v>
      </c>
      <c r="M3263" t="s">
        <v>13</v>
      </c>
      <c r="N3263">
        <v>-2.6431301000000001E-2</v>
      </c>
      <c r="O3263">
        <v>1.0264313009999999</v>
      </c>
    </row>
    <row r="3264" spans="1:15" x14ac:dyDescent="0.25">
      <c r="A3264" s="1">
        <v>43806</v>
      </c>
      <c r="B3264">
        <v>7</v>
      </c>
      <c r="C3264">
        <v>12</v>
      </c>
      <c r="D3264">
        <v>2019</v>
      </c>
      <c r="E3264">
        <v>18.792000000000002</v>
      </c>
      <c r="F3264">
        <v>24</v>
      </c>
      <c r="G3264">
        <v>33</v>
      </c>
      <c r="H3264">
        <v>34.799999999999997</v>
      </c>
      <c r="I3264">
        <v>94</v>
      </c>
      <c r="J3264" t="s">
        <v>14</v>
      </c>
      <c r="K3264">
        <v>3.9722436889999999</v>
      </c>
      <c r="L3264" t="s">
        <v>14</v>
      </c>
      <c r="M3264" t="s">
        <v>13</v>
      </c>
      <c r="N3264">
        <v>-0.33644616799999999</v>
      </c>
      <c r="O3264">
        <v>1.3364461679999999</v>
      </c>
    </row>
    <row r="3265" spans="1:15" x14ac:dyDescent="0.25">
      <c r="A3265" s="1">
        <v>43807</v>
      </c>
      <c r="B3265">
        <v>8</v>
      </c>
      <c r="C3265">
        <v>12</v>
      </c>
      <c r="D3265">
        <v>2019</v>
      </c>
      <c r="E3265">
        <v>18.576000000000001</v>
      </c>
      <c r="F3265">
        <v>24</v>
      </c>
      <c r="G3265">
        <v>33</v>
      </c>
      <c r="H3265">
        <v>38.1</v>
      </c>
      <c r="I3265">
        <v>91</v>
      </c>
      <c r="J3265" t="s">
        <v>14</v>
      </c>
      <c r="K3265">
        <v>11.3673997</v>
      </c>
      <c r="L3265" t="s">
        <v>14</v>
      </c>
      <c r="M3265" t="s">
        <v>13</v>
      </c>
      <c r="N3265">
        <v>-9.6456202000000005E-2</v>
      </c>
      <c r="O3265">
        <v>1.0964562019999999</v>
      </c>
    </row>
    <row r="3266" spans="1:15" x14ac:dyDescent="0.25">
      <c r="A3266" s="1">
        <v>43808</v>
      </c>
      <c r="B3266">
        <v>9</v>
      </c>
      <c r="C3266">
        <v>12</v>
      </c>
      <c r="D3266">
        <v>2019</v>
      </c>
      <c r="E3266">
        <v>18.251999999999999</v>
      </c>
      <c r="F3266">
        <v>24</v>
      </c>
      <c r="G3266">
        <v>33</v>
      </c>
      <c r="H3266">
        <v>35.6</v>
      </c>
      <c r="I3266">
        <v>92</v>
      </c>
      <c r="J3266" t="s">
        <v>14</v>
      </c>
      <c r="K3266">
        <v>2.44968516</v>
      </c>
      <c r="L3266" t="s">
        <v>14</v>
      </c>
      <c r="M3266" t="s">
        <v>13</v>
      </c>
      <c r="N3266">
        <v>-0.68980495100000006</v>
      </c>
      <c r="O3266">
        <v>1.6898049509999999</v>
      </c>
    </row>
    <row r="3267" spans="1:15" x14ac:dyDescent="0.25">
      <c r="A3267" s="1">
        <v>43809</v>
      </c>
      <c r="B3267">
        <v>10</v>
      </c>
      <c r="C3267">
        <v>12</v>
      </c>
      <c r="D3267">
        <v>2019</v>
      </c>
      <c r="E3267">
        <v>19.044</v>
      </c>
      <c r="F3267">
        <v>24.5</v>
      </c>
      <c r="G3267">
        <v>34</v>
      </c>
      <c r="H3267">
        <v>53.5</v>
      </c>
      <c r="I3267">
        <v>91</v>
      </c>
      <c r="J3267" t="s">
        <v>14</v>
      </c>
      <c r="K3267">
        <v>110.9289967</v>
      </c>
      <c r="L3267" t="s">
        <v>14</v>
      </c>
      <c r="M3267" t="s">
        <v>13</v>
      </c>
      <c r="N3267">
        <v>-9.096781E-3</v>
      </c>
      <c r="O3267">
        <v>1.009096781</v>
      </c>
    </row>
    <row r="3268" spans="1:15" x14ac:dyDescent="0.25">
      <c r="A3268" s="1">
        <v>43810</v>
      </c>
      <c r="B3268">
        <v>11</v>
      </c>
      <c r="C3268">
        <v>12</v>
      </c>
      <c r="D3268">
        <v>2019</v>
      </c>
      <c r="E3268">
        <v>18.648</v>
      </c>
      <c r="F3268">
        <v>24</v>
      </c>
      <c r="G3268">
        <v>34.5</v>
      </c>
      <c r="H3268">
        <v>52</v>
      </c>
      <c r="I3268">
        <v>93</v>
      </c>
      <c r="J3268" t="s">
        <v>14</v>
      </c>
      <c r="K3268">
        <v>106.5632112</v>
      </c>
      <c r="L3268" t="s">
        <v>14</v>
      </c>
      <c r="M3268" t="s">
        <v>13</v>
      </c>
      <c r="N3268">
        <v>-9.4729970000000004E-3</v>
      </c>
      <c r="O3268">
        <v>1.009472997</v>
      </c>
    </row>
    <row r="3269" spans="1:15" x14ac:dyDescent="0.25">
      <c r="A3269" s="1">
        <v>43811</v>
      </c>
      <c r="B3269">
        <v>12</v>
      </c>
      <c r="C3269">
        <v>12</v>
      </c>
      <c r="D3269">
        <v>2019</v>
      </c>
      <c r="E3269">
        <v>17.568000000000001</v>
      </c>
      <c r="F3269">
        <v>23</v>
      </c>
      <c r="G3269">
        <v>32.5</v>
      </c>
      <c r="H3269">
        <v>31</v>
      </c>
      <c r="I3269">
        <v>91</v>
      </c>
      <c r="J3269" t="s">
        <v>13</v>
      </c>
      <c r="K3269">
        <v>-38.244399139999999</v>
      </c>
      <c r="L3269" t="s">
        <v>13</v>
      </c>
      <c r="M3269" t="s">
        <v>14</v>
      </c>
      <c r="N3269">
        <v>2.5481343E-2</v>
      </c>
      <c r="O3269">
        <v>0.97451865699999995</v>
      </c>
    </row>
    <row r="3270" spans="1:15" x14ac:dyDescent="0.25">
      <c r="A3270" s="1">
        <v>43812</v>
      </c>
      <c r="B3270">
        <v>13</v>
      </c>
      <c r="C3270">
        <v>12</v>
      </c>
      <c r="D3270">
        <v>2019</v>
      </c>
      <c r="E3270">
        <v>15.948</v>
      </c>
      <c r="F3270">
        <v>22.5</v>
      </c>
      <c r="G3270">
        <v>32</v>
      </c>
      <c r="H3270">
        <v>28</v>
      </c>
      <c r="I3270">
        <v>92</v>
      </c>
      <c r="J3270" t="s">
        <v>13</v>
      </c>
      <c r="K3270">
        <v>-51.884046669999996</v>
      </c>
      <c r="L3270" t="s">
        <v>14</v>
      </c>
      <c r="M3270" t="s">
        <v>14</v>
      </c>
      <c r="N3270">
        <v>1.8909294E-2</v>
      </c>
      <c r="O3270">
        <v>0.98109070600000003</v>
      </c>
    </row>
    <row r="3271" spans="1:15" x14ac:dyDescent="0.25">
      <c r="A3271" s="1">
        <v>43813</v>
      </c>
      <c r="B3271">
        <v>14</v>
      </c>
      <c r="C3271">
        <v>12</v>
      </c>
      <c r="D3271">
        <v>2019</v>
      </c>
      <c r="E3271">
        <v>18.036000000000001</v>
      </c>
      <c r="F3271">
        <v>21</v>
      </c>
      <c r="G3271">
        <v>32.5</v>
      </c>
      <c r="H3271">
        <v>25</v>
      </c>
      <c r="I3271">
        <v>92</v>
      </c>
      <c r="J3271" t="s">
        <v>13</v>
      </c>
      <c r="K3271">
        <v>-89.687805040000001</v>
      </c>
      <c r="L3271" t="s">
        <v>14</v>
      </c>
      <c r="M3271" t="s">
        <v>14</v>
      </c>
      <c r="N3271">
        <v>1.1026841000000001E-2</v>
      </c>
      <c r="O3271">
        <v>0.98897315900000005</v>
      </c>
    </row>
    <row r="3272" spans="1:15" x14ac:dyDescent="0.25">
      <c r="A3272" s="1">
        <v>43814</v>
      </c>
      <c r="B3272">
        <v>15</v>
      </c>
      <c r="C3272">
        <v>12</v>
      </c>
      <c r="D3272">
        <v>2019</v>
      </c>
      <c r="E3272">
        <v>18.684000000000001</v>
      </c>
      <c r="F3272">
        <v>21.5</v>
      </c>
      <c r="G3272">
        <v>32</v>
      </c>
      <c r="H3272">
        <v>27</v>
      </c>
      <c r="I3272">
        <v>92</v>
      </c>
      <c r="J3272" t="s">
        <v>13</v>
      </c>
      <c r="K3272">
        <v>-80.990267979999999</v>
      </c>
      <c r="L3272" t="s">
        <v>14</v>
      </c>
      <c r="M3272" t="s">
        <v>14</v>
      </c>
      <c r="N3272">
        <v>1.2196569000000001E-2</v>
      </c>
      <c r="O3272">
        <v>0.98780343100000001</v>
      </c>
    </row>
    <row r="3273" spans="1:15" x14ac:dyDescent="0.25">
      <c r="A3273" s="1">
        <v>43815</v>
      </c>
      <c r="B3273">
        <v>16</v>
      </c>
      <c r="C3273">
        <v>12</v>
      </c>
      <c r="D3273">
        <v>2019</v>
      </c>
      <c r="E3273">
        <v>19.187999999999999</v>
      </c>
      <c r="F3273">
        <v>21</v>
      </c>
      <c r="G3273">
        <v>33.5</v>
      </c>
      <c r="H3273">
        <v>20</v>
      </c>
      <c r="I3273">
        <v>95</v>
      </c>
      <c r="J3273" t="s">
        <v>13</v>
      </c>
      <c r="K3273">
        <v>-108.1081384</v>
      </c>
      <c r="L3273" t="s">
        <v>14</v>
      </c>
      <c r="M3273" t="s">
        <v>13</v>
      </c>
      <c r="N3273">
        <v>9.1652190000000005E-3</v>
      </c>
      <c r="O3273">
        <v>0.990834781</v>
      </c>
    </row>
    <row r="3274" spans="1:15" x14ac:dyDescent="0.25">
      <c r="A3274" s="1">
        <v>43816</v>
      </c>
      <c r="B3274">
        <v>17</v>
      </c>
      <c r="C3274">
        <v>12</v>
      </c>
      <c r="D3274">
        <v>2019</v>
      </c>
      <c r="E3274">
        <v>18.36</v>
      </c>
      <c r="F3274">
        <v>20</v>
      </c>
      <c r="G3274">
        <v>33</v>
      </c>
      <c r="H3274">
        <v>20</v>
      </c>
      <c r="I3274">
        <v>95</v>
      </c>
      <c r="J3274" t="s">
        <v>13</v>
      </c>
      <c r="K3274">
        <v>-117.2374622</v>
      </c>
      <c r="L3274" t="s">
        <v>14</v>
      </c>
      <c r="M3274" t="s">
        <v>13</v>
      </c>
      <c r="N3274">
        <v>8.4575559999999998E-3</v>
      </c>
      <c r="O3274">
        <v>0.99154244400000002</v>
      </c>
    </row>
    <row r="3275" spans="1:15" x14ac:dyDescent="0.25">
      <c r="A3275" s="1">
        <v>43817</v>
      </c>
      <c r="B3275">
        <v>18</v>
      </c>
      <c r="C3275">
        <v>12</v>
      </c>
      <c r="D3275">
        <v>2019</v>
      </c>
      <c r="E3275">
        <v>18.756</v>
      </c>
      <c r="F3275">
        <v>22.5</v>
      </c>
      <c r="G3275">
        <v>33</v>
      </c>
      <c r="H3275">
        <v>27</v>
      </c>
      <c r="I3275">
        <v>95</v>
      </c>
      <c r="J3275" t="s">
        <v>13</v>
      </c>
      <c r="K3275">
        <v>-53.726832340000001</v>
      </c>
      <c r="L3275" t="s">
        <v>14</v>
      </c>
      <c r="M3275" t="s">
        <v>14</v>
      </c>
      <c r="N3275">
        <v>1.8272572000000001E-2</v>
      </c>
      <c r="O3275">
        <v>0.98172742800000001</v>
      </c>
    </row>
    <row r="3276" spans="1:15" x14ac:dyDescent="0.25">
      <c r="A3276" s="1">
        <v>43818</v>
      </c>
      <c r="B3276">
        <v>19</v>
      </c>
      <c r="C3276">
        <v>12</v>
      </c>
      <c r="D3276">
        <v>2019</v>
      </c>
      <c r="E3276">
        <v>18.077142859999999</v>
      </c>
      <c r="F3276">
        <v>22.5</v>
      </c>
      <c r="G3276">
        <v>34.5</v>
      </c>
      <c r="H3276">
        <v>31</v>
      </c>
      <c r="I3276">
        <v>95</v>
      </c>
      <c r="J3276" t="s">
        <v>13</v>
      </c>
      <c r="K3276">
        <v>-20.73826476</v>
      </c>
      <c r="L3276" t="s">
        <v>13</v>
      </c>
      <c r="M3276" t="s">
        <v>14</v>
      </c>
      <c r="N3276">
        <v>4.6001831999999999E-2</v>
      </c>
      <c r="O3276">
        <v>0.95399816800000004</v>
      </c>
    </row>
    <row r="3277" spans="1:15" x14ac:dyDescent="0.25">
      <c r="A3277" s="1">
        <v>43819</v>
      </c>
      <c r="B3277">
        <v>20</v>
      </c>
      <c r="C3277">
        <v>12</v>
      </c>
      <c r="D3277">
        <v>2019</v>
      </c>
      <c r="E3277">
        <v>19.440000000000001</v>
      </c>
      <c r="F3277">
        <v>23</v>
      </c>
      <c r="G3277">
        <v>35</v>
      </c>
      <c r="H3277">
        <v>34</v>
      </c>
      <c r="I3277">
        <v>96</v>
      </c>
      <c r="J3277" t="s">
        <v>14</v>
      </c>
      <c r="K3277">
        <v>8.8553029040000002</v>
      </c>
      <c r="L3277" t="s">
        <v>14</v>
      </c>
      <c r="M3277" t="s">
        <v>13</v>
      </c>
      <c r="N3277">
        <v>-0.12730253799999999</v>
      </c>
      <c r="O3277">
        <v>1.1273025379999999</v>
      </c>
    </row>
    <row r="3278" spans="1:15" x14ac:dyDescent="0.25">
      <c r="A3278" s="1">
        <v>43820</v>
      </c>
      <c r="B3278">
        <v>21</v>
      </c>
      <c r="C3278">
        <v>12</v>
      </c>
      <c r="D3278">
        <v>2019</v>
      </c>
      <c r="E3278">
        <v>17.783999999999999</v>
      </c>
      <c r="F3278">
        <v>23</v>
      </c>
      <c r="G3278">
        <v>34</v>
      </c>
      <c r="H3278">
        <v>39</v>
      </c>
      <c r="I3278">
        <v>88</v>
      </c>
      <c r="J3278" t="s">
        <v>14</v>
      </c>
      <c r="K3278">
        <v>3.7336219349999999</v>
      </c>
      <c r="L3278" t="s">
        <v>14</v>
      </c>
      <c r="M3278" t="s">
        <v>13</v>
      </c>
      <c r="N3278">
        <v>-0.36581503399999998</v>
      </c>
      <c r="O3278">
        <v>1.3658150339999999</v>
      </c>
    </row>
    <row r="3279" spans="1:15" x14ac:dyDescent="0.25">
      <c r="A3279" s="1">
        <v>43821</v>
      </c>
      <c r="B3279">
        <v>22</v>
      </c>
      <c r="C3279">
        <v>12</v>
      </c>
      <c r="D3279">
        <v>2019</v>
      </c>
      <c r="E3279">
        <v>19.8</v>
      </c>
      <c r="F3279">
        <v>21</v>
      </c>
      <c r="G3279">
        <v>35</v>
      </c>
      <c r="H3279">
        <v>23</v>
      </c>
      <c r="I3279">
        <v>70</v>
      </c>
      <c r="J3279" t="s">
        <v>13</v>
      </c>
      <c r="K3279">
        <v>-150.0662145</v>
      </c>
      <c r="L3279" t="s">
        <v>14</v>
      </c>
      <c r="M3279" t="s">
        <v>13</v>
      </c>
      <c r="N3279">
        <v>6.6196140000000002E-3</v>
      </c>
      <c r="O3279">
        <v>0.993380386</v>
      </c>
    </row>
    <row r="3280" spans="1:15" x14ac:dyDescent="0.25">
      <c r="A3280" s="1">
        <v>43822</v>
      </c>
      <c r="B3280">
        <v>23</v>
      </c>
      <c r="C3280">
        <v>12</v>
      </c>
      <c r="D3280">
        <v>2019</v>
      </c>
      <c r="E3280">
        <v>20.376000000000001</v>
      </c>
      <c r="F3280">
        <v>17</v>
      </c>
      <c r="G3280">
        <v>35</v>
      </c>
      <c r="H3280">
        <v>18</v>
      </c>
      <c r="I3280">
        <v>90</v>
      </c>
      <c r="J3280" t="s">
        <v>13</v>
      </c>
      <c r="K3280">
        <v>-178.79737180000001</v>
      </c>
      <c r="L3280" t="s">
        <v>14</v>
      </c>
      <c r="M3280" t="s">
        <v>13</v>
      </c>
      <c r="N3280">
        <v>5.5618170000000001E-3</v>
      </c>
      <c r="O3280">
        <v>0.99443818299999998</v>
      </c>
    </row>
    <row r="3281" spans="1:15" x14ac:dyDescent="0.25">
      <c r="A3281" s="1">
        <v>43823</v>
      </c>
      <c r="B3281">
        <v>24</v>
      </c>
      <c r="C3281">
        <v>12</v>
      </c>
      <c r="D3281">
        <v>2019</v>
      </c>
      <c r="E3281">
        <v>20.34</v>
      </c>
      <c r="F3281">
        <v>22</v>
      </c>
      <c r="G3281">
        <v>35.5</v>
      </c>
      <c r="H3281">
        <v>18</v>
      </c>
      <c r="I3281">
        <v>96</v>
      </c>
      <c r="J3281" t="s">
        <v>13</v>
      </c>
      <c r="K3281">
        <v>-99.241749999999996</v>
      </c>
      <c r="L3281" t="s">
        <v>14</v>
      </c>
      <c r="M3281" t="s">
        <v>13</v>
      </c>
      <c r="N3281">
        <v>9.9758829999999996E-3</v>
      </c>
      <c r="O3281">
        <v>0.99002411700000004</v>
      </c>
    </row>
    <row r="3282" spans="1:15" x14ac:dyDescent="0.25">
      <c r="A3282" s="1">
        <v>43824</v>
      </c>
      <c r="B3282">
        <v>25</v>
      </c>
      <c r="C3282">
        <v>12</v>
      </c>
      <c r="D3282">
        <v>2019</v>
      </c>
      <c r="E3282">
        <v>19.763999999999999</v>
      </c>
      <c r="F3282">
        <v>17.5</v>
      </c>
      <c r="G3282">
        <v>35</v>
      </c>
      <c r="H3282">
        <v>17</v>
      </c>
      <c r="I3282">
        <v>92</v>
      </c>
      <c r="J3282" t="s">
        <v>13</v>
      </c>
      <c r="K3282">
        <v>-169.67256040000001</v>
      </c>
      <c r="L3282" t="s">
        <v>14</v>
      </c>
      <c r="M3282" t="s">
        <v>13</v>
      </c>
      <c r="N3282">
        <v>5.8591729999999996E-3</v>
      </c>
      <c r="O3282">
        <v>0.99414082699999995</v>
      </c>
    </row>
    <row r="3283" spans="1:15" x14ac:dyDescent="0.25">
      <c r="A3283" s="1">
        <v>43825</v>
      </c>
      <c r="B3283">
        <v>26</v>
      </c>
      <c r="C3283">
        <v>12</v>
      </c>
      <c r="D3283">
        <v>2019</v>
      </c>
      <c r="E3283">
        <v>19.872</v>
      </c>
      <c r="F3283">
        <v>18</v>
      </c>
      <c r="G3283">
        <v>34.5</v>
      </c>
      <c r="H3283">
        <v>17</v>
      </c>
      <c r="I3283">
        <v>93</v>
      </c>
      <c r="J3283" t="s">
        <v>13</v>
      </c>
      <c r="K3283">
        <v>-165.27310180000001</v>
      </c>
      <c r="L3283" t="s">
        <v>14</v>
      </c>
      <c r="M3283" t="s">
        <v>13</v>
      </c>
      <c r="N3283">
        <v>6.0142019999999997E-3</v>
      </c>
      <c r="O3283">
        <v>0.99398579799999998</v>
      </c>
    </row>
    <row r="3284" spans="1:15" x14ac:dyDescent="0.25">
      <c r="A3284" s="1">
        <v>43826</v>
      </c>
      <c r="B3284">
        <v>27</v>
      </c>
      <c r="C3284">
        <v>12</v>
      </c>
      <c r="D3284">
        <v>2019</v>
      </c>
      <c r="E3284">
        <v>19.872</v>
      </c>
      <c r="F3284">
        <v>18</v>
      </c>
      <c r="G3284">
        <v>34.5</v>
      </c>
      <c r="H3284">
        <v>21</v>
      </c>
      <c r="I3284">
        <v>84</v>
      </c>
      <c r="J3284" t="s">
        <v>13</v>
      </c>
      <c r="K3284">
        <v>-162.00182810000001</v>
      </c>
      <c r="L3284" t="s">
        <v>14</v>
      </c>
      <c r="M3284" t="s">
        <v>13</v>
      </c>
      <c r="N3284">
        <v>6.1349009999999999E-3</v>
      </c>
      <c r="O3284">
        <v>0.99386509899999997</v>
      </c>
    </row>
    <row r="3285" spans="1:15" x14ac:dyDescent="0.25">
      <c r="A3285" s="1">
        <v>43827</v>
      </c>
      <c r="B3285">
        <v>28</v>
      </c>
      <c r="C3285">
        <v>12</v>
      </c>
      <c r="D3285">
        <v>2019</v>
      </c>
      <c r="E3285">
        <v>18.396000000000001</v>
      </c>
      <c r="F3285">
        <v>18</v>
      </c>
      <c r="G3285">
        <v>34.9</v>
      </c>
      <c r="H3285">
        <v>17</v>
      </c>
      <c r="I3285">
        <v>74</v>
      </c>
      <c r="J3285" t="s">
        <v>13</v>
      </c>
      <c r="K3285">
        <v>-186.62791870000001</v>
      </c>
      <c r="L3285" t="s">
        <v>14</v>
      </c>
      <c r="M3285" t="s">
        <v>13</v>
      </c>
      <c r="N3285">
        <v>5.3296970000000004E-3</v>
      </c>
      <c r="O3285">
        <v>0.99467030300000003</v>
      </c>
    </row>
    <row r="3286" spans="1:15" x14ac:dyDescent="0.25">
      <c r="A3286" s="1">
        <v>43828</v>
      </c>
      <c r="B3286">
        <v>29</v>
      </c>
      <c r="C3286">
        <v>12</v>
      </c>
      <c r="D3286">
        <v>2019</v>
      </c>
      <c r="E3286">
        <v>20.303999999999998</v>
      </c>
      <c r="F3286">
        <v>19</v>
      </c>
      <c r="G3286">
        <v>36</v>
      </c>
      <c r="H3286">
        <v>20</v>
      </c>
      <c r="I3286">
        <v>78</v>
      </c>
      <c r="J3286" t="s">
        <v>13</v>
      </c>
      <c r="K3286">
        <v>-166.94884970000001</v>
      </c>
      <c r="L3286" t="s">
        <v>14</v>
      </c>
      <c r="M3286" t="s">
        <v>13</v>
      </c>
      <c r="N3286">
        <v>5.9541940000000003E-3</v>
      </c>
      <c r="O3286">
        <v>0.99404580600000003</v>
      </c>
    </row>
    <row r="3287" spans="1:15" x14ac:dyDescent="0.25">
      <c r="A3287" s="1">
        <v>43829</v>
      </c>
      <c r="B3287">
        <v>30</v>
      </c>
      <c r="C3287">
        <v>12</v>
      </c>
      <c r="D3287">
        <v>2019</v>
      </c>
      <c r="E3287">
        <v>20.376000000000001</v>
      </c>
      <c r="F3287">
        <v>15.5</v>
      </c>
      <c r="G3287">
        <v>36</v>
      </c>
      <c r="H3287">
        <v>19</v>
      </c>
      <c r="I3287">
        <v>77</v>
      </c>
      <c r="J3287" t="s">
        <v>13</v>
      </c>
      <c r="K3287">
        <v>-205.90422029999999</v>
      </c>
      <c r="L3287" t="s">
        <v>14</v>
      </c>
      <c r="M3287" t="s">
        <v>13</v>
      </c>
      <c r="N3287">
        <v>4.8331540000000001E-3</v>
      </c>
      <c r="O3287">
        <v>0.99516684600000005</v>
      </c>
    </row>
    <row r="3288" spans="1:15" x14ac:dyDescent="0.25">
      <c r="A3288" s="1">
        <v>43830</v>
      </c>
      <c r="B3288">
        <v>31</v>
      </c>
      <c r="C3288">
        <v>12</v>
      </c>
      <c r="D3288">
        <v>2019</v>
      </c>
      <c r="E3288">
        <v>19.943999999999999</v>
      </c>
      <c r="F3288">
        <v>16</v>
      </c>
      <c r="G3288">
        <v>35</v>
      </c>
      <c r="H3288">
        <v>21</v>
      </c>
      <c r="I3288">
        <v>76</v>
      </c>
      <c r="J3288" t="s">
        <v>13</v>
      </c>
      <c r="K3288">
        <v>-192.61040829999999</v>
      </c>
      <c r="L3288" t="s">
        <v>14</v>
      </c>
      <c r="M3288" t="s">
        <v>13</v>
      </c>
      <c r="N3288">
        <v>5.1650120000000001E-3</v>
      </c>
      <c r="O3288">
        <v>0.99483498800000003</v>
      </c>
    </row>
    <row r="3289" spans="1:15" x14ac:dyDescent="0.25">
      <c r="A3289" s="1">
        <v>43831</v>
      </c>
      <c r="B3289">
        <v>1</v>
      </c>
      <c r="C3289">
        <v>1</v>
      </c>
      <c r="D3289">
        <v>2020</v>
      </c>
      <c r="E3289">
        <v>19.584</v>
      </c>
      <c r="F3289">
        <v>18</v>
      </c>
      <c r="G3289">
        <v>31</v>
      </c>
      <c r="H3289">
        <v>23</v>
      </c>
      <c r="I3289">
        <v>42</v>
      </c>
      <c r="J3289" t="s">
        <v>13</v>
      </c>
      <c r="K3289">
        <v>-248.5521766</v>
      </c>
      <c r="L3289" t="s">
        <v>14</v>
      </c>
      <c r="M3289" t="s">
        <v>13</v>
      </c>
      <c r="N3289">
        <v>4.0071780000000001E-3</v>
      </c>
      <c r="O3289">
        <v>0.99599282200000006</v>
      </c>
    </row>
    <row r="3290" spans="1:15" x14ac:dyDescent="0.25">
      <c r="A3290" s="1">
        <v>43832</v>
      </c>
      <c r="B3290">
        <v>2</v>
      </c>
      <c r="C3290">
        <v>1</v>
      </c>
      <c r="D3290">
        <v>2020</v>
      </c>
      <c r="E3290">
        <v>19.584</v>
      </c>
      <c r="F3290">
        <v>12.5</v>
      </c>
      <c r="G3290">
        <v>31.5</v>
      </c>
      <c r="H3290">
        <v>23</v>
      </c>
      <c r="I3290">
        <v>34</v>
      </c>
      <c r="J3290" t="s">
        <v>13</v>
      </c>
      <c r="K3290">
        <v>-272.3337884</v>
      </c>
      <c r="L3290" t="s">
        <v>14</v>
      </c>
      <c r="M3290" t="s">
        <v>13</v>
      </c>
      <c r="N3290">
        <v>3.6585300000000001E-3</v>
      </c>
      <c r="O3290">
        <v>0.99634146999999995</v>
      </c>
    </row>
    <row r="3291" spans="1:15" x14ac:dyDescent="0.25">
      <c r="A3291" s="1">
        <v>43833</v>
      </c>
      <c r="B3291">
        <v>3</v>
      </c>
      <c r="C3291">
        <v>1</v>
      </c>
      <c r="D3291">
        <v>2020</v>
      </c>
      <c r="E3291">
        <v>16.38</v>
      </c>
      <c r="F3291">
        <v>17</v>
      </c>
      <c r="G3291">
        <v>32</v>
      </c>
      <c r="H3291">
        <v>24</v>
      </c>
      <c r="I3291">
        <v>35</v>
      </c>
      <c r="J3291" t="s">
        <v>13</v>
      </c>
      <c r="K3291">
        <v>-212.3326725</v>
      </c>
      <c r="L3291" t="s">
        <v>14</v>
      </c>
      <c r="M3291" t="s">
        <v>13</v>
      </c>
      <c r="N3291">
        <v>4.6875149999999997E-3</v>
      </c>
      <c r="O3291">
        <v>0.99531248500000002</v>
      </c>
    </row>
    <row r="3292" spans="1:15" x14ac:dyDescent="0.25">
      <c r="A3292" s="1">
        <v>43834</v>
      </c>
      <c r="B3292">
        <v>4</v>
      </c>
      <c r="C3292">
        <v>1</v>
      </c>
      <c r="D3292">
        <v>2020</v>
      </c>
      <c r="E3292">
        <v>17.46</v>
      </c>
      <c r="F3292">
        <v>19.5</v>
      </c>
      <c r="G3292">
        <v>33</v>
      </c>
      <c r="H3292">
        <v>28</v>
      </c>
      <c r="I3292">
        <v>64</v>
      </c>
      <c r="J3292" t="s">
        <v>13</v>
      </c>
      <c r="K3292">
        <v>-142.42211660000001</v>
      </c>
      <c r="L3292" t="s">
        <v>14</v>
      </c>
      <c r="M3292" t="s">
        <v>13</v>
      </c>
      <c r="N3292">
        <v>6.972425E-3</v>
      </c>
      <c r="O3292">
        <v>0.99302757500000005</v>
      </c>
    </row>
    <row r="3293" spans="1:15" x14ac:dyDescent="0.25">
      <c r="A3293" s="1">
        <v>43835</v>
      </c>
      <c r="B3293">
        <v>5</v>
      </c>
      <c r="C3293">
        <v>1</v>
      </c>
      <c r="D3293">
        <v>2020</v>
      </c>
      <c r="E3293">
        <v>19.584</v>
      </c>
      <c r="F3293">
        <v>18.5</v>
      </c>
      <c r="G3293">
        <v>34</v>
      </c>
      <c r="H3293">
        <v>30</v>
      </c>
      <c r="I3293">
        <v>61</v>
      </c>
      <c r="J3293" t="s">
        <v>13</v>
      </c>
      <c r="K3293">
        <v>-158.12082789999999</v>
      </c>
      <c r="L3293" t="s">
        <v>14</v>
      </c>
      <c r="M3293" t="s">
        <v>13</v>
      </c>
      <c r="N3293">
        <v>6.2845319999999998E-3</v>
      </c>
      <c r="O3293">
        <v>0.99371546799999999</v>
      </c>
    </row>
    <row r="3294" spans="1:15" x14ac:dyDescent="0.25">
      <c r="A3294" s="1">
        <v>43836</v>
      </c>
      <c r="B3294">
        <v>6</v>
      </c>
      <c r="C3294">
        <v>1</v>
      </c>
      <c r="D3294">
        <v>2020</v>
      </c>
      <c r="E3294">
        <v>19.584</v>
      </c>
      <c r="F3294">
        <v>20.5</v>
      </c>
      <c r="G3294">
        <v>35</v>
      </c>
      <c r="H3294">
        <v>28</v>
      </c>
      <c r="I3294">
        <v>59</v>
      </c>
      <c r="J3294" t="s">
        <v>13</v>
      </c>
      <c r="K3294">
        <v>-151.4313277</v>
      </c>
      <c r="L3294" t="s">
        <v>14</v>
      </c>
      <c r="M3294" t="s">
        <v>13</v>
      </c>
      <c r="N3294">
        <v>6.560331E-3</v>
      </c>
      <c r="O3294">
        <v>0.99343966900000003</v>
      </c>
    </row>
    <row r="3295" spans="1:15" x14ac:dyDescent="0.25">
      <c r="A3295" s="1">
        <v>43837</v>
      </c>
      <c r="B3295">
        <v>7</v>
      </c>
      <c r="C3295">
        <v>1</v>
      </c>
      <c r="D3295">
        <v>2020</v>
      </c>
      <c r="E3295">
        <v>17.423999999999999</v>
      </c>
      <c r="F3295">
        <v>20</v>
      </c>
      <c r="G3295">
        <v>35</v>
      </c>
      <c r="H3295">
        <v>22</v>
      </c>
      <c r="I3295">
        <v>64</v>
      </c>
      <c r="J3295" t="s">
        <v>13</v>
      </c>
      <c r="K3295">
        <v>-155.9939171</v>
      </c>
      <c r="L3295" t="s">
        <v>14</v>
      </c>
      <c r="M3295" t="s">
        <v>13</v>
      </c>
      <c r="N3295">
        <v>6.3696739999999996E-3</v>
      </c>
      <c r="O3295">
        <v>0.99363032600000001</v>
      </c>
    </row>
    <row r="3296" spans="1:15" x14ac:dyDescent="0.25">
      <c r="A3296" s="1">
        <v>43838</v>
      </c>
      <c r="B3296">
        <v>8</v>
      </c>
      <c r="C3296">
        <v>1</v>
      </c>
      <c r="D3296">
        <v>2020</v>
      </c>
      <c r="E3296">
        <v>19.584</v>
      </c>
      <c r="F3296">
        <v>21</v>
      </c>
      <c r="G3296">
        <v>35.5</v>
      </c>
      <c r="H3296">
        <v>21</v>
      </c>
      <c r="I3296">
        <v>76</v>
      </c>
      <c r="J3296" t="s">
        <v>13</v>
      </c>
      <c r="K3296">
        <v>-141.87820840000001</v>
      </c>
      <c r="L3296" t="s">
        <v>14</v>
      </c>
      <c r="M3296" t="s">
        <v>13</v>
      </c>
      <c r="N3296">
        <v>6.9989680000000004E-3</v>
      </c>
      <c r="O3296">
        <v>0.99300103200000001</v>
      </c>
    </row>
    <row r="3297" spans="1:15" x14ac:dyDescent="0.25">
      <c r="A3297" s="1">
        <v>43839</v>
      </c>
      <c r="B3297">
        <v>9</v>
      </c>
      <c r="C3297">
        <v>1</v>
      </c>
      <c r="D3297">
        <v>2020</v>
      </c>
      <c r="E3297">
        <v>17.28</v>
      </c>
      <c r="F3297">
        <v>20</v>
      </c>
      <c r="G3297">
        <v>34</v>
      </c>
      <c r="H3297">
        <v>40</v>
      </c>
      <c r="I3297">
        <v>100</v>
      </c>
      <c r="J3297" t="s">
        <v>13</v>
      </c>
      <c r="K3297">
        <v>-2.7507460099999999</v>
      </c>
      <c r="L3297" t="s">
        <v>13</v>
      </c>
      <c r="M3297" t="s">
        <v>14</v>
      </c>
      <c r="N3297">
        <v>0.26661362799999999</v>
      </c>
      <c r="O3297">
        <v>0.73338637200000001</v>
      </c>
    </row>
    <row r="3298" spans="1:15" x14ac:dyDescent="0.25">
      <c r="A3298" s="1">
        <v>43840</v>
      </c>
      <c r="B3298">
        <v>10</v>
      </c>
      <c r="C3298">
        <v>1</v>
      </c>
      <c r="D3298">
        <v>2020</v>
      </c>
      <c r="E3298">
        <v>16.308</v>
      </c>
      <c r="F3298">
        <v>24</v>
      </c>
      <c r="G3298">
        <v>34.5</v>
      </c>
      <c r="H3298">
        <v>53</v>
      </c>
      <c r="I3298">
        <v>99</v>
      </c>
      <c r="J3298" t="s">
        <v>14</v>
      </c>
      <c r="K3298">
        <v>114.724813</v>
      </c>
      <c r="L3298" t="s">
        <v>14</v>
      </c>
      <c r="M3298" t="s">
        <v>13</v>
      </c>
      <c r="N3298">
        <v>-8.7931559999999999E-3</v>
      </c>
      <c r="O3298">
        <v>1.0087931560000001</v>
      </c>
    </row>
    <row r="3299" spans="1:15" x14ac:dyDescent="0.25">
      <c r="A3299" s="1">
        <v>44136</v>
      </c>
      <c r="B3299">
        <v>1</v>
      </c>
      <c r="C3299">
        <v>11</v>
      </c>
      <c r="D3299">
        <v>2020</v>
      </c>
      <c r="E3299">
        <v>17.423999999999999</v>
      </c>
      <c r="F3299">
        <v>24.5</v>
      </c>
      <c r="G3299">
        <v>34.4</v>
      </c>
      <c r="H3299">
        <v>50</v>
      </c>
      <c r="I3299">
        <v>100</v>
      </c>
      <c r="J3299" t="s">
        <v>14</v>
      </c>
      <c r="K3299">
        <v>116.545204</v>
      </c>
      <c r="L3299" t="s">
        <v>14</v>
      </c>
      <c r="M3299" t="s">
        <v>13</v>
      </c>
      <c r="N3299">
        <v>-8.6546209999999995E-3</v>
      </c>
      <c r="O3299">
        <v>1.008654621</v>
      </c>
    </row>
    <row r="3300" spans="1:15" x14ac:dyDescent="0.25">
      <c r="A3300" s="1">
        <v>44137</v>
      </c>
      <c r="B3300">
        <v>2</v>
      </c>
      <c r="C3300">
        <v>11</v>
      </c>
      <c r="D3300">
        <v>2020</v>
      </c>
      <c r="E3300">
        <v>16.38</v>
      </c>
      <c r="F3300">
        <v>24</v>
      </c>
      <c r="G3300">
        <v>34.5</v>
      </c>
      <c r="H3300">
        <v>27</v>
      </c>
      <c r="I3300">
        <v>100</v>
      </c>
      <c r="J3300" t="s">
        <v>13</v>
      </c>
      <c r="K3300">
        <v>-2.8637105329999999</v>
      </c>
      <c r="L3300" t="s">
        <v>13</v>
      </c>
      <c r="M3300" t="s">
        <v>14</v>
      </c>
      <c r="N3300">
        <v>0.258818561</v>
      </c>
      <c r="O3300">
        <v>0.741181439</v>
      </c>
    </row>
    <row r="3301" spans="1:15" x14ac:dyDescent="0.25">
      <c r="A3301" s="1">
        <v>44138</v>
      </c>
      <c r="B3301">
        <v>3</v>
      </c>
      <c r="C3301">
        <v>11</v>
      </c>
      <c r="D3301">
        <v>2020</v>
      </c>
      <c r="E3301">
        <v>19.692</v>
      </c>
      <c r="F3301">
        <v>23</v>
      </c>
      <c r="G3301">
        <v>36</v>
      </c>
      <c r="H3301">
        <v>33</v>
      </c>
      <c r="I3301">
        <v>100</v>
      </c>
      <c r="J3301" t="s">
        <v>14</v>
      </c>
      <c r="K3301">
        <v>25.207850350000001</v>
      </c>
      <c r="L3301" t="s">
        <v>14</v>
      </c>
      <c r="M3301" t="s">
        <v>13</v>
      </c>
      <c r="N3301">
        <v>-4.1308914000000002E-2</v>
      </c>
      <c r="O3301">
        <v>1.041308914</v>
      </c>
    </row>
    <row r="3302" spans="1:15" x14ac:dyDescent="0.25">
      <c r="A3302" s="1">
        <v>44139</v>
      </c>
      <c r="B3302">
        <v>4</v>
      </c>
      <c r="C3302">
        <v>11</v>
      </c>
      <c r="D3302">
        <v>2020</v>
      </c>
      <c r="E3302">
        <v>20.088000000000001</v>
      </c>
      <c r="F3302">
        <v>22.5</v>
      </c>
      <c r="G3302">
        <v>36</v>
      </c>
      <c r="H3302">
        <v>35</v>
      </c>
      <c r="I3302">
        <v>97</v>
      </c>
      <c r="J3302" t="s">
        <v>14</v>
      </c>
      <c r="K3302">
        <v>20.536334320000002</v>
      </c>
      <c r="L3302" t="s">
        <v>14</v>
      </c>
      <c r="M3302" t="s">
        <v>13</v>
      </c>
      <c r="N3302">
        <v>-5.1186675000000001E-2</v>
      </c>
      <c r="O3302">
        <v>1.0511866750000001</v>
      </c>
    </row>
    <row r="3303" spans="1:15" x14ac:dyDescent="0.25">
      <c r="A3303" s="1">
        <v>44140</v>
      </c>
      <c r="B3303">
        <v>5</v>
      </c>
      <c r="C3303">
        <v>11</v>
      </c>
      <c r="D3303">
        <v>2020</v>
      </c>
      <c r="E3303">
        <v>19.079999999999998</v>
      </c>
      <c r="F3303">
        <v>21.5</v>
      </c>
      <c r="G3303">
        <v>35.1</v>
      </c>
      <c r="H3303">
        <v>23</v>
      </c>
      <c r="I3303">
        <v>97</v>
      </c>
      <c r="J3303" t="s">
        <v>13</v>
      </c>
      <c r="K3303">
        <v>-71.114280690000001</v>
      </c>
      <c r="L3303" t="s">
        <v>14</v>
      </c>
      <c r="M3303" t="s">
        <v>14</v>
      </c>
      <c r="N3303">
        <v>1.3866879E-2</v>
      </c>
      <c r="O3303">
        <v>0.98613312099999995</v>
      </c>
    </row>
    <row r="3304" spans="1:15" x14ac:dyDescent="0.25">
      <c r="A3304" s="1">
        <v>44141</v>
      </c>
      <c r="B3304">
        <v>6</v>
      </c>
      <c r="C3304">
        <v>11</v>
      </c>
      <c r="D3304">
        <v>2020</v>
      </c>
      <c r="E3304">
        <v>20.123999999999999</v>
      </c>
      <c r="F3304">
        <v>20</v>
      </c>
      <c r="G3304">
        <v>35.5</v>
      </c>
      <c r="H3304">
        <v>19</v>
      </c>
      <c r="I3304">
        <v>59</v>
      </c>
      <c r="J3304" t="s">
        <v>13</v>
      </c>
      <c r="K3304">
        <v>-209.24001699999999</v>
      </c>
      <c r="L3304" t="s">
        <v>14</v>
      </c>
      <c r="M3304" t="s">
        <v>13</v>
      </c>
      <c r="N3304">
        <v>4.7564679999999998E-3</v>
      </c>
      <c r="O3304">
        <v>0.99524353200000004</v>
      </c>
    </row>
    <row r="3305" spans="1:15" x14ac:dyDescent="0.25">
      <c r="A3305" s="1">
        <v>44142</v>
      </c>
      <c r="B3305">
        <v>7</v>
      </c>
      <c r="C3305">
        <v>11</v>
      </c>
      <c r="D3305">
        <v>2020</v>
      </c>
      <c r="E3305">
        <v>19.079999999999998</v>
      </c>
      <c r="F3305">
        <v>20.5</v>
      </c>
      <c r="G3305">
        <v>34.5</v>
      </c>
      <c r="H3305">
        <v>22</v>
      </c>
      <c r="I3305">
        <v>84</v>
      </c>
      <c r="J3305" t="s">
        <v>13</v>
      </c>
      <c r="K3305">
        <v>-124.1842525</v>
      </c>
      <c r="L3305" t="s">
        <v>14</v>
      </c>
      <c r="M3305" t="s">
        <v>13</v>
      </c>
      <c r="N3305">
        <v>7.9882249999999998E-3</v>
      </c>
      <c r="O3305">
        <v>0.99201177500000004</v>
      </c>
    </row>
    <row r="3306" spans="1:15" x14ac:dyDescent="0.25">
      <c r="A3306" s="1">
        <v>44143</v>
      </c>
      <c r="B3306">
        <v>8</v>
      </c>
      <c r="C3306">
        <v>11</v>
      </c>
      <c r="D3306">
        <v>2020</v>
      </c>
      <c r="E3306">
        <v>19.260000000000002</v>
      </c>
      <c r="F3306">
        <v>20</v>
      </c>
      <c r="G3306">
        <v>34</v>
      </c>
      <c r="H3306">
        <v>24</v>
      </c>
      <c r="I3306">
        <v>49</v>
      </c>
      <c r="J3306" t="s">
        <v>13</v>
      </c>
      <c r="K3306">
        <v>-202.68858069999999</v>
      </c>
      <c r="L3306" t="s">
        <v>14</v>
      </c>
      <c r="M3306" t="s">
        <v>13</v>
      </c>
      <c r="N3306">
        <v>4.9094550000000001E-3</v>
      </c>
      <c r="O3306">
        <v>0.99509054500000005</v>
      </c>
    </row>
    <row r="3307" spans="1:15" x14ac:dyDescent="0.25">
      <c r="A3307" s="1">
        <v>44144</v>
      </c>
      <c r="B3307">
        <v>9</v>
      </c>
      <c r="C3307">
        <v>11</v>
      </c>
      <c r="D3307">
        <v>2020</v>
      </c>
      <c r="E3307">
        <v>16.38</v>
      </c>
      <c r="F3307">
        <v>20</v>
      </c>
      <c r="G3307">
        <v>33.5</v>
      </c>
      <c r="H3307">
        <v>26</v>
      </c>
      <c r="I3307">
        <v>52</v>
      </c>
      <c r="J3307" t="s">
        <v>13</v>
      </c>
      <c r="K3307">
        <v>-158.25508959999999</v>
      </c>
      <c r="L3307" t="s">
        <v>14</v>
      </c>
      <c r="M3307" t="s">
        <v>13</v>
      </c>
      <c r="N3307">
        <v>6.2792339999999999E-3</v>
      </c>
      <c r="O3307">
        <v>0.99372076600000003</v>
      </c>
    </row>
    <row r="3308" spans="1:15" x14ac:dyDescent="0.25">
      <c r="A3308" s="1">
        <v>43850</v>
      </c>
      <c r="B3308">
        <v>20</v>
      </c>
      <c r="C3308">
        <v>1</v>
      </c>
      <c r="D3308">
        <v>2020</v>
      </c>
      <c r="E3308">
        <v>19.187999999999999</v>
      </c>
      <c r="F3308">
        <v>20</v>
      </c>
      <c r="G3308">
        <v>35.1</v>
      </c>
      <c r="H3308">
        <v>23</v>
      </c>
      <c r="I3308">
        <v>54</v>
      </c>
      <c r="J3308" t="s">
        <v>13</v>
      </c>
      <c r="K3308">
        <v>-189.93172749999999</v>
      </c>
      <c r="L3308" t="s">
        <v>14</v>
      </c>
      <c r="M3308" t="s">
        <v>13</v>
      </c>
      <c r="N3308">
        <v>5.2374739999999998E-3</v>
      </c>
      <c r="O3308">
        <v>0.99476252600000004</v>
      </c>
    </row>
    <row r="3309" spans="1:15" x14ac:dyDescent="0.25">
      <c r="A3309" s="1">
        <v>44166</v>
      </c>
      <c r="B3309">
        <v>1</v>
      </c>
      <c r="C3309">
        <v>12</v>
      </c>
      <c r="D3309">
        <v>2020</v>
      </c>
      <c r="E3309">
        <v>16.524000000000001</v>
      </c>
      <c r="F3309">
        <v>20.2</v>
      </c>
      <c r="G3309">
        <v>37</v>
      </c>
      <c r="H3309">
        <v>22</v>
      </c>
      <c r="I3309">
        <v>81</v>
      </c>
      <c r="J3309" t="s">
        <v>13</v>
      </c>
      <c r="K3309">
        <v>-101.7622501</v>
      </c>
      <c r="L3309" t="s">
        <v>14</v>
      </c>
      <c r="M3309" t="s">
        <v>13</v>
      </c>
      <c r="N3309">
        <v>9.7312000000000006E-3</v>
      </c>
      <c r="O3309">
        <v>0.99026879999999995</v>
      </c>
    </row>
    <row r="3310" spans="1:15" x14ac:dyDescent="0.25">
      <c r="A3310" s="1">
        <v>44167</v>
      </c>
      <c r="B3310">
        <v>2</v>
      </c>
      <c r="C3310">
        <v>12</v>
      </c>
      <c r="D3310">
        <v>2020</v>
      </c>
      <c r="E3310">
        <v>19.584</v>
      </c>
      <c r="F3310">
        <v>21</v>
      </c>
      <c r="G3310">
        <v>35.5</v>
      </c>
      <c r="H3310">
        <v>18</v>
      </c>
      <c r="I3310">
        <v>100</v>
      </c>
      <c r="J3310" t="s">
        <v>13</v>
      </c>
      <c r="K3310">
        <v>-99.445015639999994</v>
      </c>
      <c r="L3310" t="s">
        <v>14</v>
      </c>
      <c r="M3310" t="s">
        <v>13</v>
      </c>
      <c r="N3310">
        <v>9.955696E-3</v>
      </c>
      <c r="O3310">
        <v>0.99004430399999999</v>
      </c>
    </row>
    <row r="3311" spans="1:15" x14ac:dyDescent="0.25">
      <c r="A3311" s="1">
        <v>44168</v>
      </c>
      <c r="B3311">
        <v>3</v>
      </c>
      <c r="C3311">
        <v>12</v>
      </c>
      <c r="D3311">
        <v>2020</v>
      </c>
      <c r="E3311">
        <v>20.448</v>
      </c>
      <c r="F3311">
        <v>20.5</v>
      </c>
      <c r="G3311">
        <v>35.5</v>
      </c>
      <c r="H3311">
        <v>13</v>
      </c>
      <c r="I3311">
        <v>28</v>
      </c>
      <c r="J3311" t="s">
        <v>13</v>
      </c>
      <c r="K3311">
        <v>-323.18457189999998</v>
      </c>
      <c r="L3311" t="s">
        <v>14</v>
      </c>
      <c r="M3311" t="s">
        <v>13</v>
      </c>
      <c r="N3311">
        <v>3.0846630000000001E-3</v>
      </c>
      <c r="O3311">
        <v>0.99691533700000001</v>
      </c>
    </row>
    <row r="3312" spans="1:15" x14ac:dyDescent="0.25">
      <c r="A3312" s="1">
        <v>44169</v>
      </c>
      <c r="B3312">
        <v>4</v>
      </c>
      <c r="C3312">
        <v>12</v>
      </c>
      <c r="D3312">
        <v>2020</v>
      </c>
      <c r="E3312">
        <v>21.024000000000001</v>
      </c>
      <c r="F3312">
        <v>19.5</v>
      </c>
      <c r="G3312">
        <v>36</v>
      </c>
      <c r="H3312">
        <v>13</v>
      </c>
      <c r="I3312">
        <v>31</v>
      </c>
      <c r="J3312" t="s">
        <v>13</v>
      </c>
      <c r="K3312">
        <v>-326.61326680000002</v>
      </c>
      <c r="L3312" t="s">
        <v>14</v>
      </c>
      <c r="M3312" t="s">
        <v>13</v>
      </c>
      <c r="N3312">
        <v>3.052379E-3</v>
      </c>
      <c r="O3312">
        <v>0.99694762100000001</v>
      </c>
    </row>
    <row r="3313" spans="1:15" x14ac:dyDescent="0.25">
      <c r="A3313" s="1">
        <v>44170</v>
      </c>
      <c r="B3313">
        <v>5</v>
      </c>
      <c r="C3313">
        <v>12</v>
      </c>
      <c r="D3313">
        <v>2020</v>
      </c>
      <c r="E3313">
        <v>20.7</v>
      </c>
      <c r="F3313">
        <v>19.5</v>
      </c>
      <c r="G3313">
        <v>36</v>
      </c>
      <c r="H3313">
        <v>14</v>
      </c>
      <c r="I3313">
        <v>43</v>
      </c>
      <c r="J3313" t="s">
        <v>13</v>
      </c>
      <c r="K3313">
        <v>-286.45581079999999</v>
      </c>
      <c r="L3313" t="s">
        <v>14</v>
      </c>
      <c r="M3313" t="s">
        <v>13</v>
      </c>
      <c r="N3313">
        <v>3.4787960000000001E-3</v>
      </c>
      <c r="O3313">
        <v>0.99652120399999999</v>
      </c>
    </row>
    <row r="3314" spans="1:15" x14ac:dyDescent="0.25">
      <c r="A3314" s="1">
        <v>44171</v>
      </c>
      <c r="B3314">
        <v>6</v>
      </c>
      <c r="C3314">
        <v>12</v>
      </c>
      <c r="D3314">
        <v>2020</v>
      </c>
      <c r="E3314">
        <v>19.367999999999999</v>
      </c>
      <c r="F3314">
        <v>18</v>
      </c>
      <c r="G3314">
        <v>34.5</v>
      </c>
      <c r="H3314">
        <v>15</v>
      </c>
      <c r="I3314">
        <v>49</v>
      </c>
      <c r="J3314" t="s">
        <v>13</v>
      </c>
      <c r="K3314">
        <v>-259.01956059999998</v>
      </c>
      <c r="L3314" t="s">
        <v>14</v>
      </c>
      <c r="M3314" t="s">
        <v>13</v>
      </c>
      <c r="N3314">
        <v>3.845865E-3</v>
      </c>
      <c r="O3314">
        <v>0.99615413500000005</v>
      </c>
    </row>
    <row r="3315" spans="1:15" x14ac:dyDescent="0.25">
      <c r="A3315" s="1">
        <v>44172</v>
      </c>
      <c r="B3315">
        <v>7</v>
      </c>
      <c r="C3315">
        <v>12</v>
      </c>
      <c r="D3315">
        <v>2020</v>
      </c>
      <c r="E3315">
        <v>19.584</v>
      </c>
      <c r="F3315">
        <v>18</v>
      </c>
      <c r="G3315">
        <v>35</v>
      </c>
      <c r="H3315">
        <v>18</v>
      </c>
      <c r="I3315">
        <v>83</v>
      </c>
      <c r="J3315" t="s">
        <v>13</v>
      </c>
      <c r="K3315">
        <v>-175.49830109999999</v>
      </c>
      <c r="L3315" t="s">
        <v>14</v>
      </c>
      <c r="M3315" t="s">
        <v>13</v>
      </c>
      <c r="N3315">
        <v>5.6657770000000003E-3</v>
      </c>
      <c r="O3315">
        <v>0.99433422299999996</v>
      </c>
    </row>
    <row r="3316" spans="1:15" x14ac:dyDescent="0.25">
      <c r="A3316" s="1">
        <v>44173</v>
      </c>
      <c r="B3316">
        <v>8</v>
      </c>
      <c r="C3316">
        <v>12</v>
      </c>
      <c r="D3316">
        <v>2020</v>
      </c>
      <c r="E3316">
        <v>19.98</v>
      </c>
      <c r="F3316">
        <v>18</v>
      </c>
      <c r="G3316">
        <v>37</v>
      </c>
      <c r="H3316">
        <v>17</v>
      </c>
      <c r="I3316">
        <v>74</v>
      </c>
      <c r="J3316" t="s">
        <v>13</v>
      </c>
      <c r="K3316">
        <v>-195.54037579999999</v>
      </c>
      <c r="L3316" t="s">
        <v>14</v>
      </c>
      <c r="M3316" t="s">
        <v>13</v>
      </c>
      <c r="N3316">
        <v>5.0880129999999997E-3</v>
      </c>
      <c r="O3316">
        <v>0.99491198700000005</v>
      </c>
    </row>
    <row r="3317" spans="1:15" x14ac:dyDescent="0.25">
      <c r="A3317" s="1">
        <v>44174</v>
      </c>
      <c r="B3317">
        <v>9</v>
      </c>
      <c r="C3317">
        <v>12</v>
      </c>
      <c r="D3317">
        <v>2020</v>
      </c>
      <c r="E3317">
        <v>20.34</v>
      </c>
      <c r="F3317">
        <v>18.5</v>
      </c>
      <c r="G3317">
        <v>36</v>
      </c>
      <c r="H3317">
        <v>11</v>
      </c>
      <c r="I3317">
        <v>73</v>
      </c>
      <c r="J3317" t="s">
        <v>13</v>
      </c>
      <c r="K3317">
        <v>-238.07796970000001</v>
      </c>
      <c r="L3317" t="s">
        <v>14</v>
      </c>
      <c r="M3317" t="s">
        <v>13</v>
      </c>
      <c r="N3317">
        <v>4.1827360000000003E-3</v>
      </c>
      <c r="O3317">
        <v>0.99581726400000004</v>
      </c>
    </row>
    <row r="3318" spans="1:15" x14ac:dyDescent="0.25">
      <c r="A3318" s="1">
        <v>43860</v>
      </c>
      <c r="B3318">
        <v>30</v>
      </c>
      <c r="C3318">
        <v>1</v>
      </c>
      <c r="D3318">
        <v>2020</v>
      </c>
      <c r="E3318">
        <v>19.943999999999999</v>
      </c>
      <c r="F3318">
        <v>18</v>
      </c>
      <c r="G3318">
        <v>35</v>
      </c>
      <c r="H3318">
        <v>12</v>
      </c>
      <c r="I3318">
        <v>95</v>
      </c>
      <c r="J3318" t="s">
        <v>13</v>
      </c>
      <c r="K3318">
        <v>-187.93273600000001</v>
      </c>
      <c r="L3318" t="s">
        <v>14</v>
      </c>
      <c r="M3318" t="s">
        <v>13</v>
      </c>
      <c r="N3318">
        <v>5.2928890000000003E-3</v>
      </c>
      <c r="O3318">
        <v>0.99470711099999998</v>
      </c>
    </row>
    <row r="3319" spans="1:15" x14ac:dyDescent="0.25">
      <c r="A3319" s="1">
        <v>43862</v>
      </c>
      <c r="B3319">
        <v>1</v>
      </c>
      <c r="C3319">
        <v>2</v>
      </c>
      <c r="D3319">
        <v>2020</v>
      </c>
      <c r="E3319">
        <v>19.98</v>
      </c>
      <c r="F3319">
        <v>19.5</v>
      </c>
      <c r="G3319">
        <v>36</v>
      </c>
      <c r="H3319">
        <v>12</v>
      </c>
      <c r="I3319">
        <v>91</v>
      </c>
      <c r="J3319" t="s">
        <v>13</v>
      </c>
      <c r="K3319">
        <v>-177.4680917</v>
      </c>
      <c r="L3319" t="s">
        <v>14</v>
      </c>
      <c r="M3319" t="s">
        <v>13</v>
      </c>
      <c r="N3319">
        <v>5.6032429999999999E-3</v>
      </c>
      <c r="O3319">
        <v>0.99439675699999996</v>
      </c>
    </row>
    <row r="3320" spans="1:15" x14ac:dyDescent="0.25">
      <c r="A3320" s="1">
        <v>43863</v>
      </c>
      <c r="B3320">
        <v>2</v>
      </c>
      <c r="C3320">
        <v>2</v>
      </c>
      <c r="D3320">
        <v>2020</v>
      </c>
      <c r="E3320">
        <v>20.303999999999998</v>
      </c>
      <c r="F3320">
        <v>18</v>
      </c>
      <c r="G3320">
        <v>35.5</v>
      </c>
      <c r="H3320">
        <v>14</v>
      </c>
      <c r="I3320">
        <v>62</v>
      </c>
      <c r="J3320" t="s">
        <v>13</v>
      </c>
      <c r="K3320">
        <v>-248.09983940000001</v>
      </c>
      <c r="L3320" t="s">
        <v>14</v>
      </c>
      <c r="M3320" t="s">
        <v>13</v>
      </c>
      <c r="N3320">
        <v>4.0144550000000001E-3</v>
      </c>
      <c r="O3320">
        <v>0.99598554500000003</v>
      </c>
    </row>
    <row r="3321" spans="1:15" x14ac:dyDescent="0.25">
      <c r="A3321" s="1">
        <v>43864</v>
      </c>
      <c r="B3321">
        <v>3</v>
      </c>
      <c r="C3321">
        <v>2</v>
      </c>
      <c r="D3321">
        <v>2020</v>
      </c>
      <c r="E3321">
        <v>19.943999999999999</v>
      </c>
      <c r="F3321">
        <v>17.5</v>
      </c>
      <c r="G3321">
        <v>36</v>
      </c>
      <c r="H3321">
        <v>15</v>
      </c>
      <c r="I3321">
        <v>81</v>
      </c>
      <c r="J3321" t="s">
        <v>13</v>
      </c>
      <c r="K3321">
        <v>-201.2782484</v>
      </c>
      <c r="L3321" t="s">
        <v>14</v>
      </c>
      <c r="M3321" t="s">
        <v>13</v>
      </c>
      <c r="N3321">
        <v>4.9436849999999997E-3</v>
      </c>
      <c r="O3321">
        <v>0.99505631500000002</v>
      </c>
    </row>
    <row r="3322" spans="1:15" x14ac:dyDescent="0.25">
      <c r="A3322" s="1">
        <v>43865</v>
      </c>
      <c r="B3322">
        <v>4</v>
      </c>
      <c r="C3322">
        <v>2</v>
      </c>
      <c r="D3322">
        <v>2020</v>
      </c>
      <c r="E3322">
        <v>19.728000000000002</v>
      </c>
      <c r="F3322">
        <v>18</v>
      </c>
      <c r="G3322">
        <v>35</v>
      </c>
      <c r="H3322">
        <v>30</v>
      </c>
      <c r="I3322">
        <v>92</v>
      </c>
      <c r="J3322" t="s">
        <v>13</v>
      </c>
      <c r="K3322">
        <v>-91.921357790000002</v>
      </c>
      <c r="L3322" t="s">
        <v>14</v>
      </c>
      <c r="M3322" t="s">
        <v>14</v>
      </c>
      <c r="N3322">
        <v>1.0761789000000001E-2</v>
      </c>
      <c r="O3322">
        <v>0.98923821099999998</v>
      </c>
    </row>
    <row r="3323" spans="1:15" x14ac:dyDescent="0.25">
      <c r="A3323" s="1">
        <v>43866</v>
      </c>
      <c r="B3323">
        <v>5</v>
      </c>
      <c r="C3323">
        <v>2</v>
      </c>
      <c r="D3323">
        <v>2020</v>
      </c>
      <c r="E3323">
        <v>16.38</v>
      </c>
      <c r="F3323">
        <v>19</v>
      </c>
      <c r="G3323">
        <v>34.5</v>
      </c>
      <c r="H3323">
        <v>16</v>
      </c>
      <c r="I3323">
        <v>86</v>
      </c>
      <c r="J3323" t="s">
        <v>13</v>
      </c>
      <c r="K3323">
        <v>-141.65996480000001</v>
      </c>
      <c r="L3323" t="s">
        <v>14</v>
      </c>
      <c r="M3323" t="s">
        <v>13</v>
      </c>
      <c r="N3323">
        <v>7.0096749999999999E-3</v>
      </c>
      <c r="O3323">
        <v>0.99299032499999995</v>
      </c>
    </row>
    <row r="3324" spans="1:15" x14ac:dyDescent="0.25">
      <c r="A3324" s="1">
        <v>43867</v>
      </c>
      <c r="B3324">
        <v>6</v>
      </c>
      <c r="C3324">
        <v>2</v>
      </c>
      <c r="D3324">
        <v>2020</v>
      </c>
      <c r="E3324">
        <v>19.98</v>
      </c>
      <c r="F3324">
        <v>19.5</v>
      </c>
      <c r="G3324">
        <v>36</v>
      </c>
      <c r="H3324">
        <v>15</v>
      </c>
      <c r="I3324">
        <v>86</v>
      </c>
      <c r="J3324" t="s">
        <v>13</v>
      </c>
      <c r="K3324">
        <v>-170.87210970000001</v>
      </c>
      <c r="L3324" t="s">
        <v>14</v>
      </c>
      <c r="M3324" t="s">
        <v>13</v>
      </c>
      <c r="N3324">
        <v>5.8182800000000003E-3</v>
      </c>
      <c r="O3324">
        <v>0.99418172000000005</v>
      </c>
    </row>
    <row r="3325" spans="1:15" x14ac:dyDescent="0.25">
      <c r="A3325" s="1">
        <v>43868</v>
      </c>
      <c r="B3325">
        <v>7</v>
      </c>
      <c r="C3325">
        <v>2</v>
      </c>
      <c r="D3325">
        <v>2020</v>
      </c>
      <c r="E3325">
        <v>19.655999999999999</v>
      </c>
      <c r="F3325">
        <v>19.5</v>
      </c>
      <c r="G3325">
        <v>36.5</v>
      </c>
      <c r="H3325">
        <v>16</v>
      </c>
      <c r="I3325">
        <v>40</v>
      </c>
      <c r="J3325" t="s">
        <v>13</v>
      </c>
      <c r="K3325">
        <v>-264.59359360000002</v>
      </c>
      <c r="L3325" t="s">
        <v>14</v>
      </c>
      <c r="M3325" t="s">
        <v>13</v>
      </c>
      <c r="N3325">
        <v>3.765151E-3</v>
      </c>
      <c r="O3325">
        <v>0.99623484900000003</v>
      </c>
    </row>
    <row r="3326" spans="1:15" x14ac:dyDescent="0.25">
      <c r="A3326" s="1">
        <v>43869</v>
      </c>
      <c r="B3326">
        <v>8</v>
      </c>
      <c r="C3326">
        <v>2</v>
      </c>
      <c r="D3326">
        <v>2020</v>
      </c>
      <c r="E3326">
        <v>19.943999999999999</v>
      </c>
      <c r="F3326">
        <v>19.5</v>
      </c>
      <c r="G3326">
        <v>36.5</v>
      </c>
      <c r="H3326">
        <v>16</v>
      </c>
      <c r="I3326">
        <v>71</v>
      </c>
      <c r="J3326" t="s">
        <v>13</v>
      </c>
      <c r="K3326">
        <v>-197.11414540000001</v>
      </c>
      <c r="L3326" t="s">
        <v>14</v>
      </c>
      <c r="M3326" t="s">
        <v>13</v>
      </c>
      <c r="N3326">
        <v>5.0475950000000002E-3</v>
      </c>
      <c r="O3326">
        <v>0.99495240500000004</v>
      </c>
    </row>
    <row r="3327" spans="1:15" x14ac:dyDescent="0.25">
      <c r="A3327" s="1">
        <v>43870</v>
      </c>
      <c r="B3327">
        <v>9</v>
      </c>
      <c r="C3327">
        <v>2</v>
      </c>
      <c r="D3327">
        <v>2020</v>
      </c>
      <c r="E3327">
        <v>19.62</v>
      </c>
      <c r="F3327">
        <v>19.5</v>
      </c>
      <c r="G3327">
        <v>35</v>
      </c>
      <c r="H3327">
        <v>27</v>
      </c>
      <c r="I3327">
        <v>100</v>
      </c>
      <c r="J3327" t="s">
        <v>13</v>
      </c>
      <c r="K3327">
        <v>-72.608323549999994</v>
      </c>
      <c r="L3327" t="s">
        <v>14</v>
      </c>
      <c r="M3327" t="s">
        <v>14</v>
      </c>
      <c r="N3327">
        <v>1.3585420000000001E-2</v>
      </c>
      <c r="O3327">
        <v>0.98641458000000004</v>
      </c>
    </row>
    <row r="3328" spans="1:15" x14ac:dyDescent="0.25">
      <c r="A3328" s="1">
        <v>43871</v>
      </c>
      <c r="B3328">
        <v>10</v>
      </c>
      <c r="C3328">
        <v>2</v>
      </c>
      <c r="D3328">
        <v>2020</v>
      </c>
      <c r="E3328">
        <v>17.027999999999999</v>
      </c>
      <c r="F3328">
        <v>21</v>
      </c>
      <c r="G3328">
        <v>33.5</v>
      </c>
      <c r="H3328">
        <v>22</v>
      </c>
      <c r="I3328">
        <v>99</v>
      </c>
      <c r="J3328" t="s">
        <v>13</v>
      </c>
      <c r="K3328">
        <v>-76.929022689999996</v>
      </c>
      <c r="L3328" t="s">
        <v>14</v>
      </c>
      <c r="M3328" t="s">
        <v>14</v>
      </c>
      <c r="N3328">
        <v>1.283219E-2</v>
      </c>
      <c r="O3328">
        <v>0.98716780999999998</v>
      </c>
    </row>
    <row r="3329" spans="1:15" x14ac:dyDescent="0.25">
      <c r="A3329" s="1">
        <v>43872</v>
      </c>
      <c r="B3329">
        <v>11</v>
      </c>
      <c r="C3329">
        <v>2</v>
      </c>
      <c r="D3329">
        <v>2020</v>
      </c>
      <c r="E3329">
        <v>17.82</v>
      </c>
      <c r="F3329">
        <v>23</v>
      </c>
      <c r="G3329">
        <v>35</v>
      </c>
      <c r="H3329">
        <v>16</v>
      </c>
      <c r="I3329">
        <v>39</v>
      </c>
      <c r="J3329" t="s">
        <v>13</v>
      </c>
      <c r="K3329">
        <v>-231.08559020000001</v>
      </c>
      <c r="L3329" t="s">
        <v>14</v>
      </c>
      <c r="M3329" t="s">
        <v>13</v>
      </c>
      <c r="N3329">
        <v>4.3087550000000001E-3</v>
      </c>
      <c r="O3329">
        <v>0.99569124499999995</v>
      </c>
    </row>
    <row r="3330" spans="1:15" x14ac:dyDescent="0.25">
      <c r="A3330" s="1">
        <v>43873</v>
      </c>
      <c r="B3330">
        <v>12</v>
      </c>
      <c r="C3330">
        <v>2</v>
      </c>
      <c r="D3330">
        <v>2020</v>
      </c>
      <c r="E3330">
        <v>17.244</v>
      </c>
      <c r="F3330">
        <v>23</v>
      </c>
      <c r="G3330">
        <v>35</v>
      </c>
      <c r="H3330">
        <v>15</v>
      </c>
      <c r="I3330">
        <v>34</v>
      </c>
      <c r="J3330" t="s">
        <v>13</v>
      </c>
      <c r="K3330">
        <v>-240.66107650000001</v>
      </c>
      <c r="L3330" t="s">
        <v>14</v>
      </c>
      <c r="M3330" t="s">
        <v>13</v>
      </c>
      <c r="N3330">
        <v>4.1380269999999999E-3</v>
      </c>
      <c r="O3330">
        <v>0.99586197300000001</v>
      </c>
    </row>
    <row r="3331" spans="1:15" x14ac:dyDescent="0.25">
      <c r="A3331" s="1">
        <v>43874</v>
      </c>
      <c r="B3331">
        <v>13</v>
      </c>
      <c r="C3331">
        <v>2</v>
      </c>
      <c r="D3331">
        <v>2020</v>
      </c>
      <c r="E3331">
        <v>19.763999999999999</v>
      </c>
      <c r="F3331">
        <v>21</v>
      </c>
      <c r="G3331">
        <v>36</v>
      </c>
      <c r="H3331">
        <v>16</v>
      </c>
      <c r="I3331">
        <v>37</v>
      </c>
      <c r="J3331" t="s">
        <v>13</v>
      </c>
      <c r="K3331">
        <v>-269.03599220000001</v>
      </c>
      <c r="L3331" t="s">
        <v>14</v>
      </c>
      <c r="M3331" t="s">
        <v>13</v>
      </c>
      <c r="N3331">
        <v>3.7032100000000002E-3</v>
      </c>
      <c r="O3331">
        <v>0.99629679000000004</v>
      </c>
    </row>
    <row r="3332" spans="1:15" x14ac:dyDescent="0.25">
      <c r="A3332" s="1">
        <v>43875</v>
      </c>
      <c r="B3332">
        <v>14</v>
      </c>
      <c r="C3332">
        <v>2</v>
      </c>
      <c r="D3332">
        <v>2020</v>
      </c>
      <c r="E3332">
        <v>19.763999999999999</v>
      </c>
      <c r="F3332">
        <v>20.5</v>
      </c>
      <c r="G3332">
        <v>37</v>
      </c>
      <c r="H3332">
        <v>15</v>
      </c>
      <c r="I3332">
        <v>45</v>
      </c>
      <c r="J3332" t="s">
        <v>13</v>
      </c>
      <c r="K3332">
        <v>-254.35109439999999</v>
      </c>
      <c r="L3332" t="s">
        <v>14</v>
      </c>
      <c r="M3332" t="s">
        <v>13</v>
      </c>
      <c r="N3332">
        <v>3.9161769999999999E-3</v>
      </c>
      <c r="O3332">
        <v>0.99608382299999998</v>
      </c>
    </row>
    <row r="3333" spans="1:15" x14ac:dyDescent="0.25">
      <c r="A3333" s="1">
        <v>43876</v>
      </c>
      <c r="B3333">
        <v>15</v>
      </c>
      <c r="C3333">
        <v>2</v>
      </c>
      <c r="D3333">
        <v>2020</v>
      </c>
      <c r="E3333">
        <v>20.771999999999998</v>
      </c>
      <c r="F3333">
        <v>20</v>
      </c>
      <c r="G3333">
        <v>37.5</v>
      </c>
      <c r="H3333">
        <v>20</v>
      </c>
      <c r="I3333">
        <v>100</v>
      </c>
      <c r="J3333" t="s">
        <v>13</v>
      </c>
      <c r="K3333">
        <v>-96.623574160000004</v>
      </c>
      <c r="L3333" t="s">
        <v>14</v>
      </c>
      <c r="M3333" t="s">
        <v>14</v>
      </c>
      <c r="N3333">
        <v>1.0243426999999999E-2</v>
      </c>
      <c r="O3333">
        <v>0.98975657299999997</v>
      </c>
    </row>
    <row r="3334" spans="1:15" x14ac:dyDescent="0.25">
      <c r="A3334" s="1">
        <v>43877</v>
      </c>
      <c r="B3334">
        <v>16</v>
      </c>
      <c r="C3334">
        <v>2</v>
      </c>
      <c r="D3334">
        <v>2020</v>
      </c>
      <c r="E3334">
        <v>20.123999999999999</v>
      </c>
      <c r="F3334">
        <v>22</v>
      </c>
      <c r="G3334">
        <v>35.5</v>
      </c>
      <c r="H3334">
        <v>26</v>
      </c>
      <c r="I3334">
        <v>99</v>
      </c>
      <c r="J3334" t="s">
        <v>13</v>
      </c>
      <c r="K3334">
        <v>-41.914813809999998</v>
      </c>
      <c r="L3334" t="s">
        <v>13</v>
      </c>
      <c r="M3334" t="s">
        <v>14</v>
      </c>
      <c r="N3334">
        <v>2.3301977000000001E-2</v>
      </c>
      <c r="O3334">
        <v>0.97669802299999997</v>
      </c>
    </row>
    <row r="3335" spans="1:15" x14ac:dyDescent="0.25">
      <c r="A3335" s="1">
        <v>43878</v>
      </c>
      <c r="B3335">
        <v>17</v>
      </c>
      <c r="C3335">
        <v>2</v>
      </c>
      <c r="D3335">
        <v>2020</v>
      </c>
      <c r="E3335">
        <v>19.8</v>
      </c>
      <c r="F3335">
        <v>22</v>
      </c>
      <c r="G3335">
        <v>36.5</v>
      </c>
      <c r="H3335">
        <v>41</v>
      </c>
      <c r="I3335">
        <v>98</v>
      </c>
      <c r="J3335" t="s">
        <v>14</v>
      </c>
      <c r="K3335">
        <v>58.565668959999996</v>
      </c>
      <c r="L3335" t="s">
        <v>14</v>
      </c>
      <c r="M3335" t="s">
        <v>13</v>
      </c>
      <c r="N3335">
        <v>-1.7371464999999999E-2</v>
      </c>
      <c r="O3335">
        <v>1.0173714650000001</v>
      </c>
    </row>
    <row r="3336" spans="1:15" x14ac:dyDescent="0.25">
      <c r="A3336" s="1">
        <v>43879</v>
      </c>
      <c r="B3336">
        <v>18</v>
      </c>
      <c r="C3336">
        <v>2</v>
      </c>
      <c r="D3336">
        <v>2020</v>
      </c>
      <c r="E3336">
        <v>19.547999999999998</v>
      </c>
      <c r="F3336">
        <v>23</v>
      </c>
      <c r="G3336">
        <v>36.5</v>
      </c>
      <c r="H3336">
        <v>53</v>
      </c>
      <c r="I3336">
        <v>97</v>
      </c>
      <c r="J3336" t="s">
        <v>14</v>
      </c>
      <c r="K3336">
        <v>146.63123179999999</v>
      </c>
      <c r="L3336" t="s">
        <v>14</v>
      </c>
      <c r="M3336" t="s">
        <v>13</v>
      </c>
      <c r="N3336">
        <v>-6.8666589999999998E-3</v>
      </c>
      <c r="O3336">
        <v>1.0068666589999999</v>
      </c>
    </row>
    <row r="3337" spans="1:15" x14ac:dyDescent="0.25">
      <c r="A3337" s="1">
        <v>43880</v>
      </c>
      <c r="B3337">
        <v>19</v>
      </c>
      <c r="C3337">
        <v>2</v>
      </c>
      <c r="D3337">
        <v>2020</v>
      </c>
      <c r="E3337">
        <v>19.584</v>
      </c>
      <c r="F3337">
        <v>24</v>
      </c>
      <c r="G3337">
        <v>36.5</v>
      </c>
      <c r="H3337">
        <v>31</v>
      </c>
      <c r="I3337">
        <v>100</v>
      </c>
      <c r="J3337" t="s">
        <v>14</v>
      </c>
      <c r="K3337">
        <v>36.179927079999999</v>
      </c>
      <c r="L3337" t="s">
        <v>14</v>
      </c>
      <c r="M3337" t="s">
        <v>13</v>
      </c>
      <c r="N3337">
        <v>-2.8425301E-2</v>
      </c>
      <c r="O3337">
        <v>1.028425301</v>
      </c>
    </row>
    <row r="3338" spans="1:15" x14ac:dyDescent="0.25">
      <c r="A3338" s="1">
        <v>43881</v>
      </c>
      <c r="B3338">
        <v>20</v>
      </c>
      <c r="C3338">
        <v>2</v>
      </c>
      <c r="D3338">
        <v>2020</v>
      </c>
      <c r="E3338">
        <v>19.8</v>
      </c>
      <c r="F3338">
        <v>24.5</v>
      </c>
      <c r="G3338">
        <v>36.5</v>
      </c>
      <c r="H3338">
        <v>20.9</v>
      </c>
      <c r="I3338">
        <v>100</v>
      </c>
      <c r="J3338" t="s">
        <v>13</v>
      </c>
      <c r="K3338">
        <v>-18.3609817</v>
      </c>
      <c r="L3338" t="s">
        <v>13</v>
      </c>
      <c r="M3338" t="s">
        <v>14</v>
      </c>
      <c r="N3338">
        <v>5.1650272999999997E-2</v>
      </c>
      <c r="O3338">
        <v>0.94834972699999998</v>
      </c>
    </row>
    <row r="3339" spans="1:15" x14ac:dyDescent="0.25">
      <c r="A3339" s="1">
        <v>43882</v>
      </c>
      <c r="B3339">
        <v>21</v>
      </c>
      <c r="C3339">
        <v>2</v>
      </c>
      <c r="D3339">
        <v>2020</v>
      </c>
      <c r="E3339">
        <v>16.38</v>
      </c>
      <c r="F3339">
        <v>24</v>
      </c>
      <c r="G3339">
        <v>37.5</v>
      </c>
      <c r="H3339">
        <v>18.3</v>
      </c>
      <c r="I3339">
        <v>99.7</v>
      </c>
      <c r="J3339" t="s">
        <v>13</v>
      </c>
      <c r="K3339">
        <v>-29.736795090000001</v>
      </c>
      <c r="L3339" t="s">
        <v>13</v>
      </c>
      <c r="M3339" t="s">
        <v>14</v>
      </c>
      <c r="N3339">
        <v>3.2534295999999997E-2</v>
      </c>
      <c r="O3339">
        <v>0.96746570399999998</v>
      </c>
    </row>
    <row r="3340" spans="1:15" x14ac:dyDescent="0.25">
      <c r="A3340" s="1">
        <v>43883</v>
      </c>
      <c r="B3340">
        <v>22</v>
      </c>
      <c r="C3340">
        <v>2</v>
      </c>
      <c r="D3340">
        <v>2020</v>
      </c>
      <c r="E3340">
        <v>19.943999999999999</v>
      </c>
      <c r="F3340">
        <v>24</v>
      </c>
      <c r="G3340">
        <v>37.5</v>
      </c>
      <c r="H3340">
        <v>27</v>
      </c>
      <c r="I3340">
        <v>99.4</v>
      </c>
      <c r="J3340" t="s">
        <v>14</v>
      </c>
      <c r="K3340">
        <v>18.788353789999999</v>
      </c>
      <c r="L3340" t="s">
        <v>14</v>
      </c>
      <c r="M3340" t="s">
        <v>13</v>
      </c>
      <c r="N3340">
        <v>-5.6216557E-2</v>
      </c>
      <c r="O3340">
        <v>1.0562165569999999</v>
      </c>
    </row>
    <row r="3341" spans="1:15" x14ac:dyDescent="0.25">
      <c r="A3341" s="1">
        <v>43884</v>
      </c>
      <c r="B3341">
        <v>23</v>
      </c>
      <c r="C3341">
        <v>2</v>
      </c>
      <c r="D3341">
        <v>2020</v>
      </c>
      <c r="E3341">
        <v>20.088000000000001</v>
      </c>
      <c r="F3341">
        <v>25.5</v>
      </c>
      <c r="G3341">
        <v>37</v>
      </c>
      <c r="H3341">
        <v>27.1</v>
      </c>
      <c r="I3341">
        <v>99.3</v>
      </c>
      <c r="J3341" t="s">
        <v>14</v>
      </c>
      <c r="K3341">
        <v>43.808955640000001</v>
      </c>
      <c r="L3341" t="s">
        <v>14</v>
      </c>
      <c r="M3341" t="s">
        <v>13</v>
      </c>
      <c r="N3341">
        <v>-2.3359597999999999E-2</v>
      </c>
      <c r="O3341">
        <v>1.0233595980000001</v>
      </c>
    </row>
    <row r="3342" spans="1:15" x14ac:dyDescent="0.25">
      <c r="A3342" s="1">
        <v>43885</v>
      </c>
      <c r="B3342">
        <v>24</v>
      </c>
      <c r="C3342">
        <v>2</v>
      </c>
      <c r="D3342">
        <v>2020</v>
      </c>
      <c r="E3342">
        <v>20.052</v>
      </c>
      <c r="F3342">
        <v>24.5</v>
      </c>
      <c r="G3342">
        <v>37.5</v>
      </c>
      <c r="H3342">
        <v>20.2</v>
      </c>
      <c r="I3342">
        <v>100</v>
      </c>
      <c r="J3342" t="s">
        <v>13</v>
      </c>
      <c r="K3342">
        <v>-16.25643741</v>
      </c>
      <c r="L3342" t="s">
        <v>13</v>
      </c>
      <c r="M3342" t="s">
        <v>14</v>
      </c>
      <c r="N3342">
        <v>5.7949388999999997E-2</v>
      </c>
      <c r="O3342">
        <v>0.94205061099999998</v>
      </c>
    </row>
    <row r="3343" spans="1:15" x14ac:dyDescent="0.25">
      <c r="A3343" s="1">
        <v>43886</v>
      </c>
      <c r="B3343">
        <v>25</v>
      </c>
      <c r="C3343">
        <v>2</v>
      </c>
      <c r="D3343">
        <v>2020</v>
      </c>
      <c r="E3343">
        <v>19.728000000000002</v>
      </c>
      <c r="F3343">
        <v>24</v>
      </c>
      <c r="G3343">
        <v>37</v>
      </c>
      <c r="H3343">
        <v>19.399999999999999</v>
      </c>
      <c r="I3343">
        <v>99.4</v>
      </c>
      <c r="J3343" t="s">
        <v>13</v>
      </c>
      <c r="K3343">
        <v>-35.657283659999997</v>
      </c>
      <c r="L3343" t="s">
        <v>13</v>
      </c>
      <c r="M3343" t="s">
        <v>14</v>
      </c>
      <c r="N3343">
        <v>2.7279708E-2</v>
      </c>
      <c r="O3343">
        <v>0.97272029199999999</v>
      </c>
    </row>
    <row r="3344" spans="1:15" x14ac:dyDescent="0.25">
      <c r="A3344" s="1">
        <v>43887</v>
      </c>
      <c r="B3344">
        <v>26</v>
      </c>
      <c r="C3344">
        <v>2</v>
      </c>
      <c r="D3344">
        <v>2020</v>
      </c>
      <c r="E3344">
        <v>19.62</v>
      </c>
      <c r="F3344">
        <v>23.5</v>
      </c>
      <c r="G3344">
        <v>35</v>
      </c>
      <c r="H3344">
        <v>21.3</v>
      </c>
      <c r="I3344">
        <v>94.9</v>
      </c>
      <c r="J3344" t="s">
        <v>13</v>
      </c>
      <c r="K3344">
        <v>-58.612945760000002</v>
      </c>
      <c r="L3344" t="s">
        <v>14</v>
      </c>
      <c r="M3344" t="s">
        <v>14</v>
      </c>
      <c r="N3344">
        <v>1.6774879999999999E-2</v>
      </c>
      <c r="O3344">
        <v>0.98322511999999995</v>
      </c>
    </row>
    <row r="3345" spans="1:15" x14ac:dyDescent="0.25">
      <c r="A3345" s="1">
        <v>43888</v>
      </c>
      <c r="B3345">
        <v>27</v>
      </c>
      <c r="C3345">
        <v>2</v>
      </c>
      <c r="D3345">
        <v>2020</v>
      </c>
      <c r="E3345">
        <v>17.963999999999999</v>
      </c>
      <c r="F3345">
        <v>24</v>
      </c>
      <c r="G3345">
        <v>36.5</v>
      </c>
      <c r="H3345">
        <v>34.200000000000003</v>
      </c>
      <c r="I3345">
        <v>99.2</v>
      </c>
      <c r="J3345" t="s">
        <v>14</v>
      </c>
      <c r="K3345">
        <v>50.56539901</v>
      </c>
      <c r="L3345" t="s">
        <v>14</v>
      </c>
      <c r="M3345" t="s">
        <v>13</v>
      </c>
      <c r="N3345">
        <v>-2.0175365000000001E-2</v>
      </c>
      <c r="O3345">
        <v>1.0201753650000001</v>
      </c>
    </row>
    <row r="3346" spans="1:15" x14ac:dyDescent="0.25">
      <c r="A3346" s="1">
        <v>43889</v>
      </c>
      <c r="B3346">
        <v>28</v>
      </c>
      <c r="C3346">
        <v>2</v>
      </c>
      <c r="D3346">
        <v>2020</v>
      </c>
      <c r="E3346">
        <v>17.856000000000002</v>
      </c>
      <c r="F3346">
        <v>23</v>
      </c>
      <c r="G3346">
        <v>37</v>
      </c>
      <c r="H3346">
        <v>29.1</v>
      </c>
      <c r="I3346">
        <v>95.2</v>
      </c>
      <c r="J3346" t="s">
        <v>13</v>
      </c>
      <c r="K3346">
        <v>-0.934313277</v>
      </c>
      <c r="L3346" t="s">
        <v>13</v>
      </c>
      <c r="M3346" t="s">
        <v>14</v>
      </c>
      <c r="N3346">
        <v>0.51697933900000004</v>
      </c>
      <c r="O3346">
        <v>0.48302066100000002</v>
      </c>
    </row>
    <row r="3347" spans="1:15" x14ac:dyDescent="0.25">
      <c r="A3347" s="1">
        <v>43890</v>
      </c>
      <c r="B3347">
        <v>29</v>
      </c>
      <c r="C3347">
        <v>2</v>
      </c>
      <c r="D3347">
        <v>2020</v>
      </c>
      <c r="E3347">
        <v>20.34</v>
      </c>
      <c r="F3347">
        <v>23.5</v>
      </c>
      <c r="G3347">
        <v>38</v>
      </c>
      <c r="H3347">
        <v>46.8</v>
      </c>
      <c r="I3347">
        <v>95.8</v>
      </c>
      <c r="J3347" t="s">
        <v>14</v>
      </c>
      <c r="K3347">
        <v>144.4331674</v>
      </c>
      <c r="L3347" t="s">
        <v>14</v>
      </c>
      <c r="M3347" t="s">
        <v>13</v>
      </c>
      <c r="N3347">
        <v>-6.9718879999999999E-3</v>
      </c>
      <c r="O3347">
        <v>1.006971888</v>
      </c>
    </row>
    <row r="3348" spans="1:15" x14ac:dyDescent="0.25">
      <c r="A3348" s="1">
        <v>43891</v>
      </c>
      <c r="B3348">
        <v>1</v>
      </c>
      <c r="C3348">
        <v>3</v>
      </c>
      <c r="D3348">
        <v>2020</v>
      </c>
      <c r="E3348">
        <v>16.812000000000001</v>
      </c>
      <c r="F3348">
        <v>24</v>
      </c>
      <c r="G3348">
        <v>36.5</v>
      </c>
      <c r="H3348">
        <v>54.2</v>
      </c>
      <c r="I3348">
        <v>100</v>
      </c>
      <c r="J3348" t="s">
        <v>14</v>
      </c>
      <c r="K3348">
        <v>158.12416640000001</v>
      </c>
      <c r="L3348" t="s">
        <v>14</v>
      </c>
      <c r="M3348" t="s">
        <v>13</v>
      </c>
      <c r="N3348">
        <v>-6.3643930000000003E-3</v>
      </c>
      <c r="O3348">
        <v>1.0063643929999999</v>
      </c>
    </row>
    <row r="3349" spans="1:15" x14ac:dyDescent="0.25">
      <c r="A3349" s="1">
        <v>43892</v>
      </c>
      <c r="B3349">
        <v>2</v>
      </c>
      <c r="C3349">
        <v>3</v>
      </c>
      <c r="D3349">
        <v>2020</v>
      </c>
      <c r="E3349">
        <v>17.207999999999998</v>
      </c>
      <c r="F3349">
        <v>23.785714290000001</v>
      </c>
      <c r="G3349">
        <v>36.5</v>
      </c>
      <c r="H3349">
        <v>48.3</v>
      </c>
      <c r="I3349">
        <v>99.3</v>
      </c>
      <c r="J3349" t="s">
        <v>14</v>
      </c>
      <c r="K3349">
        <v>123.5171223</v>
      </c>
      <c r="L3349" t="s">
        <v>14</v>
      </c>
      <c r="M3349" t="s">
        <v>13</v>
      </c>
      <c r="N3349">
        <v>-8.1621239999999998E-3</v>
      </c>
      <c r="O3349">
        <v>1.008162124</v>
      </c>
    </row>
    <row r="3350" spans="1:15" x14ac:dyDescent="0.25">
      <c r="A3350" s="1">
        <v>43893</v>
      </c>
      <c r="B3350">
        <v>3</v>
      </c>
      <c r="C3350">
        <v>3</v>
      </c>
      <c r="D3350">
        <v>2020</v>
      </c>
      <c r="E3350">
        <v>16.739999999999998</v>
      </c>
      <c r="F3350">
        <v>22.5</v>
      </c>
      <c r="G3350">
        <v>35.5</v>
      </c>
      <c r="H3350">
        <v>51.5</v>
      </c>
      <c r="I3350">
        <v>99.9</v>
      </c>
      <c r="J3350" t="s">
        <v>14</v>
      </c>
      <c r="K3350">
        <v>103.9046762</v>
      </c>
      <c r="L3350" t="s">
        <v>14</v>
      </c>
      <c r="M3350" t="s">
        <v>13</v>
      </c>
      <c r="N3350">
        <v>-9.7177310000000003E-3</v>
      </c>
      <c r="O3350">
        <v>1.0097177310000001</v>
      </c>
    </row>
    <row r="3351" spans="1:15" x14ac:dyDescent="0.25">
      <c r="A3351" s="1">
        <v>43894</v>
      </c>
      <c r="B3351">
        <v>4</v>
      </c>
      <c r="C3351">
        <v>3</v>
      </c>
      <c r="D3351">
        <v>2020</v>
      </c>
      <c r="E3351">
        <v>19.728000000000002</v>
      </c>
      <c r="F3351">
        <v>22.5</v>
      </c>
      <c r="G3351">
        <v>35.5</v>
      </c>
      <c r="H3351">
        <v>53.9</v>
      </c>
      <c r="I3351">
        <v>98.7</v>
      </c>
      <c r="J3351" t="s">
        <v>14</v>
      </c>
      <c r="K3351">
        <v>130.6906291</v>
      </c>
      <c r="L3351" t="s">
        <v>14</v>
      </c>
      <c r="M3351" t="s">
        <v>13</v>
      </c>
      <c r="N3351">
        <v>-7.7106570000000001E-3</v>
      </c>
      <c r="O3351">
        <v>1.0077106570000001</v>
      </c>
    </row>
    <row r="3352" spans="1:15" x14ac:dyDescent="0.25">
      <c r="A3352" s="1">
        <v>43895</v>
      </c>
      <c r="B3352">
        <v>5</v>
      </c>
      <c r="C3352">
        <v>3</v>
      </c>
      <c r="D3352">
        <v>2020</v>
      </c>
      <c r="E3352">
        <v>19.655999999999999</v>
      </c>
      <c r="F3352">
        <v>22</v>
      </c>
      <c r="G3352">
        <v>36</v>
      </c>
      <c r="H3352">
        <v>43.3</v>
      </c>
      <c r="I3352">
        <v>100</v>
      </c>
      <c r="J3352" t="s">
        <v>14</v>
      </c>
      <c r="K3352">
        <v>70.486912849999996</v>
      </c>
      <c r="L3352" t="s">
        <v>14</v>
      </c>
      <c r="M3352" t="s">
        <v>13</v>
      </c>
      <c r="N3352">
        <v>-1.4391199E-2</v>
      </c>
      <c r="O3352">
        <v>1.0143911990000001</v>
      </c>
    </row>
    <row r="3353" spans="1:15" x14ac:dyDescent="0.25">
      <c r="A3353" s="1">
        <v>43896</v>
      </c>
      <c r="B3353">
        <v>6</v>
      </c>
      <c r="C3353">
        <v>3</v>
      </c>
      <c r="D3353">
        <v>2020</v>
      </c>
      <c r="E3353">
        <v>16.812000000000001</v>
      </c>
      <c r="F3353">
        <v>26</v>
      </c>
      <c r="G3353">
        <v>35.5</v>
      </c>
      <c r="H3353">
        <v>50.7</v>
      </c>
      <c r="I3353">
        <v>98.9</v>
      </c>
      <c r="J3353" t="s">
        <v>14</v>
      </c>
      <c r="K3353">
        <v>155.49409420000001</v>
      </c>
      <c r="L3353" t="s">
        <v>14</v>
      </c>
      <c r="M3353" t="s">
        <v>13</v>
      </c>
      <c r="N3353">
        <v>-6.4727389999999999E-3</v>
      </c>
      <c r="O3353">
        <v>1.0064727389999999</v>
      </c>
    </row>
    <row r="3354" spans="1:15" x14ac:dyDescent="0.25">
      <c r="A3354" s="1">
        <v>43897</v>
      </c>
      <c r="B3354">
        <v>7</v>
      </c>
      <c r="C3354">
        <v>3</v>
      </c>
      <c r="D3354">
        <v>2020</v>
      </c>
      <c r="E3354">
        <v>19.943999999999999</v>
      </c>
      <c r="F3354">
        <v>24.5</v>
      </c>
      <c r="G3354">
        <v>37</v>
      </c>
      <c r="H3354">
        <v>56.4</v>
      </c>
      <c r="I3354">
        <v>87</v>
      </c>
      <c r="J3354" t="s">
        <v>14</v>
      </c>
      <c r="K3354">
        <v>177.58862550000001</v>
      </c>
      <c r="L3354" t="s">
        <v>14</v>
      </c>
      <c r="M3354" t="s">
        <v>13</v>
      </c>
      <c r="N3354">
        <v>-5.662879E-3</v>
      </c>
      <c r="O3354">
        <v>1.005662879</v>
      </c>
    </row>
    <row r="3355" spans="1:15" x14ac:dyDescent="0.25">
      <c r="A3355" s="1">
        <v>43898</v>
      </c>
      <c r="B3355">
        <v>8</v>
      </c>
      <c r="C3355">
        <v>3</v>
      </c>
      <c r="D3355">
        <v>2020</v>
      </c>
      <c r="E3355">
        <v>16.38</v>
      </c>
      <c r="F3355">
        <v>24.5</v>
      </c>
      <c r="G3355">
        <v>35.5</v>
      </c>
      <c r="H3355">
        <v>47</v>
      </c>
      <c r="I3355">
        <v>99.4</v>
      </c>
      <c r="J3355" t="s">
        <v>14</v>
      </c>
      <c r="K3355">
        <v>109.3207237</v>
      </c>
      <c r="L3355" t="s">
        <v>14</v>
      </c>
      <c r="M3355" t="s">
        <v>13</v>
      </c>
      <c r="N3355">
        <v>-9.2318439999999995E-3</v>
      </c>
      <c r="O3355">
        <v>1.0092318440000001</v>
      </c>
    </row>
    <row r="3356" spans="1:15" x14ac:dyDescent="0.25">
      <c r="A3356" s="1">
        <v>43899</v>
      </c>
      <c r="B3356">
        <v>9</v>
      </c>
      <c r="C3356">
        <v>3</v>
      </c>
      <c r="D3356">
        <v>2020</v>
      </c>
      <c r="E3356">
        <v>19.187999999999999</v>
      </c>
      <c r="F3356">
        <v>24.5</v>
      </c>
      <c r="G3356">
        <v>36</v>
      </c>
      <c r="H3356">
        <v>45.2</v>
      </c>
      <c r="I3356">
        <v>99.3</v>
      </c>
      <c r="J3356" t="s">
        <v>14</v>
      </c>
      <c r="K3356">
        <v>122.4875128</v>
      </c>
      <c r="L3356" t="s">
        <v>14</v>
      </c>
      <c r="M3356" t="s">
        <v>13</v>
      </c>
      <c r="N3356">
        <v>-8.2312989999999992E-3</v>
      </c>
      <c r="O3356">
        <v>1.008231299</v>
      </c>
    </row>
    <row r="3357" spans="1:15" x14ac:dyDescent="0.25">
      <c r="A3357" s="1">
        <v>43900</v>
      </c>
      <c r="B3357">
        <v>10</v>
      </c>
      <c r="C3357">
        <v>3</v>
      </c>
      <c r="D3357">
        <v>2020</v>
      </c>
      <c r="E3357">
        <v>20.088000000000001</v>
      </c>
      <c r="F3357">
        <v>25.5</v>
      </c>
      <c r="G3357">
        <v>36</v>
      </c>
      <c r="H3357">
        <v>53.6</v>
      </c>
      <c r="I3357">
        <v>95.1</v>
      </c>
      <c r="J3357" t="s">
        <v>14</v>
      </c>
      <c r="K3357">
        <v>186.48258079999999</v>
      </c>
      <c r="L3357" t="s">
        <v>14</v>
      </c>
      <c r="M3357" t="s">
        <v>13</v>
      </c>
      <c r="N3357">
        <v>-5.3913420000000004E-3</v>
      </c>
      <c r="O3357">
        <v>1.005391342</v>
      </c>
    </row>
    <row r="3358" spans="1:15" x14ac:dyDescent="0.25">
      <c r="A3358" s="1">
        <v>43901</v>
      </c>
      <c r="B3358">
        <v>11</v>
      </c>
      <c r="C3358">
        <v>3</v>
      </c>
      <c r="D3358">
        <v>2020</v>
      </c>
      <c r="E3358">
        <v>19.98</v>
      </c>
      <c r="F3358">
        <v>24.214285709999999</v>
      </c>
      <c r="G3358">
        <v>37</v>
      </c>
      <c r="H3358">
        <v>59</v>
      </c>
      <c r="I3358">
        <v>99.6</v>
      </c>
      <c r="J3358" t="s">
        <v>14</v>
      </c>
      <c r="K3358">
        <v>230.1479635</v>
      </c>
      <c r="L3358" t="s">
        <v>14</v>
      </c>
      <c r="M3358" t="s">
        <v>13</v>
      </c>
      <c r="N3358">
        <v>-4.363993E-3</v>
      </c>
      <c r="O3358">
        <v>1.0043639929999999</v>
      </c>
    </row>
    <row r="3359" spans="1:15" x14ac:dyDescent="0.25">
      <c r="A3359" s="1">
        <v>43902</v>
      </c>
      <c r="B3359">
        <v>12</v>
      </c>
      <c r="C3359">
        <v>3</v>
      </c>
      <c r="D3359">
        <v>2020</v>
      </c>
      <c r="E3359">
        <v>16.344000000000001</v>
      </c>
      <c r="F3359">
        <v>23</v>
      </c>
      <c r="G3359">
        <v>34</v>
      </c>
      <c r="H3359">
        <v>58.5</v>
      </c>
      <c r="I3359">
        <v>97.6</v>
      </c>
      <c r="J3359" t="s">
        <v>14</v>
      </c>
      <c r="K3359">
        <v>114.07813779999999</v>
      </c>
      <c r="L3359" t="s">
        <v>14</v>
      </c>
      <c r="M3359" t="s">
        <v>13</v>
      </c>
      <c r="N3359">
        <v>-8.843442E-3</v>
      </c>
      <c r="O3359">
        <v>1.0088434420000001</v>
      </c>
    </row>
    <row r="3360" spans="1:15" x14ac:dyDescent="0.25">
      <c r="A3360" s="1">
        <v>43903</v>
      </c>
      <c r="B3360">
        <v>13</v>
      </c>
      <c r="C3360">
        <v>3</v>
      </c>
      <c r="D3360">
        <v>2020</v>
      </c>
      <c r="E3360">
        <v>17.064</v>
      </c>
      <c r="F3360">
        <v>25</v>
      </c>
      <c r="G3360">
        <v>35</v>
      </c>
      <c r="H3360">
        <v>24.4</v>
      </c>
      <c r="I3360">
        <v>100</v>
      </c>
      <c r="J3360" t="s">
        <v>14</v>
      </c>
      <c r="K3360">
        <v>3.271429623</v>
      </c>
      <c r="L3360" t="s">
        <v>14</v>
      </c>
      <c r="M3360" t="s">
        <v>13</v>
      </c>
      <c r="N3360">
        <v>-0.440251369</v>
      </c>
      <c r="O3360">
        <v>1.4402513690000001</v>
      </c>
    </row>
    <row r="3361" spans="1:15" x14ac:dyDescent="0.25">
      <c r="A3361" s="1">
        <v>43904</v>
      </c>
      <c r="B3361">
        <v>14</v>
      </c>
      <c r="C3361">
        <v>3</v>
      </c>
      <c r="D3361">
        <v>2020</v>
      </c>
      <c r="E3361">
        <v>12.816000000000001</v>
      </c>
      <c r="F3361">
        <v>25</v>
      </c>
      <c r="G3361">
        <v>35</v>
      </c>
      <c r="H3361">
        <v>29.8</v>
      </c>
      <c r="I3361">
        <v>99.6</v>
      </c>
      <c r="J3361" t="s">
        <v>14</v>
      </c>
      <c r="K3361">
        <v>25.561044150000001</v>
      </c>
      <c r="L3361" t="s">
        <v>14</v>
      </c>
      <c r="M3361" t="s">
        <v>13</v>
      </c>
      <c r="N3361">
        <v>-4.0714881000000001E-2</v>
      </c>
      <c r="O3361">
        <v>1.040714881</v>
      </c>
    </row>
    <row r="3362" spans="1:15" x14ac:dyDescent="0.25">
      <c r="A3362" s="1">
        <v>43905</v>
      </c>
      <c r="B3362">
        <v>15</v>
      </c>
      <c r="C3362">
        <v>3</v>
      </c>
      <c r="D3362">
        <v>2020</v>
      </c>
      <c r="E3362">
        <v>19.908000000000001</v>
      </c>
      <c r="F3362">
        <v>25.5</v>
      </c>
      <c r="G3362">
        <v>36</v>
      </c>
      <c r="H3362">
        <v>35.4</v>
      </c>
      <c r="I3362">
        <v>100</v>
      </c>
      <c r="J3362" t="s">
        <v>14</v>
      </c>
      <c r="K3362">
        <v>88.105183460000006</v>
      </c>
      <c r="L3362" t="s">
        <v>14</v>
      </c>
      <c r="M3362" t="s">
        <v>13</v>
      </c>
      <c r="N3362">
        <v>-1.1480373E-2</v>
      </c>
      <c r="O3362">
        <v>1.0114803729999999</v>
      </c>
    </row>
    <row r="3363" spans="1:15" x14ac:dyDescent="0.25">
      <c r="A3363" s="1">
        <v>43906</v>
      </c>
      <c r="B3363">
        <v>16</v>
      </c>
      <c r="C3363">
        <v>3</v>
      </c>
      <c r="D3363">
        <v>2020</v>
      </c>
      <c r="E3363">
        <v>20.34</v>
      </c>
      <c r="F3363">
        <v>25</v>
      </c>
      <c r="G3363">
        <v>31</v>
      </c>
      <c r="H3363">
        <v>43.2</v>
      </c>
      <c r="I3363">
        <v>98.8</v>
      </c>
      <c r="J3363" t="s">
        <v>14</v>
      </c>
      <c r="K3363">
        <v>56.538033040000002</v>
      </c>
      <c r="L3363" t="s">
        <v>14</v>
      </c>
      <c r="M3363" t="s">
        <v>13</v>
      </c>
      <c r="N3363">
        <v>-1.8005679E-2</v>
      </c>
      <c r="O3363">
        <v>1.0180056790000001</v>
      </c>
    </row>
    <row r="3364" spans="1:15" x14ac:dyDescent="0.25">
      <c r="A3364" s="1">
        <v>43907</v>
      </c>
      <c r="B3364">
        <v>17</v>
      </c>
      <c r="C3364">
        <v>3</v>
      </c>
      <c r="D3364">
        <v>2020</v>
      </c>
      <c r="E3364">
        <v>19.440000000000001</v>
      </c>
      <c r="F3364">
        <v>25</v>
      </c>
      <c r="G3364">
        <v>35</v>
      </c>
      <c r="H3364">
        <v>42.7</v>
      </c>
      <c r="I3364">
        <v>98.8</v>
      </c>
      <c r="J3364" t="s">
        <v>14</v>
      </c>
      <c r="K3364">
        <v>102.3917486</v>
      </c>
      <c r="L3364" t="s">
        <v>14</v>
      </c>
      <c r="M3364" t="s">
        <v>13</v>
      </c>
      <c r="N3364">
        <v>-9.8627360000000004E-3</v>
      </c>
      <c r="O3364">
        <v>1.0098627360000001</v>
      </c>
    </row>
    <row r="3365" spans="1:15" x14ac:dyDescent="0.25">
      <c r="A3365" s="1">
        <v>43908</v>
      </c>
      <c r="B3365">
        <v>18</v>
      </c>
      <c r="C3365">
        <v>3</v>
      </c>
      <c r="D3365">
        <v>2020</v>
      </c>
      <c r="E3365">
        <v>19.547999999999998</v>
      </c>
      <c r="F3365">
        <v>25.5</v>
      </c>
      <c r="G3365">
        <v>35</v>
      </c>
      <c r="H3365">
        <v>54.7</v>
      </c>
      <c r="I3365">
        <v>97</v>
      </c>
      <c r="J3365" t="s">
        <v>14</v>
      </c>
      <c r="K3365">
        <v>175.9537732</v>
      </c>
      <c r="L3365" t="s">
        <v>14</v>
      </c>
      <c r="M3365" t="s">
        <v>13</v>
      </c>
      <c r="N3365">
        <v>-5.7157960000000004E-3</v>
      </c>
      <c r="O3365">
        <v>1.0057157960000001</v>
      </c>
    </row>
    <row r="3366" spans="1:15" x14ac:dyDescent="0.25">
      <c r="A3366" s="1">
        <v>43909</v>
      </c>
      <c r="B3366">
        <v>19</v>
      </c>
      <c r="C3366">
        <v>3</v>
      </c>
      <c r="D3366">
        <v>2020</v>
      </c>
      <c r="E3366">
        <v>16.704000000000001</v>
      </c>
      <c r="F3366">
        <v>24</v>
      </c>
      <c r="G3366">
        <v>34</v>
      </c>
      <c r="H3366">
        <v>58.1</v>
      </c>
      <c r="I3366">
        <v>100</v>
      </c>
      <c r="J3366" t="s">
        <v>14</v>
      </c>
      <c r="K3366">
        <v>135.91365769999999</v>
      </c>
      <c r="L3366" t="s">
        <v>14</v>
      </c>
      <c r="M3366" t="s">
        <v>13</v>
      </c>
      <c r="N3366">
        <v>-7.4121480000000003E-3</v>
      </c>
      <c r="O3366">
        <v>1.007412148</v>
      </c>
    </row>
    <row r="3367" spans="1:15" x14ac:dyDescent="0.25">
      <c r="A3367" s="1">
        <v>43910</v>
      </c>
      <c r="B3367">
        <v>20</v>
      </c>
      <c r="C3367">
        <v>3</v>
      </c>
      <c r="D3367">
        <v>2020</v>
      </c>
      <c r="E3367">
        <v>16.488</v>
      </c>
      <c r="F3367">
        <v>22.5</v>
      </c>
      <c r="G3367">
        <v>33.5</v>
      </c>
      <c r="H3367">
        <v>64.3</v>
      </c>
      <c r="I3367">
        <v>98.4</v>
      </c>
      <c r="J3367" t="s">
        <v>14</v>
      </c>
      <c r="K3367">
        <v>127.2708244</v>
      </c>
      <c r="L3367" t="s">
        <v>14</v>
      </c>
      <c r="M3367" t="s">
        <v>13</v>
      </c>
      <c r="N3367">
        <v>-7.9194859999999999E-3</v>
      </c>
      <c r="O3367">
        <v>1.007919486</v>
      </c>
    </row>
    <row r="3368" spans="1:15" x14ac:dyDescent="0.25">
      <c r="A3368" s="1">
        <v>43911</v>
      </c>
      <c r="B3368">
        <v>21</v>
      </c>
      <c r="C3368">
        <v>3</v>
      </c>
      <c r="D3368">
        <v>2020</v>
      </c>
      <c r="E3368">
        <v>20.303999999999998</v>
      </c>
      <c r="F3368">
        <v>24</v>
      </c>
      <c r="G3368">
        <v>35.5</v>
      </c>
      <c r="H3368">
        <v>56.3</v>
      </c>
      <c r="I3368">
        <v>100</v>
      </c>
      <c r="J3368" t="s">
        <v>14</v>
      </c>
      <c r="K3368">
        <v>180.92030969999999</v>
      </c>
      <c r="L3368" t="s">
        <v>14</v>
      </c>
      <c r="M3368" t="s">
        <v>13</v>
      </c>
      <c r="N3368">
        <v>-5.5580159999999998E-3</v>
      </c>
      <c r="O3368">
        <v>1.0055580159999999</v>
      </c>
    </row>
    <row r="3369" spans="1:15" x14ac:dyDescent="0.25">
      <c r="A3369" s="1">
        <v>43912</v>
      </c>
      <c r="B3369">
        <v>22</v>
      </c>
      <c r="C3369">
        <v>3</v>
      </c>
      <c r="D3369">
        <v>2020</v>
      </c>
      <c r="E3369">
        <v>17.423999999999999</v>
      </c>
      <c r="F3369">
        <v>25</v>
      </c>
      <c r="G3369">
        <v>33.5</v>
      </c>
      <c r="H3369">
        <v>65.900000000000006</v>
      </c>
      <c r="I3369">
        <v>96.8</v>
      </c>
      <c r="J3369" t="s">
        <v>14</v>
      </c>
      <c r="K3369">
        <v>177.64845700000001</v>
      </c>
      <c r="L3369" t="s">
        <v>14</v>
      </c>
      <c r="M3369" t="s">
        <v>13</v>
      </c>
      <c r="N3369">
        <v>-5.6609609999999999E-3</v>
      </c>
      <c r="O3369">
        <v>1.005660961</v>
      </c>
    </row>
    <row r="3370" spans="1:15" x14ac:dyDescent="0.25">
      <c r="A3370" s="1">
        <v>43913</v>
      </c>
      <c r="B3370">
        <v>23</v>
      </c>
      <c r="C3370">
        <v>3</v>
      </c>
      <c r="D3370">
        <v>2020</v>
      </c>
      <c r="E3370">
        <v>19.584</v>
      </c>
      <c r="F3370">
        <v>25</v>
      </c>
      <c r="G3370">
        <v>30.5</v>
      </c>
      <c r="H3370">
        <v>56.3</v>
      </c>
      <c r="I3370">
        <v>100</v>
      </c>
      <c r="J3370" t="s">
        <v>14</v>
      </c>
      <c r="K3370">
        <v>109.9631224</v>
      </c>
      <c r="L3370" t="s">
        <v>14</v>
      </c>
      <c r="M3370" t="s">
        <v>13</v>
      </c>
      <c r="N3370">
        <v>-9.1774170000000002E-3</v>
      </c>
      <c r="O3370">
        <v>1.0091774170000001</v>
      </c>
    </row>
    <row r="3371" spans="1:15" x14ac:dyDescent="0.25">
      <c r="A3371" s="1">
        <v>43914</v>
      </c>
      <c r="B3371">
        <v>24</v>
      </c>
      <c r="C3371">
        <v>3</v>
      </c>
      <c r="D3371">
        <v>2020</v>
      </c>
      <c r="E3371">
        <v>16.38</v>
      </c>
      <c r="F3371">
        <v>21.5</v>
      </c>
      <c r="G3371">
        <v>29</v>
      </c>
      <c r="H3371">
        <v>82.4</v>
      </c>
      <c r="I3371">
        <v>99.3</v>
      </c>
      <c r="J3371" t="s">
        <v>14</v>
      </c>
      <c r="K3371">
        <v>109.5153971</v>
      </c>
      <c r="L3371" t="s">
        <v>14</v>
      </c>
      <c r="M3371" t="s">
        <v>13</v>
      </c>
      <c r="N3371">
        <v>-9.215282E-3</v>
      </c>
      <c r="O3371">
        <v>1.009215282</v>
      </c>
    </row>
    <row r="3372" spans="1:15" x14ac:dyDescent="0.25">
      <c r="A3372" s="1">
        <v>43915</v>
      </c>
      <c r="B3372">
        <v>25</v>
      </c>
      <c r="C3372">
        <v>3</v>
      </c>
      <c r="D3372">
        <v>2020</v>
      </c>
      <c r="E3372">
        <v>19.98</v>
      </c>
      <c r="F3372">
        <v>22.5</v>
      </c>
      <c r="G3372">
        <v>34</v>
      </c>
      <c r="H3372">
        <v>66.8</v>
      </c>
      <c r="I3372">
        <v>99.2</v>
      </c>
      <c r="J3372" t="s">
        <v>14</v>
      </c>
      <c r="K3372">
        <v>177.0979595</v>
      </c>
      <c r="L3372" t="s">
        <v>14</v>
      </c>
      <c r="M3372" t="s">
        <v>13</v>
      </c>
      <c r="N3372">
        <v>-5.6786579999999996E-3</v>
      </c>
      <c r="O3372">
        <v>1.0056786579999999</v>
      </c>
    </row>
    <row r="3373" spans="1:15" x14ac:dyDescent="0.25">
      <c r="A3373" s="1">
        <v>43916</v>
      </c>
      <c r="B3373">
        <v>26</v>
      </c>
      <c r="C3373">
        <v>3</v>
      </c>
      <c r="D3373">
        <v>2020</v>
      </c>
      <c r="E3373">
        <v>17.423999999999999</v>
      </c>
      <c r="F3373">
        <v>23.5</v>
      </c>
      <c r="G3373">
        <v>34</v>
      </c>
      <c r="H3373">
        <v>62.2</v>
      </c>
      <c r="I3373">
        <v>99.9</v>
      </c>
      <c r="J3373" t="s">
        <v>14</v>
      </c>
      <c r="K3373">
        <v>152.12768729999999</v>
      </c>
      <c r="L3373" t="s">
        <v>14</v>
      </c>
      <c r="M3373" t="s">
        <v>13</v>
      </c>
      <c r="N3373">
        <v>-6.6169209999999996E-3</v>
      </c>
      <c r="O3373">
        <v>1.006616921</v>
      </c>
    </row>
    <row r="3374" spans="1:15" x14ac:dyDescent="0.25">
      <c r="A3374" s="1">
        <v>43917</v>
      </c>
      <c r="B3374">
        <v>27</v>
      </c>
      <c r="C3374">
        <v>3</v>
      </c>
      <c r="D3374">
        <v>2020</v>
      </c>
      <c r="E3374">
        <v>16.02</v>
      </c>
      <c r="F3374">
        <v>23</v>
      </c>
      <c r="G3374">
        <v>33.5</v>
      </c>
      <c r="H3374">
        <v>60.4</v>
      </c>
      <c r="I3374">
        <v>99.1</v>
      </c>
      <c r="J3374" t="s">
        <v>14</v>
      </c>
      <c r="K3374">
        <v>116.2515257</v>
      </c>
      <c r="L3374" t="s">
        <v>14</v>
      </c>
      <c r="M3374" t="s">
        <v>13</v>
      </c>
      <c r="N3374">
        <v>-8.676675E-3</v>
      </c>
      <c r="O3374">
        <v>1.008676675</v>
      </c>
    </row>
    <row r="3375" spans="1:15" x14ac:dyDescent="0.25">
      <c r="A3375" s="1">
        <v>43918</v>
      </c>
      <c r="B3375">
        <v>28</v>
      </c>
      <c r="C3375">
        <v>3</v>
      </c>
      <c r="D3375">
        <v>2020</v>
      </c>
      <c r="E3375">
        <v>21.024000000000001</v>
      </c>
      <c r="F3375">
        <v>23</v>
      </c>
      <c r="G3375">
        <v>33</v>
      </c>
      <c r="H3375">
        <v>70.099999999999994</v>
      </c>
      <c r="I3375">
        <v>100</v>
      </c>
      <c r="J3375" t="s">
        <v>14</v>
      </c>
      <c r="K3375">
        <v>193.3812379</v>
      </c>
      <c r="L3375" t="s">
        <v>14</v>
      </c>
      <c r="M3375" t="s">
        <v>13</v>
      </c>
      <c r="N3375">
        <v>-5.1980120000000001E-3</v>
      </c>
      <c r="O3375">
        <v>1.0051980119999999</v>
      </c>
    </row>
    <row r="3376" spans="1:15" x14ac:dyDescent="0.25">
      <c r="A3376" s="1">
        <v>43919</v>
      </c>
      <c r="B3376">
        <v>29</v>
      </c>
      <c r="C3376">
        <v>3</v>
      </c>
      <c r="D3376">
        <v>2020</v>
      </c>
      <c r="E3376">
        <v>19.908000000000001</v>
      </c>
      <c r="F3376">
        <v>24.5</v>
      </c>
      <c r="G3376">
        <v>33.5</v>
      </c>
      <c r="H3376">
        <v>64.2</v>
      </c>
      <c r="I3376">
        <v>99.2</v>
      </c>
      <c r="J3376" t="s">
        <v>14</v>
      </c>
      <c r="K3376">
        <v>189.64755030000001</v>
      </c>
      <c r="L3376" t="s">
        <v>14</v>
      </c>
      <c r="M3376" t="s">
        <v>13</v>
      </c>
      <c r="N3376">
        <v>-5.3008899999999999E-3</v>
      </c>
      <c r="O3376">
        <v>1.00530089</v>
      </c>
    </row>
    <row r="3377" spans="1:15" x14ac:dyDescent="0.25">
      <c r="A3377" s="1">
        <v>43920</v>
      </c>
      <c r="B3377">
        <v>30</v>
      </c>
      <c r="C3377">
        <v>3</v>
      </c>
      <c r="D3377">
        <v>2020</v>
      </c>
      <c r="E3377">
        <v>19.763999999999999</v>
      </c>
      <c r="F3377">
        <v>24</v>
      </c>
      <c r="G3377">
        <v>33.5</v>
      </c>
      <c r="H3377">
        <v>72.099999999999994</v>
      </c>
      <c r="I3377">
        <v>99.5</v>
      </c>
      <c r="J3377" t="s">
        <v>14</v>
      </c>
      <c r="K3377">
        <v>221.13061519999999</v>
      </c>
      <c r="L3377" t="s">
        <v>14</v>
      </c>
      <c r="M3377" t="s">
        <v>13</v>
      </c>
      <c r="N3377">
        <v>-4.5427569999999997E-3</v>
      </c>
      <c r="O3377">
        <v>1.0045427570000001</v>
      </c>
    </row>
    <row r="3378" spans="1:15" x14ac:dyDescent="0.25">
      <c r="A3378" s="1">
        <v>43921</v>
      </c>
      <c r="B3378">
        <v>31</v>
      </c>
      <c r="C3378">
        <v>3</v>
      </c>
      <c r="D3378">
        <v>2020</v>
      </c>
      <c r="E3378">
        <v>17.172000000000001</v>
      </c>
      <c r="F3378">
        <v>24.5</v>
      </c>
      <c r="G3378">
        <v>33.4</v>
      </c>
      <c r="H3378">
        <v>68.7</v>
      </c>
      <c r="I3378">
        <v>100</v>
      </c>
      <c r="J3378" t="s">
        <v>14</v>
      </c>
      <c r="K3378">
        <v>186.47154839999999</v>
      </c>
      <c r="L3378" t="s">
        <v>14</v>
      </c>
      <c r="M3378" t="s">
        <v>13</v>
      </c>
      <c r="N3378">
        <v>-5.3916629999999997E-3</v>
      </c>
      <c r="O3378">
        <v>1.0053916629999999</v>
      </c>
    </row>
    <row r="3379" spans="1:15" x14ac:dyDescent="0.25">
      <c r="A3379" s="1">
        <v>43922</v>
      </c>
      <c r="B3379">
        <v>1</v>
      </c>
      <c r="C3379">
        <v>4</v>
      </c>
      <c r="D3379">
        <v>2020</v>
      </c>
      <c r="E3379">
        <v>19.079999999999998</v>
      </c>
      <c r="F3379">
        <v>23.5</v>
      </c>
      <c r="G3379">
        <v>33.5</v>
      </c>
      <c r="H3379">
        <v>40</v>
      </c>
      <c r="I3379">
        <v>95</v>
      </c>
      <c r="J3379" t="s">
        <v>14</v>
      </c>
      <c r="K3379">
        <v>29.675885220000001</v>
      </c>
      <c r="L3379" t="s">
        <v>14</v>
      </c>
      <c r="M3379" t="s">
        <v>13</v>
      </c>
      <c r="N3379">
        <v>-3.4872506999999997E-2</v>
      </c>
      <c r="O3379">
        <v>1.034872507</v>
      </c>
    </row>
    <row r="3380" spans="1:15" x14ac:dyDescent="0.25">
      <c r="A3380" s="1">
        <v>43923</v>
      </c>
      <c r="B3380">
        <v>2</v>
      </c>
      <c r="C3380">
        <v>4</v>
      </c>
      <c r="D3380">
        <v>2020</v>
      </c>
      <c r="E3380">
        <v>22.356000000000002</v>
      </c>
      <c r="F3380">
        <v>23.5</v>
      </c>
      <c r="G3380">
        <v>34</v>
      </c>
      <c r="H3380">
        <v>44</v>
      </c>
      <c r="I3380">
        <v>93</v>
      </c>
      <c r="J3380" t="s">
        <v>14</v>
      </c>
      <c r="K3380">
        <v>56.89129269</v>
      </c>
      <c r="L3380" t="s">
        <v>14</v>
      </c>
      <c r="M3380" t="s">
        <v>13</v>
      </c>
      <c r="N3380">
        <v>-1.7891875000000002E-2</v>
      </c>
      <c r="O3380">
        <v>1.0178918749999999</v>
      </c>
    </row>
    <row r="3381" spans="1:15" x14ac:dyDescent="0.25">
      <c r="A3381" s="1">
        <v>43924</v>
      </c>
      <c r="B3381">
        <v>3</v>
      </c>
      <c r="C3381">
        <v>4</v>
      </c>
      <c r="D3381">
        <v>2020</v>
      </c>
      <c r="E3381">
        <v>19.763999999999999</v>
      </c>
      <c r="F3381">
        <v>23.5</v>
      </c>
      <c r="G3381">
        <v>34.5</v>
      </c>
      <c r="H3381">
        <v>45</v>
      </c>
      <c r="I3381">
        <v>98</v>
      </c>
      <c r="J3381" t="s">
        <v>14</v>
      </c>
      <c r="K3381">
        <v>79.131037840000005</v>
      </c>
      <c r="L3381" t="s">
        <v>14</v>
      </c>
      <c r="M3381" t="s">
        <v>13</v>
      </c>
      <c r="N3381">
        <v>-1.2799011000000001E-2</v>
      </c>
      <c r="O3381">
        <v>1.012799011</v>
      </c>
    </row>
    <row r="3382" spans="1:15" x14ac:dyDescent="0.25">
      <c r="A3382" s="1">
        <v>43925</v>
      </c>
      <c r="B3382">
        <v>4</v>
      </c>
      <c r="C3382">
        <v>4</v>
      </c>
      <c r="D3382">
        <v>2020</v>
      </c>
      <c r="E3382">
        <v>19.382400000000001</v>
      </c>
      <c r="F3382">
        <v>21.5</v>
      </c>
      <c r="G3382">
        <v>30</v>
      </c>
      <c r="H3382">
        <v>63</v>
      </c>
      <c r="I3382">
        <v>95</v>
      </c>
      <c r="J3382" t="s">
        <v>14</v>
      </c>
      <c r="K3382">
        <v>57.233296469999999</v>
      </c>
      <c r="L3382" t="s">
        <v>14</v>
      </c>
      <c r="M3382" t="s">
        <v>13</v>
      </c>
      <c r="N3382">
        <v>-1.7783058000000001E-2</v>
      </c>
      <c r="O3382">
        <v>1.017783058</v>
      </c>
    </row>
    <row r="3383" spans="1:15" x14ac:dyDescent="0.25">
      <c r="A3383" s="1">
        <v>43926</v>
      </c>
      <c r="B3383">
        <v>5</v>
      </c>
      <c r="C3383">
        <v>4</v>
      </c>
      <c r="D3383">
        <v>2020</v>
      </c>
      <c r="E3383">
        <v>22.643999999999998</v>
      </c>
      <c r="F3383">
        <v>22.5</v>
      </c>
      <c r="G3383">
        <v>35</v>
      </c>
      <c r="H3383">
        <v>40</v>
      </c>
      <c r="I3383">
        <v>95</v>
      </c>
      <c r="J3383" t="s">
        <v>14</v>
      </c>
      <c r="K3383">
        <v>34.751833009999999</v>
      </c>
      <c r="L3383" t="s">
        <v>14</v>
      </c>
      <c r="M3383" t="s">
        <v>13</v>
      </c>
      <c r="N3383">
        <v>-2.9628020000000001E-2</v>
      </c>
      <c r="O3383">
        <v>1.0296280200000001</v>
      </c>
    </row>
    <row r="3384" spans="1:15" x14ac:dyDescent="0.25">
      <c r="A3384" s="1">
        <v>43927</v>
      </c>
      <c r="B3384">
        <v>6</v>
      </c>
      <c r="C3384">
        <v>4</v>
      </c>
      <c r="D3384">
        <v>2020</v>
      </c>
      <c r="E3384">
        <v>16.884</v>
      </c>
      <c r="F3384">
        <v>24.5</v>
      </c>
      <c r="G3384">
        <v>33</v>
      </c>
      <c r="H3384">
        <v>60</v>
      </c>
      <c r="I3384">
        <v>96</v>
      </c>
      <c r="J3384" t="s">
        <v>14</v>
      </c>
      <c r="K3384">
        <v>127.6914683</v>
      </c>
      <c r="L3384" t="s">
        <v>14</v>
      </c>
      <c r="M3384" t="s">
        <v>13</v>
      </c>
      <c r="N3384">
        <v>-7.8931910000000008E-3</v>
      </c>
      <c r="O3384">
        <v>1.007893191</v>
      </c>
    </row>
    <row r="3385" spans="1:15" x14ac:dyDescent="0.25">
      <c r="A3385" s="1">
        <v>43928</v>
      </c>
      <c r="B3385">
        <v>7</v>
      </c>
      <c r="C3385">
        <v>4</v>
      </c>
      <c r="D3385">
        <v>2020</v>
      </c>
      <c r="E3385">
        <v>19.611771430000001</v>
      </c>
      <c r="F3385">
        <v>23.5</v>
      </c>
      <c r="G3385">
        <v>35</v>
      </c>
      <c r="H3385">
        <v>40</v>
      </c>
      <c r="I3385">
        <v>95</v>
      </c>
      <c r="J3385" t="s">
        <v>14</v>
      </c>
      <c r="K3385">
        <v>48.484356230000003</v>
      </c>
      <c r="L3385" t="s">
        <v>14</v>
      </c>
      <c r="M3385" t="s">
        <v>13</v>
      </c>
      <c r="N3385">
        <v>-2.1059567000000001E-2</v>
      </c>
      <c r="O3385">
        <v>1.021059567</v>
      </c>
    </row>
    <row r="3386" spans="1:15" x14ac:dyDescent="0.25">
      <c r="A3386" s="1">
        <v>43929</v>
      </c>
      <c r="B3386">
        <v>8</v>
      </c>
      <c r="C3386">
        <v>4</v>
      </c>
      <c r="D3386">
        <v>2020</v>
      </c>
      <c r="E3386">
        <v>21.744</v>
      </c>
      <c r="F3386">
        <v>24.5</v>
      </c>
      <c r="G3386">
        <v>35</v>
      </c>
      <c r="H3386">
        <v>36</v>
      </c>
      <c r="I3386">
        <v>95</v>
      </c>
      <c r="J3386" t="s">
        <v>14</v>
      </c>
      <c r="K3386">
        <v>46.180257709999999</v>
      </c>
      <c r="L3386" t="s">
        <v>14</v>
      </c>
      <c r="M3386" t="s">
        <v>13</v>
      </c>
      <c r="N3386">
        <v>-2.2133561E-2</v>
      </c>
      <c r="O3386">
        <v>1.022133561</v>
      </c>
    </row>
    <row r="3387" spans="1:15" x14ac:dyDescent="0.25">
      <c r="A3387" s="1">
        <v>43930</v>
      </c>
      <c r="B3387">
        <v>9</v>
      </c>
      <c r="C3387">
        <v>4</v>
      </c>
      <c r="D3387">
        <v>2020</v>
      </c>
      <c r="E3387">
        <v>17.28</v>
      </c>
      <c r="F3387">
        <v>24.5</v>
      </c>
      <c r="G3387">
        <v>34</v>
      </c>
      <c r="H3387">
        <v>43</v>
      </c>
      <c r="I3387">
        <v>94</v>
      </c>
      <c r="J3387" t="s">
        <v>14</v>
      </c>
      <c r="K3387">
        <v>60.293283969999997</v>
      </c>
      <c r="L3387" t="s">
        <v>14</v>
      </c>
      <c r="M3387" t="s">
        <v>13</v>
      </c>
      <c r="N3387">
        <v>-1.6865316000000002E-2</v>
      </c>
      <c r="O3387">
        <v>1.0168653160000001</v>
      </c>
    </row>
    <row r="3388" spans="1:15" x14ac:dyDescent="0.25">
      <c r="A3388" s="1">
        <v>43931</v>
      </c>
      <c r="B3388">
        <v>10</v>
      </c>
      <c r="C3388">
        <v>4</v>
      </c>
      <c r="D3388">
        <v>2020</v>
      </c>
      <c r="E3388">
        <v>17.244</v>
      </c>
      <c r="F3388">
        <v>22.5</v>
      </c>
      <c r="G3388">
        <v>33.5</v>
      </c>
      <c r="H3388">
        <v>37</v>
      </c>
      <c r="I3388">
        <v>95</v>
      </c>
      <c r="J3388" t="s">
        <v>13</v>
      </c>
      <c r="K3388">
        <v>0.31872370300000002</v>
      </c>
      <c r="L3388" t="s">
        <v>13</v>
      </c>
      <c r="M3388" t="s">
        <v>14</v>
      </c>
      <c r="N3388">
        <v>1.467833248</v>
      </c>
      <c r="O3388">
        <v>-0.46783324799999998</v>
      </c>
    </row>
    <row r="3389" spans="1:15" x14ac:dyDescent="0.25">
      <c r="A3389" s="1">
        <v>43932</v>
      </c>
      <c r="B3389">
        <v>11</v>
      </c>
      <c r="C3389">
        <v>4</v>
      </c>
      <c r="D3389">
        <v>2020</v>
      </c>
      <c r="E3389">
        <v>20.844000000000001</v>
      </c>
      <c r="F3389">
        <v>23.5</v>
      </c>
      <c r="G3389">
        <v>35</v>
      </c>
      <c r="H3389">
        <v>32</v>
      </c>
      <c r="I3389">
        <v>95</v>
      </c>
      <c r="J3389" t="s">
        <v>14</v>
      </c>
      <c r="K3389">
        <v>2.0788228370000001</v>
      </c>
      <c r="L3389" t="s">
        <v>14</v>
      </c>
      <c r="M3389" t="s">
        <v>13</v>
      </c>
      <c r="N3389">
        <v>-0.92693625499999999</v>
      </c>
      <c r="O3389">
        <v>1.926936255</v>
      </c>
    </row>
    <row r="3390" spans="1:15" x14ac:dyDescent="0.25">
      <c r="A3390" s="1">
        <v>43933</v>
      </c>
      <c r="B3390">
        <v>12</v>
      </c>
      <c r="C3390">
        <v>4</v>
      </c>
      <c r="D3390">
        <v>2020</v>
      </c>
      <c r="E3390">
        <v>21.347999999999999</v>
      </c>
      <c r="F3390">
        <v>24.5</v>
      </c>
      <c r="G3390">
        <v>35.5</v>
      </c>
      <c r="H3390">
        <v>31</v>
      </c>
      <c r="I3390">
        <v>93</v>
      </c>
      <c r="J3390" t="s">
        <v>14</v>
      </c>
      <c r="K3390">
        <v>12.88524672</v>
      </c>
      <c r="L3390" t="s">
        <v>14</v>
      </c>
      <c r="M3390" t="s">
        <v>13</v>
      </c>
      <c r="N3390">
        <v>-8.4137925000000002E-2</v>
      </c>
      <c r="O3390">
        <v>1.0841379250000001</v>
      </c>
    </row>
    <row r="3391" spans="1:15" x14ac:dyDescent="0.25">
      <c r="A3391" s="1">
        <v>43934</v>
      </c>
      <c r="B3391">
        <v>13</v>
      </c>
      <c r="C3391">
        <v>4</v>
      </c>
      <c r="D3391">
        <v>2020</v>
      </c>
      <c r="E3391">
        <v>20.088000000000001</v>
      </c>
      <c r="F3391">
        <v>24</v>
      </c>
      <c r="G3391">
        <v>35.5</v>
      </c>
      <c r="H3391">
        <v>28</v>
      </c>
      <c r="I3391">
        <v>95</v>
      </c>
      <c r="J3391" t="s">
        <v>13</v>
      </c>
      <c r="K3391">
        <v>-7.7377708529999998</v>
      </c>
      <c r="L3391" t="s">
        <v>13</v>
      </c>
      <c r="M3391" t="s">
        <v>14</v>
      </c>
      <c r="N3391">
        <v>0.114445665</v>
      </c>
      <c r="O3391">
        <v>0.88555433500000003</v>
      </c>
    </row>
    <row r="3392" spans="1:15" x14ac:dyDescent="0.25">
      <c r="A3392" s="1">
        <v>43935</v>
      </c>
      <c r="B3392">
        <v>14</v>
      </c>
      <c r="C3392">
        <v>4</v>
      </c>
      <c r="D3392">
        <v>2020</v>
      </c>
      <c r="E3392">
        <v>19.440000000000001</v>
      </c>
      <c r="F3392">
        <v>26</v>
      </c>
      <c r="G3392">
        <v>35</v>
      </c>
      <c r="H3392">
        <v>42</v>
      </c>
      <c r="I3392">
        <v>96</v>
      </c>
      <c r="J3392" t="s">
        <v>14</v>
      </c>
      <c r="K3392">
        <v>108.83005780000001</v>
      </c>
      <c r="L3392" t="s">
        <v>14</v>
      </c>
      <c r="M3392" t="s">
        <v>13</v>
      </c>
      <c r="N3392">
        <v>-9.2738520000000008E-3</v>
      </c>
      <c r="O3392">
        <v>1.009273852</v>
      </c>
    </row>
    <row r="3393" spans="1:15" x14ac:dyDescent="0.25">
      <c r="A3393" s="1">
        <v>43936</v>
      </c>
      <c r="B3393">
        <v>15</v>
      </c>
      <c r="C3393">
        <v>4</v>
      </c>
      <c r="D3393">
        <v>2020</v>
      </c>
      <c r="E3393">
        <v>20.268000000000001</v>
      </c>
      <c r="F3393">
        <v>24.5</v>
      </c>
      <c r="G3393">
        <v>35</v>
      </c>
      <c r="H3393">
        <v>45</v>
      </c>
      <c r="I3393">
        <v>96</v>
      </c>
      <c r="J3393" t="s">
        <v>14</v>
      </c>
      <c r="K3393">
        <v>100.71483569999999</v>
      </c>
      <c r="L3393" t="s">
        <v>14</v>
      </c>
      <c r="M3393" t="s">
        <v>13</v>
      </c>
      <c r="N3393">
        <v>-1.0028598E-2</v>
      </c>
      <c r="O3393">
        <v>1.0100285980000001</v>
      </c>
    </row>
    <row r="3394" spans="1:15" x14ac:dyDescent="0.25">
      <c r="A3394" s="1">
        <v>43937</v>
      </c>
      <c r="B3394">
        <v>16</v>
      </c>
      <c r="C3394">
        <v>4</v>
      </c>
      <c r="D3394">
        <v>2020</v>
      </c>
      <c r="E3394">
        <v>19.295999999999999</v>
      </c>
      <c r="F3394">
        <v>26</v>
      </c>
      <c r="G3394">
        <v>35</v>
      </c>
      <c r="H3394">
        <v>44</v>
      </c>
      <c r="I3394">
        <v>93</v>
      </c>
      <c r="J3394" t="s">
        <v>14</v>
      </c>
      <c r="K3394">
        <v>109.31047100000001</v>
      </c>
      <c r="L3394" t="s">
        <v>14</v>
      </c>
      <c r="M3394" t="s">
        <v>13</v>
      </c>
      <c r="N3394">
        <v>-9.2327179999999991E-3</v>
      </c>
      <c r="O3394">
        <v>1.009232718</v>
      </c>
    </row>
    <row r="3395" spans="1:15" x14ac:dyDescent="0.25">
      <c r="A3395" s="1">
        <v>43938</v>
      </c>
      <c r="B3395">
        <v>17</v>
      </c>
      <c r="C3395">
        <v>4</v>
      </c>
      <c r="D3395">
        <v>2020</v>
      </c>
      <c r="E3395">
        <v>15.984</v>
      </c>
      <c r="F3395">
        <v>24.5</v>
      </c>
      <c r="G3395">
        <v>34.5</v>
      </c>
      <c r="H3395">
        <v>43</v>
      </c>
      <c r="I3395">
        <v>67</v>
      </c>
      <c r="J3395" t="s">
        <v>13</v>
      </c>
      <c r="K3395">
        <v>-6.5581303789999996</v>
      </c>
      <c r="L3395" t="s">
        <v>13</v>
      </c>
      <c r="M3395" t="s">
        <v>14</v>
      </c>
      <c r="N3395">
        <v>0.132307853</v>
      </c>
      <c r="O3395">
        <v>0.86769214699999997</v>
      </c>
    </row>
    <row r="3396" spans="1:15" x14ac:dyDescent="0.25">
      <c r="A3396" s="1">
        <v>43939</v>
      </c>
      <c r="B3396">
        <v>18</v>
      </c>
      <c r="C3396">
        <v>4</v>
      </c>
      <c r="D3396">
        <v>2020</v>
      </c>
      <c r="E3396">
        <v>18.288</v>
      </c>
      <c r="F3396">
        <v>25.5</v>
      </c>
      <c r="G3396">
        <v>34.5</v>
      </c>
      <c r="H3396">
        <v>48</v>
      </c>
      <c r="I3396">
        <v>95</v>
      </c>
      <c r="J3396" t="s">
        <v>14</v>
      </c>
      <c r="K3396">
        <v>115.7676902</v>
      </c>
      <c r="L3396" t="s">
        <v>14</v>
      </c>
      <c r="M3396" t="s">
        <v>13</v>
      </c>
      <c r="N3396">
        <v>-8.7132540000000001E-3</v>
      </c>
      <c r="O3396">
        <v>1.0087132539999999</v>
      </c>
    </row>
    <row r="3397" spans="1:15" x14ac:dyDescent="0.25">
      <c r="A3397" s="1">
        <v>43940</v>
      </c>
      <c r="B3397">
        <v>19</v>
      </c>
      <c r="C3397">
        <v>4</v>
      </c>
      <c r="D3397">
        <v>2020</v>
      </c>
      <c r="E3397">
        <v>13.896000000000001</v>
      </c>
      <c r="F3397">
        <v>25.5</v>
      </c>
      <c r="G3397">
        <v>34</v>
      </c>
      <c r="H3397">
        <v>48</v>
      </c>
      <c r="I3397">
        <v>95</v>
      </c>
      <c r="J3397" t="s">
        <v>14</v>
      </c>
      <c r="K3397">
        <v>85.978672860000003</v>
      </c>
      <c r="L3397" t="s">
        <v>14</v>
      </c>
      <c r="M3397" t="s">
        <v>13</v>
      </c>
      <c r="N3397">
        <v>-1.1767658E-2</v>
      </c>
      <c r="O3397">
        <v>1.0117676579999999</v>
      </c>
    </row>
    <row r="3398" spans="1:15" x14ac:dyDescent="0.25">
      <c r="A3398" s="1">
        <v>43941</v>
      </c>
      <c r="B3398">
        <v>20</v>
      </c>
      <c r="C3398">
        <v>4</v>
      </c>
      <c r="D3398">
        <v>2020</v>
      </c>
      <c r="E3398">
        <v>22.212</v>
      </c>
      <c r="F3398">
        <v>25</v>
      </c>
      <c r="G3398">
        <v>34.5</v>
      </c>
      <c r="H3398">
        <v>40</v>
      </c>
      <c r="I3398">
        <v>96</v>
      </c>
      <c r="J3398" t="s">
        <v>14</v>
      </c>
      <c r="K3398">
        <v>79.670758899999996</v>
      </c>
      <c r="L3398" t="s">
        <v>14</v>
      </c>
      <c r="M3398" t="s">
        <v>13</v>
      </c>
      <c r="N3398">
        <v>-1.2711203000000001E-2</v>
      </c>
      <c r="O3398">
        <v>1.0127112030000001</v>
      </c>
    </row>
    <row r="3399" spans="1:15" x14ac:dyDescent="0.25">
      <c r="A3399" s="1">
        <v>43942</v>
      </c>
      <c r="B3399">
        <v>21</v>
      </c>
      <c r="C3399">
        <v>4</v>
      </c>
      <c r="D3399">
        <v>2020</v>
      </c>
      <c r="E3399">
        <v>21.276</v>
      </c>
      <c r="F3399">
        <v>25</v>
      </c>
      <c r="G3399">
        <v>36</v>
      </c>
      <c r="H3399">
        <v>36</v>
      </c>
      <c r="I3399">
        <v>96</v>
      </c>
      <c r="J3399" t="s">
        <v>14</v>
      </c>
      <c r="K3399">
        <v>72.028459830000003</v>
      </c>
      <c r="L3399" t="s">
        <v>14</v>
      </c>
      <c r="M3399" t="s">
        <v>13</v>
      </c>
      <c r="N3399">
        <v>-1.4078864E-2</v>
      </c>
      <c r="O3399">
        <v>1.014078864</v>
      </c>
    </row>
    <row r="3400" spans="1:15" x14ac:dyDescent="0.25">
      <c r="A3400" s="1">
        <v>43943</v>
      </c>
      <c r="B3400">
        <v>22</v>
      </c>
      <c r="C3400">
        <v>4</v>
      </c>
      <c r="D3400">
        <v>2020</v>
      </c>
      <c r="E3400">
        <v>18.431999999999999</v>
      </c>
      <c r="F3400">
        <v>23</v>
      </c>
      <c r="G3400">
        <v>33</v>
      </c>
      <c r="H3400">
        <v>55</v>
      </c>
      <c r="I3400">
        <v>94</v>
      </c>
      <c r="J3400" t="s">
        <v>14</v>
      </c>
      <c r="K3400">
        <v>84.203594809999998</v>
      </c>
      <c r="L3400" t="s">
        <v>14</v>
      </c>
      <c r="M3400" t="s">
        <v>13</v>
      </c>
      <c r="N3400">
        <v>-1.2018711E-2</v>
      </c>
      <c r="O3400">
        <v>1.0120187110000001</v>
      </c>
    </row>
    <row r="3401" spans="1:15" x14ac:dyDescent="0.25">
      <c r="A3401" s="1">
        <v>43944</v>
      </c>
      <c r="B3401">
        <v>23</v>
      </c>
      <c r="C3401">
        <v>4</v>
      </c>
      <c r="D3401">
        <v>2020</v>
      </c>
      <c r="E3401">
        <v>21.312000000000001</v>
      </c>
      <c r="F3401">
        <v>24</v>
      </c>
      <c r="G3401">
        <v>34</v>
      </c>
      <c r="H3401">
        <v>45</v>
      </c>
      <c r="I3401">
        <v>94</v>
      </c>
      <c r="J3401" t="s">
        <v>14</v>
      </c>
      <c r="K3401">
        <v>73.171116010000006</v>
      </c>
      <c r="L3401" t="s">
        <v>14</v>
      </c>
      <c r="M3401" t="s">
        <v>13</v>
      </c>
      <c r="N3401">
        <v>-1.3855958999999999E-2</v>
      </c>
      <c r="O3401">
        <v>1.013855959</v>
      </c>
    </row>
    <row r="3402" spans="1:15" x14ac:dyDescent="0.25">
      <c r="A3402" s="1">
        <v>43945</v>
      </c>
      <c r="B3402">
        <v>24</v>
      </c>
      <c r="C3402">
        <v>4</v>
      </c>
      <c r="D3402">
        <v>2020</v>
      </c>
      <c r="E3402">
        <v>21.204000000000001</v>
      </c>
      <c r="F3402">
        <v>25</v>
      </c>
      <c r="G3402">
        <v>35.200000000000003</v>
      </c>
      <c r="H3402">
        <v>41</v>
      </c>
      <c r="I3402">
        <v>93</v>
      </c>
      <c r="J3402" t="s">
        <v>14</v>
      </c>
      <c r="K3402">
        <v>82.331880200000001</v>
      </c>
      <c r="L3402" t="s">
        <v>14</v>
      </c>
      <c r="M3402" t="s">
        <v>13</v>
      </c>
      <c r="N3402">
        <v>-1.2295301999999999E-2</v>
      </c>
      <c r="O3402">
        <v>1.0122953020000001</v>
      </c>
    </row>
    <row r="3403" spans="1:15" x14ac:dyDescent="0.25">
      <c r="A3403" s="1">
        <v>43946</v>
      </c>
      <c r="B3403">
        <v>25</v>
      </c>
      <c r="C3403">
        <v>4</v>
      </c>
      <c r="D3403">
        <v>2020</v>
      </c>
      <c r="E3403">
        <v>17.28</v>
      </c>
      <c r="F3403">
        <v>25</v>
      </c>
      <c r="G3403">
        <v>35</v>
      </c>
      <c r="H3403">
        <v>47</v>
      </c>
      <c r="I3403">
        <v>100</v>
      </c>
      <c r="J3403" t="s">
        <v>14</v>
      </c>
      <c r="K3403">
        <v>117.89788609999999</v>
      </c>
      <c r="L3403" t="s">
        <v>14</v>
      </c>
      <c r="M3403" t="s">
        <v>13</v>
      </c>
      <c r="N3403">
        <v>-8.5544750000000006E-3</v>
      </c>
      <c r="O3403">
        <v>1.008554475</v>
      </c>
    </row>
    <row r="3404" spans="1:15" x14ac:dyDescent="0.25">
      <c r="A3404" s="1">
        <v>43947</v>
      </c>
      <c r="B3404">
        <v>26</v>
      </c>
      <c r="C3404">
        <v>4</v>
      </c>
      <c r="D3404">
        <v>2020</v>
      </c>
      <c r="E3404">
        <v>19.166399999999999</v>
      </c>
      <c r="F3404">
        <v>20</v>
      </c>
      <c r="G3404">
        <v>27.5</v>
      </c>
      <c r="H3404">
        <v>76</v>
      </c>
      <c r="I3404">
        <v>98</v>
      </c>
      <c r="J3404" t="s">
        <v>14</v>
      </c>
      <c r="K3404">
        <v>53.196579900000003</v>
      </c>
      <c r="L3404" t="s">
        <v>14</v>
      </c>
      <c r="M3404" t="s">
        <v>13</v>
      </c>
      <c r="N3404">
        <v>-1.9158343000000001E-2</v>
      </c>
      <c r="O3404">
        <v>1.019158343</v>
      </c>
    </row>
    <row r="3405" spans="1:15" x14ac:dyDescent="0.25">
      <c r="A3405" s="1">
        <v>43948</v>
      </c>
      <c r="B3405">
        <v>27</v>
      </c>
      <c r="C3405">
        <v>4</v>
      </c>
      <c r="D3405">
        <v>2020</v>
      </c>
      <c r="E3405">
        <v>21.276</v>
      </c>
      <c r="F3405">
        <v>21</v>
      </c>
      <c r="G3405">
        <v>34.5</v>
      </c>
      <c r="H3405">
        <v>46</v>
      </c>
      <c r="I3405">
        <v>90</v>
      </c>
      <c r="J3405" t="s">
        <v>14</v>
      </c>
      <c r="K3405">
        <v>24.25148699</v>
      </c>
      <c r="L3405" t="s">
        <v>14</v>
      </c>
      <c r="M3405" t="s">
        <v>13</v>
      </c>
      <c r="N3405">
        <v>-4.3008001999999997E-2</v>
      </c>
      <c r="O3405">
        <v>1.0430080020000001</v>
      </c>
    </row>
    <row r="3406" spans="1:15" x14ac:dyDescent="0.25">
      <c r="A3406" s="1">
        <v>43949</v>
      </c>
      <c r="B3406">
        <v>28</v>
      </c>
      <c r="C3406">
        <v>4</v>
      </c>
      <c r="D3406">
        <v>2020</v>
      </c>
      <c r="E3406">
        <v>22.212</v>
      </c>
      <c r="F3406">
        <v>24</v>
      </c>
      <c r="G3406">
        <v>34.5</v>
      </c>
      <c r="H3406">
        <v>42</v>
      </c>
      <c r="I3406">
        <v>97</v>
      </c>
      <c r="J3406" t="s">
        <v>14</v>
      </c>
      <c r="K3406">
        <v>75.024736809999993</v>
      </c>
      <c r="L3406" t="s">
        <v>14</v>
      </c>
      <c r="M3406" t="s">
        <v>13</v>
      </c>
      <c r="N3406">
        <v>-1.3508997999999999E-2</v>
      </c>
      <c r="O3406">
        <v>1.013508998</v>
      </c>
    </row>
    <row r="3407" spans="1:15" x14ac:dyDescent="0.25">
      <c r="A3407" s="1">
        <v>43950</v>
      </c>
      <c r="B3407">
        <v>29</v>
      </c>
      <c r="C3407">
        <v>4</v>
      </c>
      <c r="D3407">
        <v>2020</v>
      </c>
      <c r="E3407">
        <v>16.559999999999999</v>
      </c>
      <c r="F3407">
        <v>20.5</v>
      </c>
      <c r="G3407">
        <v>31</v>
      </c>
      <c r="H3407">
        <v>61</v>
      </c>
      <c r="I3407">
        <v>94</v>
      </c>
      <c r="J3407" t="s">
        <v>14</v>
      </c>
      <c r="K3407">
        <v>42.580406170000003</v>
      </c>
      <c r="L3407" t="s">
        <v>14</v>
      </c>
      <c r="M3407" t="s">
        <v>13</v>
      </c>
      <c r="N3407">
        <v>-2.4049788999999999E-2</v>
      </c>
      <c r="O3407">
        <v>1.024049789</v>
      </c>
    </row>
    <row r="3408" spans="1:15" x14ac:dyDescent="0.25">
      <c r="A3408" s="1">
        <v>43951</v>
      </c>
      <c r="B3408">
        <v>30</v>
      </c>
      <c r="C3408">
        <v>4</v>
      </c>
      <c r="D3408">
        <v>2020</v>
      </c>
      <c r="E3408">
        <v>12.852</v>
      </c>
      <c r="F3408">
        <v>20.5</v>
      </c>
      <c r="G3408">
        <v>30.5</v>
      </c>
      <c r="H3408">
        <v>64</v>
      </c>
      <c r="I3408">
        <v>95</v>
      </c>
      <c r="J3408" t="s">
        <v>14</v>
      </c>
      <c r="K3408">
        <v>40.976482849999996</v>
      </c>
      <c r="L3408" t="s">
        <v>14</v>
      </c>
      <c r="M3408" t="s">
        <v>13</v>
      </c>
      <c r="N3408">
        <v>-2.5014707000000001E-2</v>
      </c>
      <c r="O3408">
        <v>1.025014707</v>
      </c>
    </row>
    <row r="3409" spans="1:15" x14ac:dyDescent="0.25">
      <c r="A3409" s="1">
        <v>43952</v>
      </c>
      <c r="B3409">
        <v>1</v>
      </c>
      <c r="C3409">
        <v>5</v>
      </c>
      <c r="D3409">
        <v>2020</v>
      </c>
      <c r="E3409">
        <v>20.472000000000001</v>
      </c>
      <c r="F3409">
        <v>23</v>
      </c>
      <c r="G3409">
        <v>34</v>
      </c>
      <c r="H3409">
        <v>26</v>
      </c>
      <c r="I3409">
        <v>94</v>
      </c>
      <c r="J3409" t="s">
        <v>13</v>
      </c>
      <c r="K3409">
        <v>-52.729716830000001</v>
      </c>
      <c r="L3409" t="s">
        <v>14</v>
      </c>
      <c r="M3409" t="s">
        <v>14</v>
      </c>
      <c r="N3409">
        <v>1.8611674000000002E-2</v>
      </c>
      <c r="O3409">
        <v>0.98138832600000003</v>
      </c>
    </row>
    <row r="3410" spans="1:15" x14ac:dyDescent="0.25">
      <c r="A3410" s="1">
        <v>43953</v>
      </c>
      <c r="B3410">
        <v>2</v>
      </c>
      <c r="C3410">
        <v>5</v>
      </c>
      <c r="D3410">
        <v>2020</v>
      </c>
      <c r="E3410">
        <v>21.06</v>
      </c>
      <c r="F3410">
        <v>24.5</v>
      </c>
      <c r="G3410">
        <v>33.5</v>
      </c>
      <c r="H3410">
        <v>50</v>
      </c>
      <c r="I3410">
        <v>95</v>
      </c>
      <c r="J3410" t="s">
        <v>14</v>
      </c>
      <c r="K3410">
        <v>105.9985915</v>
      </c>
      <c r="L3410" t="s">
        <v>14</v>
      </c>
      <c r="M3410" t="s">
        <v>13</v>
      </c>
      <c r="N3410">
        <v>-9.5239369999999997E-3</v>
      </c>
      <c r="O3410">
        <v>1.009523937</v>
      </c>
    </row>
    <row r="3411" spans="1:15" x14ac:dyDescent="0.25">
      <c r="A3411" s="1">
        <v>43954</v>
      </c>
      <c r="B3411">
        <v>3</v>
      </c>
      <c r="C3411">
        <v>5</v>
      </c>
      <c r="D3411">
        <v>2020</v>
      </c>
      <c r="E3411">
        <v>11.484</v>
      </c>
      <c r="F3411">
        <v>21</v>
      </c>
      <c r="G3411">
        <v>28</v>
      </c>
      <c r="H3411">
        <v>60</v>
      </c>
      <c r="I3411">
        <v>95</v>
      </c>
      <c r="J3411" t="s">
        <v>14</v>
      </c>
      <c r="K3411">
        <v>12.339772829999999</v>
      </c>
      <c r="L3411" t="s">
        <v>14</v>
      </c>
      <c r="M3411" t="s">
        <v>13</v>
      </c>
      <c r="N3411">
        <v>-8.8185187999999998E-2</v>
      </c>
      <c r="O3411">
        <v>1.088185188</v>
      </c>
    </row>
    <row r="3412" spans="1:15" x14ac:dyDescent="0.25">
      <c r="A3412" s="1">
        <v>43955</v>
      </c>
      <c r="B3412">
        <v>4</v>
      </c>
      <c r="C3412">
        <v>5</v>
      </c>
      <c r="D3412">
        <v>2020</v>
      </c>
      <c r="E3412">
        <v>19.116</v>
      </c>
      <c r="F3412">
        <v>22</v>
      </c>
      <c r="G3412">
        <v>32</v>
      </c>
      <c r="H3412">
        <v>50</v>
      </c>
      <c r="I3412">
        <v>93</v>
      </c>
      <c r="J3412" t="s">
        <v>14</v>
      </c>
      <c r="K3412">
        <v>31.062131149999999</v>
      </c>
      <c r="L3412" t="s">
        <v>14</v>
      </c>
      <c r="M3412" t="s">
        <v>13</v>
      </c>
      <c r="N3412">
        <v>-3.3264440999999999E-2</v>
      </c>
      <c r="O3412">
        <v>1.033264441</v>
      </c>
    </row>
    <row r="3413" spans="1:15" x14ac:dyDescent="0.25">
      <c r="A3413" s="1">
        <v>43956</v>
      </c>
      <c r="B3413">
        <v>5</v>
      </c>
      <c r="C3413">
        <v>5</v>
      </c>
      <c r="D3413">
        <v>2020</v>
      </c>
      <c r="E3413">
        <v>22.175999999999998</v>
      </c>
      <c r="F3413">
        <v>23</v>
      </c>
      <c r="G3413">
        <v>34.5</v>
      </c>
      <c r="H3413">
        <v>47</v>
      </c>
      <c r="I3413">
        <v>95</v>
      </c>
      <c r="J3413" t="s">
        <v>14</v>
      </c>
      <c r="K3413">
        <v>80.075667620000004</v>
      </c>
      <c r="L3413" t="s">
        <v>14</v>
      </c>
      <c r="M3413" t="s">
        <v>13</v>
      </c>
      <c r="N3413">
        <v>-1.2646114999999999E-2</v>
      </c>
      <c r="O3413">
        <v>1.0126461149999999</v>
      </c>
    </row>
    <row r="3414" spans="1:15" x14ac:dyDescent="0.25">
      <c r="A3414" s="1">
        <v>43957</v>
      </c>
      <c r="B3414">
        <v>6</v>
      </c>
      <c r="C3414">
        <v>5</v>
      </c>
      <c r="D3414">
        <v>2020</v>
      </c>
      <c r="E3414">
        <v>21.564</v>
      </c>
      <c r="F3414">
        <v>23.5</v>
      </c>
      <c r="G3414">
        <v>34.5</v>
      </c>
      <c r="H3414">
        <v>42</v>
      </c>
      <c r="I3414">
        <v>96</v>
      </c>
      <c r="J3414" t="s">
        <v>14</v>
      </c>
      <c r="K3414">
        <v>60.332554020000003</v>
      </c>
      <c r="L3414" t="s">
        <v>14</v>
      </c>
      <c r="M3414" t="s">
        <v>13</v>
      </c>
      <c r="N3414">
        <v>-1.6854154E-2</v>
      </c>
      <c r="O3414">
        <v>1.016854154</v>
      </c>
    </row>
    <row r="3415" spans="1:15" x14ac:dyDescent="0.25">
      <c r="A3415" s="1">
        <v>43958</v>
      </c>
      <c r="B3415">
        <v>7</v>
      </c>
      <c r="C3415">
        <v>5</v>
      </c>
      <c r="D3415">
        <v>2020</v>
      </c>
      <c r="E3415">
        <v>19.512</v>
      </c>
      <c r="F3415">
        <v>24</v>
      </c>
      <c r="G3415">
        <v>33.5</v>
      </c>
      <c r="H3415">
        <v>58</v>
      </c>
      <c r="I3415">
        <v>95</v>
      </c>
      <c r="J3415" t="s">
        <v>14</v>
      </c>
      <c r="K3415">
        <v>131.87023980000001</v>
      </c>
      <c r="L3415" t="s">
        <v>14</v>
      </c>
      <c r="M3415" t="s">
        <v>13</v>
      </c>
      <c r="N3415">
        <v>-7.641157E-3</v>
      </c>
      <c r="O3415">
        <v>1.0076411569999999</v>
      </c>
    </row>
    <row r="3416" spans="1:15" x14ac:dyDescent="0.25">
      <c r="A3416" s="1">
        <v>43959</v>
      </c>
      <c r="B3416">
        <v>8</v>
      </c>
      <c r="C3416">
        <v>5</v>
      </c>
      <c r="D3416">
        <v>2020</v>
      </c>
      <c r="E3416">
        <v>16.667999999999999</v>
      </c>
      <c r="F3416">
        <v>24</v>
      </c>
      <c r="G3416">
        <v>33</v>
      </c>
      <c r="H3416">
        <v>60</v>
      </c>
      <c r="I3416">
        <v>95</v>
      </c>
      <c r="J3416" t="s">
        <v>14</v>
      </c>
      <c r="K3416">
        <v>115.9092734</v>
      </c>
      <c r="L3416" t="s">
        <v>14</v>
      </c>
      <c r="M3416" t="s">
        <v>13</v>
      </c>
      <c r="N3416">
        <v>-8.7025179999999994E-3</v>
      </c>
      <c r="O3416">
        <v>1.008702518</v>
      </c>
    </row>
    <row r="3417" spans="1:15" x14ac:dyDescent="0.25">
      <c r="A3417" s="1">
        <v>43960</v>
      </c>
      <c r="B3417">
        <v>9</v>
      </c>
      <c r="C3417">
        <v>5</v>
      </c>
      <c r="D3417">
        <v>2020</v>
      </c>
      <c r="E3417">
        <v>19.404</v>
      </c>
      <c r="F3417">
        <v>25</v>
      </c>
      <c r="G3417">
        <v>34</v>
      </c>
      <c r="H3417">
        <v>53</v>
      </c>
      <c r="I3417">
        <v>96</v>
      </c>
      <c r="J3417" t="s">
        <v>14</v>
      </c>
      <c r="K3417">
        <v>134.8589867</v>
      </c>
      <c r="L3417" t="s">
        <v>14</v>
      </c>
      <c r="M3417" t="s">
        <v>13</v>
      </c>
      <c r="N3417">
        <v>-7.4705479999999996E-3</v>
      </c>
      <c r="O3417">
        <v>1.0074705479999999</v>
      </c>
    </row>
    <row r="3418" spans="1:15" x14ac:dyDescent="0.25">
      <c r="A3418" s="1">
        <v>43961</v>
      </c>
      <c r="B3418">
        <v>10</v>
      </c>
      <c r="C3418">
        <v>5</v>
      </c>
      <c r="D3418">
        <v>2020</v>
      </c>
      <c r="E3418">
        <v>12.276</v>
      </c>
      <c r="F3418">
        <v>25</v>
      </c>
      <c r="G3418">
        <v>30.5</v>
      </c>
      <c r="H3418">
        <v>54</v>
      </c>
      <c r="I3418">
        <v>94</v>
      </c>
      <c r="J3418" t="s">
        <v>14</v>
      </c>
      <c r="K3418">
        <v>56.110726049999997</v>
      </c>
      <c r="L3418" t="s">
        <v>14</v>
      </c>
      <c r="M3418" t="s">
        <v>13</v>
      </c>
      <c r="N3418">
        <v>-1.8145287999999999E-2</v>
      </c>
      <c r="O3418">
        <v>1.0181452879999999</v>
      </c>
    </row>
    <row r="3419" spans="1:15" x14ac:dyDescent="0.25">
      <c r="A3419" s="1">
        <v>43962</v>
      </c>
      <c r="B3419">
        <v>11</v>
      </c>
      <c r="C3419">
        <v>5</v>
      </c>
      <c r="D3419">
        <v>2020</v>
      </c>
      <c r="E3419">
        <v>17.28</v>
      </c>
      <c r="F3419">
        <v>21.5</v>
      </c>
      <c r="G3419">
        <v>30.5</v>
      </c>
      <c r="H3419">
        <v>69</v>
      </c>
      <c r="I3419">
        <v>94</v>
      </c>
      <c r="J3419" t="s">
        <v>14</v>
      </c>
      <c r="K3419">
        <v>79.517399260000005</v>
      </c>
      <c r="L3419" t="s">
        <v>14</v>
      </c>
      <c r="M3419" t="s">
        <v>13</v>
      </c>
      <c r="N3419">
        <v>-1.2736031E-2</v>
      </c>
      <c r="O3419">
        <v>1.012736031</v>
      </c>
    </row>
    <row r="3420" spans="1:15" x14ac:dyDescent="0.25">
      <c r="A3420" s="1">
        <v>43963</v>
      </c>
      <c r="B3420">
        <v>12</v>
      </c>
      <c r="C3420">
        <v>5</v>
      </c>
      <c r="D3420">
        <v>2020</v>
      </c>
      <c r="E3420">
        <v>22.175999999999998</v>
      </c>
      <c r="F3420">
        <v>24</v>
      </c>
      <c r="G3420">
        <v>32.5</v>
      </c>
      <c r="H3420">
        <v>45</v>
      </c>
      <c r="I3420">
        <v>91</v>
      </c>
      <c r="J3420" t="s">
        <v>14</v>
      </c>
      <c r="K3420">
        <v>43.043355460000001</v>
      </c>
      <c r="L3420" t="s">
        <v>14</v>
      </c>
      <c r="M3420" t="s">
        <v>13</v>
      </c>
      <c r="N3420">
        <v>-2.3784970999999999E-2</v>
      </c>
      <c r="O3420">
        <v>1.023784971</v>
      </c>
    </row>
    <row r="3421" spans="1:15" x14ac:dyDescent="0.25">
      <c r="A3421" s="1">
        <v>43964</v>
      </c>
      <c r="B3421">
        <v>13</v>
      </c>
      <c r="C3421">
        <v>5</v>
      </c>
      <c r="D3421">
        <v>2020</v>
      </c>
      <c r="E3421">
        <v>20.376000000000001</v>
      </c>
      <c r="F3421">
        <v>23.5</v>
      </c>
      <c r="G3421">
        <v>32.5</v>
      </c>
      <c r="H3421">
        <v>44</v>
      </c>
      <c r="I3421">
        <v>96</v>
      </c>
      <c r="J3421" t="s">
        <v>14</v>
      </c>
      <c r="K3421">
        <v>42.236768580000003</v>
      </c>
      <c r="L3421" t="s">
        <v>14</v>
      </c>
      <c r="M3421" t="s">
        <v>13</v>
      </c>
      <c r="N3421">
        <v>-2.4250203000000001E-2</v>
      </c>
      <c r="O3421">
        <v>1.024250203</v>
      </c>
    </row>
    <row r="3422" spans="1:15" x14ac:dyDescent="0.25">
      <c r="A3422" s="1">
        <v>43965</v>
      </c>
      <c r="B3422">
        <v>14</v>
      </c>
      <c r="C3422">
        <v>5</v>
      </c>
      <c r="D3422">
        <v>2020</v>
      </c>
      <c r="E3422">
        <v>20.015999999999998</v>
      </c>
      <c r="F3422">
        <v>24</v>
      </c>
      <c r="G3422">
        <v>33</v>
      </c>
      <c r="H3422">
        <v>54</v>
      </c>
      <c r="I3422">
        <v>98</v>
      </c>
      <c r="J3422" t="s">
        <v>14</v>
      </c>
      <c r="K3422">
        <v>114.5664422</v>
      </c>
      <c r="L3422" t="s">
        <v>14</v>
      </c>
      <c r="M3422" t="s">
        <v>13</v>
      </c>
      <c r="N3422">
        <v>-8.8054180000000006E-3</v>
      </c>
      <c r="O3422">
        <v>1.0088054179999999</v>
      </c>
    </row>
    <row r="3423" spans="1:15" x14ac:dyDescent="0.25">
      <c r="A3423" s="1">
        <v>43966</v>
      </c>
      <c r="B3423">
        <v>15</v>
      </c>
      <c r="C3423">
        <v>5</v>
      </c>
      <c r="D3423">
        <v>2020</v>
      </c>
      <c r="E3423">
        <v>16.559999999999999</v>
      </c>
      <c r="F3423">
        <v>22</v>
      </c>
      <c r="G3423">
        <v>32</v>
      </c>
      <c r="H3423">
        <v>64</v>
      </c>
      <c r="I3423">
        <v>97</v>
      </c>
      <c r="J3423" t="s">
        <v>14</v>
      </c>
      <c r="K3423">
        <v>92.942774940000007</v>
      </c>
      <c r="L3423" t="s">
        <v>14</v>
      </c>
      <c r="M3423" t="s">
        <v>13</v>
      </c>
      <c r="N3423">
        <v>-1.087633E-2</v>
      </c>
      <c r="O3423">
        <v>1.0108763300000001</v>
      </c>
    </row>
    <row r="3424" spans="1:15" x14ac:dyDescent="0.25">
      <c r="A3424" s="1">
        <v>43967</v>
      </c>
      <c r="B3424">
        <v>16</v>
      </c>
      <c r="C3424">
        <v>5</v>
      </c>
      <c r="D3424">
        <v>2020</v>
      </c>
      <c r="E3424">
        <v>20.34</v>
      </c>
      <c r="F3424">
        <v>23.5</v>
      </c>
      <c r="G3424">
        <v>33.5</v>
      </c>
      <c r="H3424">
        <v>53</v>
      </c>
      <c r="I3424">
        <v>96</v>
      </c>
      <c r="J3424" t="s">
        <v>14</v>
      </c>
      <c r="K3424">
        <v>103.8027493</v>
      </c>
      <c r="L3424" t="s">
        <v>14</v>
      </c>
      <c r="M3424" t="s">
        <v>13</v>
      </c>
      <c r="N3424">
        <v>-9.7273659999999994E-3</v>
      </c>
      <c r="O3424">
        <v>1.0097273659999999</v>
      </c>
    </row>
    <row r="3425" spans="1:15" x14ac:dyDescent="0.25">
      <c r="A3425" s="1">
        <v>43968</v>
      </c>
      <c r="B3425">
        <v>17</v>
      </c>
      <c r="C3425">
        <v>5</v>
      </c>
      <c r="D3425">
        <v>2020</v>
      </c>
      <c r="E3425">
        <v>19.295999999999999</v>
      </c>
      <c r="F3425">
        <v>25.5</v>
      </c>
      <c r="G3425">
        <v>34.200000000000003</v>
      </c>
      <c r="H3425">
        <v>55</v>
      </c>
      <c r="I3425">
        <v>95</v>
      </c>
      <c r="J3425" t="s">
        <v>14</v>
      </c>
      <c r="K3425">
        <v>154.65704009999999</v>
      </c>
      <c r="L3425" t="s">
        <v>14</v>
      </c>
      <c r="M3425" t="s">
        <v>13</v>
      </c>
      <c r="N3425">
        <v>-6.5079999999999999E-3</v>
      </c>
      <c r="O3425">
        <v>1.006508</v>
      </c>
    </row>
    <row r="3426" spans="1:15" x14ac:dyDescent="0.25">
      <c r="A3426" s="1">
        <v>43969</v>
      </c>
      <c r="B3426">
        <v>18</v>
      </c>
      <c r="C3426">
        <v>5</v>
      </c>
      <c r="D3426">
        <v>2020</v>
      </c>
      <c r="E3426">
        <v>18.036000000000001</v>
      </c>
      <c r="F3426">
        <v>25</v>
      </c>
      <c r="G3426">
        <v>32</v>
      </c>
      <c r="H3426">
        <v>62</v>
      </c>
      <c r="I3426">
        <v>96</v>
      </c>
      <c r="J3426" t="s">
        <v>14</v>
      </c>
      <c r="K3426">
        <v>136.77696040000001</v>
      </c>
      <c r="L3426" t="s">
        <v>14</v>
      </c>
      <c r="M3426" t="s">
        <v>13</v>
      </c>
      <c r="N3426">
        <v>-7.3650199999999999E-3</v>
      </c>
      <c r="O3426">
        <v>1.0073650199999999</v>
      </c>
    </row>
    <row r="3427" spans="1:15" x14ac:dyDescent="0.25">
      <c r="A3427" s="1">
        <v>43970</v>
      </c>
      <c r="B3427">
        <v>19</v>
      </c>
      <c r="C3427">
        <v>5</v>
      </c>
      <c r="D3427">
        <v>2020</v>
      </c>
      <c r="E3427">
        <v>11.304</v>
      </c>
      <c r="F3427">
        <v>25</v>
      </c>
      <c r="G3427">
        <v>31.5</v>
      </c>
      <c r="H3427">
        <v>56</v>
      </c>
      <c r="I3427">
        <v>96</v>
      </c>
      <c r="J3427" t="s">
        <v>14</v>
      </c>
      <c r="K3427">
        <v>70.019511480000006</v>
      </c>
      <c r="L3427" t="s">
        <v>14</v>
      </c>
      <c r="M3427" t="s">
        <v>13</v>
      </c>
      <c r="N3427">
        <v>-1.4488657E-2</v>
      </c>
      <c r="O3427">
        <v>1.014488657</v>
      </c>
    </row>
    <row r="3428" spans="1:15" x14ac:dyDescent="0.25">
      <c r="A3428" s="1">
        <v>43971</v>
      </c>
      <c r="B3428">
        <v>20</v>
      </c>
      <c r="C3428">
        <v>5</v>
      </c>
      <c r="D3428">
        <v>2020</v>
      </c>
      <c r="E3428">
        <v>20.736000000000001</v>
      </c>
      <c r="F3428">
        <v>23.5</v>
      </c>
      <c r="G3428">
        <v>32.200000000000003</v>
      </c>
      <c r="H3428">
        <v>56</v>
      </c>
      <c r="I3428">
        <v>96</v>
      </c>
      <c r="J3428" t="s">
        <v>14</v>
      </c>
      <c r="K3428">
        <v>99.651543579999995</v>
      </c>
      <c r="L3428" t="s">
        <v>14</v>
      </c>
      <c r="M3428" t="s">
        <v>13</v>
      </c>
      <c r="N3428">
        <v>-1.0136689000000001E-2</v>
      </c>
      <c r="O3428">
        <v>1.0101366890000001</v>
      </c>
    </row>
    <row r="3429" spans="1:15" x14ac:dyDescent="0.25">
      <c r="A3429" s="1">
        <v>43972</v>
      </c>
      <c r="B3429">
        <v>21</v>
      </c>
      <c r="C3429">
        <v>5</v>
      </c>
      <c r="D3429">
        <v>2020</v>
      </c>
      <c r="E3429">
        <v>20.196000000000002</v>
      </c>
      <c r="F3429">
        <v>24</v>
      </c>
      <c r="G3429">
        <v>35</v>
      </c>
      <c r="H3429">
        <v>43</v>
      </c>
      <c r="I3429">
        <v>96</v>
      </c>
      <c r="J3429" t="s">
        <v>14</v>
      </c>
      <c r="K3429">
        <v>79.224760110000005</v>
      </c>
      <c r="L3429" t="s">
        <v>14</v>
      </c>
      <c r="M3429" t="s">
        <v>13</v>
      </c>
      <c r="N3429">
        <v>-1.2783676000000001E-2</v>
      </c>
      <c r="O3429">
        <v>1.012783676</v>
      </c>
    </row>
    <row r="3430" spans="1:15" x14ac:dyDescent="0.25">
      <c r="A3430" s="1">
        <v>43973</v>
      </c>
      <c r="B3430">
        <v>22</v>
      </c>
      <c r="C3430">
        <v>5</v>
      </c>
      <c r="D3430">
        <v>2020</v>
      </c>
      <c r="E3430">
        <v>19.299600000000002</v>
      </c>
      <c r="F3430">
        <v>25</v>
      </c>
      <c r="G3430">
        <v>35.1</v>
      </c>
      <c r="H3430">
        <v>71</v>
      </c>
      <c r="I3430">
        <v>97</v>
      </c>
      <c r="J3430" t="s">
        <v>14</v>
      </c>
      <c r="K3430">
        <v>258.91373809999999</v>
      </c>
      <c r="L3430" t="s">
        <v>14</v>
      </c>
      <c r="M3430" t="s">
        <v>13</v>
      </c>
      <c r="N3430">
        <v>-3.877265E-3</v>
      </c>
      <c r="O3430">
        <v>1.0038772650000001</v>
      </c>
    </row>
    <row r="3431" spans="1:15" x14ac:dyDescent="0.25">
      <c r="A3431" s="1">
        <v>43974</v>
      </c>
      <c r="B3431">
        <v>23</v>
      </c>
      <c r="C3431">
        <v>5</v>
      </c>
      <c r="D3431">
        <v>2020</v>
      </c>
      <c r="E3431">
        <v>18.071999999999999</v>
      </c>
      <c r="F3431">
        <v>23</v>
      </c>
      <c r="G3431">
        <v>33</v>
      </c>
      <c r="H3431">
        <v>56</v>
      </c>
      <c r="I3431">
        <v>96</v>
      </c>
      <c r="J3431" t="s">
        <v>14</v>
      </c>
      <c r="K3431">
        <v>92.631303790000004</v>
      </c>
      <c r="L3431" t="s">
        <v>14</v>
      </c>
      <c r="M3431" t="s">
        <v>13</v>
      </c>
      <c r="N3431">
        <v>-1.0913301E-2</v>
      </c>
      <c r="O3431">
        <v>1.010913301</v>
      </c>
    </row>
    <row r="3432" spans="1:15" x14ac:dyDescent="0.25">
      <c r="A3432" s="1">
        <v>43975</v>
      </c>
      <c r="B3432">
        <v>24</v>
      </c>
      <c r="C3432">
        <v>5</v>
      </c>
      <c r="D3432">
        <v>2020</v>
      </c>
      <c r="E3432">
        <v>16.704000000000001</v>
      </c>
      <c r="F3432">
        <v>25</v>
      </c>
      <c r="G3432">
        <v>32.5</v>
      </c>
      <c r="H3432">
        <v>60</v>
      </c>
      <c r="I3432">
        <v>97</v>
      </c>
      <c r="J3432" t="s">
        <v>14</v>
      </c>
      <c r="K3432">
        <v>129.66809760000001</v>
      </c>
      <c r="L3432" t="s">
        <v>14</v>
      </c>
      <c r="M3432" t="s">
        <v>13</v>
      </c>
      <c r="N3432">
        <v>-7.7719340000000003E-3</v>
      </c>
      <c r="O3432">
        <v>1.007771934</v>
      </c>
    </row>
    <row r="3433" spans="1:15" x14ac:dyDescent="0.25">
      <c r="A3433" s="1">
        <v>43976</v>
      </c>
      <c r="B3433">
        <v>25</v>
      </c>
      <c r="C3433">
        <v>5</v>
      </c>
      <c r="D3433">
        <v>2020</v>
      </c>
      <c r="E3433">
        <v>13.5</v>
      </c>
      <c r="F3433">
        <v>23.5</v>
      </c>
      <c r="G3433">
        <v>30</v>
      </c>
      <c r="H3433">
        <v>66</v>
      </c>
      <c r="I3433">
        <v>95</v>
      </c>
      <c r="J3433" t="s">
        <v>14</v>
      </c>
      <c r="K3433">
        <v>74.254684879999999</v>
      </c>
      <c r="L3433" t="s">
        <v>14</v>
      </c>
      <c r="M3433" t="s">
        <v>13</v>
      </c>
      <c r="N3433">
        <v>-1.3651004E-2</v>
      </c>
      <c r="O3433">
        <v>1.013651004</v>
      </c>
    </row>
    <row r="3434" spans="1:15" x14ac:dyDescent="0.25">
      <c r="A3434" s="1">
        <v>43977</v>
      </c>
      <c r="B3434">
        <v>26</v>
      </c>
      <c r="C3434">
        <v>5</v>
      </c>
      <c r="D3434">
        <v>2020</v>
      </c>
      <c r="E3434">
        <v>20.231999999999999</v>
      </c>
      <c r="F3434">
        <v>23</v>
      </c>
      <c r="G3434">
        <v>32.5</v>
      </c>
      <c r="H3434">
        <v>55</v>
      </c>
      <c r="I3434">
        <v>96</v>
      </c>
      <c r="J3434" t="s">
        <v>14</v>
      </c>
      <c r="K3434">
        <v>88.699554939999999</v>
      </c>
      <c r="L3434" t="s">
        <v>14</v>
      </c>
      <c r="M3434" t="s">
        <v>13</v>
      </c>
      <c r="N3434">
        <v>-1.1402565999999999E-2</v>
      </c>
      <c r="O3434">
        <v>1.0114025659999999</v>
      </c>
    </row>
    <row r="3435" spans="1:15" x14ac:dyDescent="0.25">
      <c r="A3435" s="1">
        <v>43978</v>
      </c>
      <c r="B3435">
        <v>27</v>
      </c>
      <c r="C3435">
        <v>5</v>
      </c>
      <c r="D3435">
        <v>2020</v>
      </c>
      <c r="E3435">
        <v>17.28</v>
      </c>
      <c r="F3435">
        <v>24.5</v>
      </c>
      <c r="G3435">
        <v>30</v>
      </c>
      <c r="H3435">
        <v>70</v>
      </c>
      <c r="I3435">
        <v>98</v>
      </c>
      <c r="J3435" t="s">
        <v>14</v>
      </c>
      <c r="K3435">
        <v>129.2238213</v>
      </c>
      <c r="L3435" t="s">
        <v>14</v>
      </c>
      <c r="M3435" t="s">
        <v>13</v>
      </c>
      <c r="N3435">
        <v>-7.7988629999999996E-3</v>
      </c>
      <c r="O3435">
        <v>1.0077988630000001</v>
      </c>
    </row>
    <row r="3436" spans="1:15" x14ac:dyDescent="0.25">
      <c r="A3436" s="1">
        <v>43979</v>
      </c>
      <c r="B3436">
        <v>28</v>
      </c>
      <c r="C3436">
        <v>5</v>
      </c>
      <c r="D3436">
        <v>2020</v>
      </c>
      <c r="E3436">
        <v>18.7056</v>
      </c>
      <c r="F3436">
        <v>23.5</v>
      </c>
      <c r="G3436">
        <v>27</v>
      </c>
      <c r="H3436">
        <v>88</v>
      </c>
      <c r="I3436">
        <v>99</v>
      </c>
      <c r="J3436" t="s">
        <v>14</v>
      </c>
      <c r="K3436">
        <v>137.43594210000001</v>
      </c>
      <c r="L3436" t="s">
        <v>14</v>
      </c>
      <c r="M3436" t="s">
        <v>13</v>
      </c>
      <c r="N3436">
        <v>-7.3294470000000002E-3</v>
      </c>
      <c r="O3436">
        <v>1.007329447</v>
      </c>
    </row>
    <row r="3437" spans="1:15" x14ac:dyDescent="0.25">
      <c r="A3437" s="1">
        <v>43980</v>
      </c>
      <c r="B3437">
        <v>29</v>
      </c>
      <c r="C3437">
        <v>5</v>
      </c>
      <c r="D3437">
        <v>2020</v>
      </c>
      <c r="E3437">
        <v>22.248000000000001</v>
      </c>
      <c r="F3437">
        <v>22.5</v>
      </c>
      <c r="G3437">
        <v>32</v>
      </c>
      <c r="H3437">
        <v>51</v>
      </c>
      <c r="I3437">
        <v>97</v>
      </c>
      <c r="J3437" t="s">
        <v>14</v>
      </c>
      <c r="K3437">
        <v>59.968322450000002</v>
      </c>
      <c r="L3437" t="s">
        <v>14</v>
      </c>
      <c r="M3437" t="s">
        <v>13</v>
      </c>
      <c r="N3437">
        <v>-1.6958258E-2</v>
      </c>
      <c r="O3437">
        <v>1.0169582580000001</v>
      </c>
    </row>
    <row r="3438" spans="1:15" x14ac:dyDescent="0.25">
      <c r="A3438" s="1">
        <v>43981</v>
      </c>
      <c r="B3438">
        <v>30</v>
      </c>
      <c r="C3438">
        <v>5</v>
      </c>
      <c r="D3438">
        <v>2020</v>
      </c>
      <c r="E3438">
        <v>15.048</v>
      </c>
      <c r="F3438">
        <v>20.5</v>
      </c>
      <c r="G3438">
        <v>31.5</v>
      </c>
      <c r="H3438">
        <v>64</v>
      </c>
      <c r="I3438">
        <v>96</v>
      </c>
      <c r="J3438" t="s">
        <v>14</v>
      </c>
      <c r="K3438">
        <v>59.870903630000001</v>
      </c>
      <c r="L3438" t="s">
        <v>14</v>
      </c>
      <c r="M3438" t="s">
        <v>13</v>
      </c>
      <c r="N3438">
        <v>-1.6986319999999999E-2</v>
      </c>
      <c r="O3438">
        <v>1.01698632</v>
      </c>
    </row>
    <row r="3439" spans="1:15" x14ac:dyDescent="0.25">
      <c r="A3439" s="1">
        <v>43982</v>
      </c>
      <c r="B3439">
        <v>31</v>
      </c>
      <c r="C3439">
        <v>5</v>
      </c>
      <c r="D3439">
        <v>2020</v>
      </c>
      <c r="E3439">
        <v>19.8</v>
      </c>
      <c r="F3439">
        <v>24</v>
      </c>
      <c r="G3439">
        <v>32.5</v>
      </c>
      <c r="H3439">
        <v>57</v>
      </c>
      <c r="I3439">
        <v>95</v>
      </c>
      <c r="J3439" t="s">
        <v>14</v>
      </c>
      <c r="K3439">
        <v>111.335474</v>
      </c>
      <c r="L3439" t="s">
        <v>14</v>
      </c>
      <c r="M3439" t="s">
        <v>13</v>
      </c>
      <c r="N3439">
        <v>-9.0632679999999993E-3</v>
      </c>
      <c r="O3439">
        <v>1.009063268</v>
      </c>
    </row>
    <row r="3440" spans="1:15" x14ac:dyDescent="0.25">
      <c r="A3440" s="1">
        <v>43983</v>
      </c>
      <c r="B3440">
        <v>1</v>
      </c>
      <c r="C3440">
        <v>6</v>
      </c>
      <c r="D3440">
        <v>2020</v>
      </c>
      <c r="E3440">
        <v>12.996</v>
      </c>
      <c r="F3440">
        <v>24</v>
      </c>
      <c r="G3440">
        <v>31</v>
      </c>
      <c r="H3440">
        <v>65</v>
      </c>
      <c r="I3440">
        <v>99</v>
      </c>
      <c r="J3440" t="s">
        <v>14</v>
      </c>
      <c r="K3440">
        <v>93.813774089999995</v>
      </c>
      <c r="L3440" t="s">
        <v>14</v>
      </c>
      <c r="M3440" t="s">
        <v>13</v>
      </c>
      <c r="N3440">
        <v>-1.0774262999999999E-2</v>
      </c>
      <c r="O3440">
        <v>1.0107742630000001</v>
      </c>
    </row>
    <row r="3441" spans="1:15" x14ac:dyDescent="0.25">
      <c r="A3441" s="1">
        <v>43984</v>
      </c>
      <c r="B3441">
        <v>2</v>
      </c>
      <c r="C3441">
        <v>6</v>
      </c>
      <c r="D3441">
        <v>2020</v>
      </c>
      <c r="E3441">
        <v>18.18</v>
      </c>
      <c r="F3441">
        <v>20</v>
      </c>
      <c r="G3441">
        <v>31</v>
      </c>
      <c r="H3441">
        <v>53</v>
      </c>
      <c r="I3441">
        <v>95</v>
      </c>
      <c r="J3441" t="s">
        <v>14</v>
      </c>
      <c r="K3441">
        <v>9.0550881850000007</v>
      </c>
      <c r="L3441" t="s">
        <v>14</v>
      </c>
      <c r="M3441" t="s">
        <v>13</v>
      </c>
      <c r="N3441">
        <v>-0.124145134</v>
      </c>
      <c r="O3441">
        <v>1.1241451339999999</v>
      </c>
    </row>
    <row r="3442" spans="1:15" x14ac:dyDescent="0.25">
      <c r="A3442" s="1">
        <v>43985</v>
      </c>
      <c r="B3442">
        <v>3</v>
      </c>
      <c r="C3442">
        <v>6</v>
      </c>
      <c r="D3442">
        <v>2020</v>
      </c>
      <c r="E3442">
        <v>19.584</v>
      </c>
      <c r="F3442">
        <v>20.5</v>
      </c>
      <c r="G3442">
        <v>32</v>
      </c>
      <c r="H3442">
        <v>57</v>
      </c>
      <c r="I3442">
        <v>98</v>
      </c>
      <c r="J3442" t="s">
        <v>14</v>
      </c>
      <c r="K3442">
        <v>54.501107900000001</v>
      </c>
      <c r="L3442" t="s">
        <v>14</v>
      </c>
      <c r="M3442" t="s">
        <v>13</v>
      </c>
      <c r="N3442">
        <v>-1.8691202000000001E-2</v>
      </c>
      <c r="O3442">
        <v>1.0186912020000001</v>
      </c>
    </row>
    <row r="3443" spans="1:15" x14ac:dyDescent="0.25">
      <c r="A3443" s="1">
        <v>43986</v>
      </c>
      <c r="B3443">
        <v>4</v>
      </c>
      <c r="C3443">
        <v>6</v>
      </c>
      <c r="D3443">
        <v>2020</v>
      </c>
      <c r="E3443">
        <v>19.044</v>
      </c>
      <c r="F3443">
        <v>23</v>
      </c>
      <c r="G3443">
        <v>33.5</v>
      </c>
      <c r="H3443">
        <v>52</v>
      </c>
      <c r="I3443">
        <v>97</v>
      </c>
      <c r="J3443" t="s">
        <v>14</v>
      </c>
      <c r="K3443">
        <v>87.508424050000002</v>
      </c>
      <c r="L3443" t="s">
        <v>14</v>
      </c>
      <c r="M3443" t="s">
        <v>13</v>
      </c>
      <c r="N3443">
        <v>-1.1559567999999999E-2</v>
      </c>
      <c r="O3443">
        <v>1.011559568</v>
      </c>
    </row>
    <row r="3444" spans="1:15" x14ac:dyDescent="0.25">
      <c r="A3444" s="1">
        <v>43987</v>
      </c>
      <c r="B3444">
        <v>5</v>
      </c>
      <c r="C3444">
        <v>6</v>
      </c>
      <c r="D3444">
        <v>2020</v>
      </c>
      <c r="E3444">
        <v>11.592000000000001</v>
      </c>
      <c r="F3444">
        <v>24</v>
      </c>
      <c r="G3444">
        <v>31.5</v>
      </c>
      <c r="H3444">
        <v>46</v>
      </c>
      <c r="I3444">
        <v>96</v>
      </c>
      <c r="J3444" t="s">
        <v>14</v>
      </c>
      <c r="K3444">
        <v>33.524173509999997</v>
      </c>
      <c r="L3444" t="s">
        <v>14</v>
      </c>
      <c r="M3444" t="s">
        <v>13</v>
      </c>
      <c r="N3444">
        <v>-3.0746361999999999E-2</v>
      </c>
      <c r="O3444">
        <v>1.0307463619999999</v>
      </c>
    </row>
    <row r="3445" spans="1:15" x14ac:dyDescent="0.25">
      <c r="A3445" s="1">
        <v>43988</v>
      </c>
      <c r="B3445">
        <v>6</v>
      </c>
      <c r="C3445">
        <v>6</v>
      </c>
      <c r="D3445">
        <v>2020</v>
      </c>
      <c r="E3445">
        <v>16.956</v>
      </c>
      <c r="F3445">
        <v>23.5</v>
      </c>
      <c r="G3445">
        <v>32</v>
      </c>
      <c r="H3445">
        <v>55</v>
      </c>
      <c r="I3445">
        <v>99</v>
      </c>
      <c r="J3445" t="s">
        <v>14</v>
      </c>
      <c r="K3445">
        <v>84.744873859999998</v>
      </c>
      <c r="L3445" t="s">
        <v>14</v>
      </c>
      <c r="M3445" t="s">
        <v>13</v>
      </c>
      <c r="N3445">
        <v>-1.1941029000000001E-2</v>
      </c>
      <c r="O3445">
        <v>1.0119410289999999</v>
      </c>
    </row>
    <row r="3446" spans="1:15" x14ac:dyDescent="0.25">
      <c r="A3446" s="1">
        <v>43989</v>
      </c>
      <c r="B3446">
        <v>7</v>
      </c>
      <c r="C3446">
        <v>6</v>
      </c>
      <c r="D3446">
        <v>2020</v>
      </c>
      <c r="E3446">
        <v>19.404</v>
      </c>
      <c r="F3446">
        <v>21.5</v>
      </c>
      <c r="G3446">
        <v>30.5</v>
      </c>
      <c r="H3446">
        <v>63</v>
      </c>
      <c r="I3446">
        <v>98</v>
      </c>
      <c r="J3446" t="s">
        <v>14</v>
      </c>
      <c r="K3446">
        <v>72.274111070000004</v>
      </c>
      <c r="L3446" t="s">
        <v>14</v>
      </c>
      <c r="M3446" t="s">
        <v>13</v>
      </c>
      <c r="N3446">
        <v>-1.4030340000000001E-2</v>
      </c>
      <c r="O3446">
        <v>1.0140303399999999</v>
      </c>
    </row>
    <row r="3447" spans="1:15" x14ac:dyDescent="0.25">
      <c r="A3447" s="1">
        <v>43990</v>
      </c>
      <c r="B3447">
        <v>8</v>
      </c>
      <c r="C3447">
        <v>6</v>
      </c>
      <c r="D3447">
        <v>2020</v>
      </c>
      <c r="E3447">
        <v>21.635999999999999</v>
      </c>
      <c r="F3447">
        <v>22</v>
      </c>
      <c r="G3447">
        <v>32.5</v>
      </c>
      <c r="H3447">
        <v>50</v>
      </c>
      <c r="I3447">
        <v>100</v>
      </c>
      <c r="J3447" t="s">
        <v>14</v>
      </c>
      <c r="K3447">
        <v>60.9588733</v>
      </c>
      <c r="L3447" t="s">
        <v>14</v>
      </c>
      <c r="M3447" t="s">
        <v>13</v>
      </c>
      <c r="N3447">
        <v>-1.6678098999999998E-2</v>
      </c>
      <c r="O3447">
        <v>1.0166780989999999</v>
      </c>
    </row>
    <row r="3448" spans="1:15" x14ac:dyDescent="0.25">
      <c r="A3448" s="1">
        <v>43991</v>
      </c>
      <c r="B3448">
        <v>9</v>
      </c>
      <c r="C3448">
        <v>6</v>
      </c>
      <c r="D3448">
        <v>2020</v>
      </c>
      <c r="E3448">
        <v>15.192</v>
      </c>
      <c r="F3448">
        <v>20.5</v>
      </c>
      <c r="G3448">
        <v>30.5</v>
      </c>
      <c r="H3448">
        <v>72</v>
      </c>
      <c r="I3448">
        <v>97</v>
      </c>
      <c r="J3448" t="s">
        <v>14</v>
      </c>
      <c r="K3448">
        <v>75.681629229999999</v>
      </c>
      <c r="L3448" t="s">
        <v>14</v>
      </c>
      <c r="M3448" t="s">
        <v>13</v>
      </c>
      <c r="N3448">
        <v>-1.3390173999999999E-2</v>
      </c>
      <c r="O3448">
        <v>1.013390174</v>
      </c>
    </row>
    <row r="3449" spans="1:15" x14ac:dyDescent="0.25">
      <c r="A3449" s="1">
        <v>43992</v>
      </c>
      <c r="B3449">
        <v>10</v>
      </c>
      <c r="C3449">
        <v>6</v>
      </c>
      <c r="D3449">
        <v>2020</v>
      </c>
      <c r="E3449">
        <v>20.088000000000001</v>
      </c>
      <c r="F3449">
        <v>21</v>
      </c>
      <c r="G3449">
        <v>31.5</v>
      </c>
      <c r="H3449">
        <v>52</v>
      </c>
      <c r="I3449">
        <v>93</v>
      </c>
      <c r="J3449" t="s">
        <v>14</v>
      </c>
      <c r="K3449">
        <v>19.84105242</v>
      </c>
      <c r="L3449" t="s">
        <v>14</v>
      </c>
      <c r="M3449" t="s">
        <v>13</v>
      </c>
      <c r="N3449">
        <v>-5.3075590999999998E-2</v>
      </c>
      <c r="O3449">
        <v>1.053075591</v>
      </c>
    </row>
    <row r="3450" spans="1:15" x14ac:dyDescent="0.25">
      <c r="A3450" s="1">
        <v>43993</v>
      </c>
      <c r="B3450">
        <v>11</v>
      </c>
      <c r="C3450">
        <v>6</v>
      </c>
      <c r="D3450">
        <v>2020</v>
      </c>
      <c r="E3450">
        <v>16.416</v>
      </c>
      <c r="F3450">
        <v>23.5</v>
      </c>
      <c r="G3450">
        <v>30</v>
      </c>
      <c r="H3450">
        <v>68</v>
      </c>
      <c r="I3450">
        <v>95</v>
      </c>
      <c r="J3450" t="s">
        <v>14</v>
      </c>
      <c r="K3450">
        <v>94.260318940000005</v>
      </c>
      <c r="L3450" t="s">
        <v>14</v>
      </c>
      <c r="M3450" t="s">
        <v>13</v>
      </c>
      <c r="N3450">
        <v>-1.0722674E-2</v>
      </c>
      <c r="O3450">
        <v>1.0107226739999999</v>
      </c>
    </row>
    <row r="3451" spans="1:15" x14ac:dyDescent="0.25">
      <c r="A3451" s="1">
        <v>43994</v>
      </c>
      <c r="B3451">
        <v>12</v>
      </c>
      <c r="C3451">
        <v>6</v>
      </c>
      <c r="D3451">
        <v>2020</v>
      </c>
      <c r="E3451">
        <v>17.28</v>
      </c>
      <c r="F3451">
        <v>23.5</v>
      </c>
      <c r="G3451">
        <v>28.5</v>
      </c>
      <c r="H3451">
        <v>63</v>
      </c>
      <c r="I3451">
        <v>98</v>
      </c>
      <c r="J3451" t="s">
        <v>14</v>
      </c>
      <c r="K3451">
        <v>67.988238850000002</v>
      </c>
      <c r="L3451" t="s">
        <v>14</v>
      </c>
      <c r="M3451" t="s">
        <v>13</v>
      </c>
      <c r="N3451">
        <v>-1.4927994E-2</v>
      </c>
      <c r="O3451">
        <v>1.014927994</v>
      </c>
    </row>
    <row r="3452" spans="1:15" x14ac:dyDescent="0.25">
      <c r="A3452" s="1">
        <v>43995</v>
      </c>
      <c r="B3452">
        <v>13</v>
      </c>
      <c r="C3452">
        <v>6</v>
      </c>
      <c r="D3452">
        <v>2020</v>
      </c>
      <c r="E3452">
        <v>16.416</v>
      </c>
      <c r="F3452">
        <v>22.5</v>
      </c>
      <c r="G3452">
        <v>31.5</v>
      </c>
      <c r="H3452">
        <v>52</v>
      </c>
      <c r="I3452">
        <v>94</v>
      </c>
      <c r="J3452" t="s">
        <v>14</v>
      </c>
      <c r="K3452">
        <v>39.298897250000003</v>
      </c>
      <c r="L3452" t="s">
        <v>14</v>
      </c>
      <c r="M3452" t="s">
        <v>13</v>
      </c>
      <c r="N3452">
        <v>-2.6110412E-2</v>
      </c>
      <c r="O3452">
        <v>1.026110412</v>
      </c>
    </row>
    <row r="3453" spans="1:15" x14ac:dyDescent="0.25">
      <c r="A3453" s="1">
        <v>43996</v>
      </c>
      <c r="B3453">
        <v>14</v>
      </c>
      <c r="C3453">
        <v>6</v>
      </c>
      <c r="D3453">
        <v>2020</v>
      </c>
      <c r="E3453">
        <v>16.884</v>
      </c>
      <c r="F3453">
        <v>24</v>
      </c>
      <c r="G3453">
        <v>31</v>
      </c>
      <c r="H3453">
        <v>54</v>
      </c>
      <c r="I3453">
        <v>95</v>
      </c>
      <c r="J3453" t="s">
        <v>14</v>
      </c>
      <c r="K3453">
        <v>65.344519730000002</v>
      </c>
      <c r="L3453" t="s">
        <v>14</v>
      </c>
      <c r="M3453" t="s">
        <v>13</v>
      </c>
      <c r="N3453">
        <v>-1.5541339E-2</v>
      </c>
      <c r="O3453">
        <v>1.0155413390000001</v>
      </c>
    </row>
    <row r="3454" spans="1:15" x14ac:dyDescent="0.25">
      <c r="A3454" s="1">
        <v>43997</v>
      </c>
      <c r="B3454">
        <v>15</v>
      </c>
      <c r="C3454">
        <v>6</v>
      </c>
      <c r="D3454">
        <v>2020</v>
      </c>
      <c r="E3454">
        <v>18.396000000000001</v>
      </c>
      <c r="F3454">
        <v>24</v>
      </c>
      <c r="G3454">
        <v>31.5</v>
      </c>
      <c r="H3454">
        <v>56</v>
      </c>
      <c r="I3454">
        <v>95</v>
      </c>
      <c r="J3454" t="s">
        <v>14</v>
      </c>
      <c r="K3454">
        <v>85.259242159999999</v>
      </c>
      <c r="L3454" t="s">
        <v>14</v>
      </c>
      <c r="M3454" t="s">
        <v>13</v>
      </c>
      <c r="N3454">
        <v>-1.1868134000000001E-2</v>
      </c>
      <c r="O3454">
        <v>1.011868134</v>
      </c>
    </row>
    <row r="3455" spans="1:15" x14ac:dyDescent="0.25">
      <c r="A3455" s="1">
        <v>43998</v>
      </c>
      <c r="B3455">
        <v>16</v>
      </c>
      <c r="C3455">
        <v>6</v>
      </c>
      <c r="D3455">
        <v>2020</v>
      </c>
      <c r="E3455">
        <v>17.172000000000001</v>
      </c>
      <c r="F3455">
        <v>24.2</v>
      </c>
      <c r="G3455">
        <v>32</v>
      </c>
      <c r="H3455">
        <v>60</v>
      </c>
      <c r="I3455">
        <v>96</v>
      </c>
      <c r="J3455" t="s">
        <v>14</v>
      </c>
      <c r="K3455">
        <v>109.5932274</v>
      </c>
      <c r="L3455" t="s">
        <v>14</v>
      </c>
      <c r="M3455" t="s">
        <v>13</v>
      </c>
      <c r="N3455">
        <v>-9.2086770000000002E-3</v>
      </c>
      <c r="O3455">
        <v>1.0092086769999999</v>
      </c>
    </row>
    <row r="3456" spans="1:15" x14ac:dyDescent="0.25">
      <c r="A3456" s="1">
        <v>43999</v>
      </c>
      <c r="B3456">
        <v>17</v>
      </c>
      <c r="C3456">
        <v>6</v>
      </c>
      <c r="D3456">
        <v>2020</v>
      </c>
      <c r="E3456">
        <v>13.824</v>
      </c>
      <c r="F3456">
        <v>24</v>
      </c>
      <c r="G3456">
        <v>29</v>
      </c>
      <c r="H3456">
        <v>75</v>
      </c>
      <c r="I3456">
        <v>95</v>
      </c>
      <c r="J3456" t="s">
        <v>14</v>
      </c>
      <c r="K3456">
        <v>95.306622950000005</v>
      </c>
      <c r="L3456" t="s">
        <v>14</v>
      </c>
      <c r="M3456" t="s">
        <v>13</v>
      </c>
      <c r="N3456">
        <v>-1.0603708999999999E-2</v>
      </c>
      <c r="O3456">
        <v>1.010603709</v>
      </c>
    </row>
    <row r="3457" spans="1:15" x14ac:dyDescent="0.25">
      <c r="A3457" s="1">
        <v>44000</v>
      </c>
      <c r="B3457">
        <v>18</v>
      </c>
      <c r="C3457">
        <v>6</v>
      </c>
      <c r="D3457">
        <v>2020</v>
      </c>
      <c r="E3457">
        <v>19.108799999999999</v>
      </c>
      <c r="F3457">
        <v>23.5</v>
      </c>
      <c r="G3457">
        <v>26.5</v>
      </c>
      <c r="H3457">
        <v>90</v>
      </c>
      <c r="I3457">
        <v>95</v>
      </c>
      <c r="J3457" t="s">
        <v>14</v>
      </c>
      <c r="K3457">
        <v>126.86831239999999</v>
      </c>
      <c r="L3457" t="s">
        <v>14</v>
      </c>
      <c r="M3457" t="s">
        <v>13</v>
      </c>
      <c r="N3457">
        <v>-7.9448109999999995E-3</v>
      </c>
      <c r="O3457">
        <v>1.007944811</v>
      </c>
    </row>
    <row r="3458" spans="1:15" x14ac:dyDescent="0.25">
      <c r="A3458" s="1">
        <v>44001</v>
      </c>
      <c r="B3458">
        <v>19</v>
      </c>
      <c r="C3458">
        <v>6</v>
      </c>
      <c r="D3458">
        <v>2020</v>
      </c>
      <c r="E3458">
        <v>17.315999999999999</v>
      </c>
      <c r="F3458">
        <v>21.5</v>
      </c>
      <c r="G3458">
        <v>30.5</v>
      </c>
      <c r="H3458">
        <v>65</v>
      </c>
      <c r="I3458">
        <v>95</v>
      </c>
      <c r="J3458" t="s">
        <v>14</v>
      </c>
      <c r="K3458">
        <v>66.869704240000004</v>
      </c>
      <c r="L3458" t="s">
        <v>14</v>
      </c>
      <c r="M3458" t="s">
        <v>13</v>
      </c>
      <c r="N3458">
        <v>-1.5181485999999999E-2</v>
      </c>
      <c r="O3458">
        <v>1.0151814859999999</v>
      </c>
    </row>
    <row r="3459" spans="1:15" x14ac:dyDescent="0.25">
      <c r="A3459" s="1">
        <v>44002</v>
      </c>
      <c r="B3459">
        <v>20</v>
      </c>
      <c r="C3459">
        <v>6</v>
      </c>
      <c r="D3459">
        <v>2020</v>
      </c>
      <c r="E3459">
        <v>12.564</v>
      </c>
      <c r="F3459">
        <v>22.5</v>
      </c>
      <c r="G3459">
        <v>29.5</v>
      </c>
      <c r="H3459">
        <v>75</v>
      </c>
      <c r="I3459">
        <v>96</v>
      </c>
      <c r="J3459" t="s">
        <v>14</v>
      </c>
      <c r="K3459">
        <v>79.306026829999993</v>
      </c>
      <c r="L3459" t="s">
        <v>14</v>
      </c>
      <c r="M3459" t="s">
        <v>13</v>
      </c>
      <c r="N3459">
        <v>-1.2770409E-2</v>
      </c>
      <c r="O3459">
        <v>1.012770409</v>
      </c>
    </row>
    <row r="3460" spans="1:15" x14ac:dyDescent="0.25">
      <c r="A3460" s="1">
        <v>44003</v>
      </c>
      <c r="B3460">
        <v>21</v>
      </c>
      <c r="C3460">
        <v>6</v>
      </c>
      <c r="D3460">
        <v>2020</v>
      </c>
      <c r="E3460">
        <v>15.516</v>
      </c>
      <c r="F3460">
        <v>23</v>
      </c>
      <c r="G3460">
        <v>30.1</v>
      </c>
      <c r="H3460">
        <v>71</v>
      </c>
      <c r="I3460">
        <v>95</v>
      </c>
      <c r="J3460" t="s">
        <v>14</v>
      </c>
      <c r="K3460">
        <v>94.529495330000003</v>
      </c>
      <c r="L3460" t="s">
        <v>14</v>
      </c>
      <c r="M3460" t="s">
        <v>13</v>
      </c>
      <c r="N3460">
        <v>-1.0691813999999999E-2</v>
      </c>
      <c r="O3460">
        <v>1.0106918140000001</v>
      </c>
    </row>
    <row r="3461" spans="1:15" x14ac:dyDescent="0.25">
      <c r="A3461" s="1">
        <v>44004</v>
      </c>
      <c r="B3461">
        <v>22</v>
      </c>
      <c r="C3461">
        <v>6</v>
      </c>
      <c r="D3461">
        <v>2020</v>
      </c>
      <c r="E3461">
        <v>19.0944</v>
      </c>
      <c r="F3461">
        <v>23</v>
      </c>
      <c r="G3461">
        <v>25.5</v>
      </c>
      <c r="H3461">
        <v>78</v>
      </c>
      <c r="I3461">
        <v>96</v>
      </c>
      <c r="J3461" t="s">
        <v>14</v>
      </c>
      <c r="K3461">
        <v>68.088868110000007</v>
      </c>
      <c r="L3461" t="s">
        <v>14</v>
      </c>
      <c r="M3461" t="s">
        <v>13</v>
      </c>
      <c r="N3461">
        <v>-1.4905602E-2</v>
      </c>
      <c r="O3461">
        <v>1.014905602</v>
      </c>
    </row>
    <row r="3462" spans="1:15" x14ac:dyDescent="0.25">
      <c r="A3462" s="1">
        <v>44005</v>
      </c>
      <c r="B3462">
        <v>23</v>
      </c>
      <c r="C3462">
        <v>6</v>
      </c>
      <c r="D3462">
        <v>2020</v>
      </c>
      <c r="E3462">
        <v>18.108000000000001</v>
      </c>
      <c r="F3462">
        <v>20.5</v>
      </c>
      <c r="G3462">
        <v>29.5</v>
      </c>
      <c r="H3462">
        <v>64</v>
      </c>
      <c r="I3462">
        <v>94</v>
      </c>
      <c r="J3462" t="s">
        <v>14</v>
      </c>
      <c r="K3462">
        <v>35.97766507</v>
      </c>
      <c r="L3462" t="s">
        <v>14</v>
      </c>
      <c r="M3462" t="s">
        <v>13</v>
      </c>
      <c r="N3462">
        <v>-2.8589672999999999E-2</v>
      </c>
      <c r="O3462">
        <v>1.0285896729999999</v>
      </c>
    </row>
    <row r="3463" spans="1:15" x14ac:dyDescent="0.25">
      <c r="A3463" s="1">
        <v>44006</v>
      </c>
      <c r="B3463">
        <v>24</v>
      </c>
      <c r="C3463">
        <v>6</v>
      </c>
      <c r="D3463">
        <v>2020</v>
      </c>
      <c r="E3463">
        <v>16.776</v>
      </c>
      <c r="F3463">
        <v>22.1</v>
      </c>
      <c r="G3463">
        <v>31.5</v>
      </c>
      <c r="H3463">
        <v>70</v>
      </c>
      <c r="I3463">
        <v>95</v>
      </c>
      <c r="J3463" t="s">
        <v>14</v>
      </c>
      <c r="K3463">
        <v>106.7653516</v>
      </c>
      <c r="L3463" t="s">
        <v>14</v>
      </c>
      <c r="M3463" t="s">
        <v>13</v>
      </c>
      <c r="N3463">
        <v>-9.4548919999999995E-3</v>
      </c>
      <c r="O3463">
        <v>1.0094548919999999</v>
      </c>
    </row>
    <row r="3464" spans="1:15" x14ac:dyDescent="0.25">
      <c r="A3464" s="1">
        <v>44007</v>
      </c>
      <c r="B3464">
        <v>25</v>
      </c>
      <c r="C3464">
        <v>6</v>
      </c>
      <c r="D3464">
        <v>2020</v>
      </c>
      <c r="E3464">
        <v>15.372</v>
      </c>
      <c r="F3464">
        <v>21</v>
      </c>
      <c r="G3464">
        <v>30</v>
      </c>
      <c r="H3464">
        <v>73</v>
      </c>
      <c r="I3464">
        <v>96</v>
      </c>
      <c r="J3464" t="s">
        <v>14</v>
      </c>
      <c r="K3464">
        <v>76.544315749999996</v>
      </c>
      <c r="L3464" t="s">
        <v>14</v>
      </c>
      <c r="M3464" t="s">
        <v>13</v>
      </c>
      <c r="N3464">
        <v>-1.3237263000000001E-2</v>
      </c>
      <c r="O3464">
        <v>1.0132372629999999</v>
      </c>
    </row>
    <row r="3465" spans="1:15" x14ac:dyDescent="0.25">
      <c r="A3465" s="1">
        <v>44008</v>
      </c>
      <c r="B3465">
        <v>26</v>
      </c>
      <c r="C3465">
        <v>6</v>
      </c>
      <c r="D3465">
        <v>2020</v>
      </c>
      <c r="E3465">
        <v>15.263999999999999</v>
      </c>
      <c r="F3465">
        <v>21.2</v>
      </c>
      <c r="G3465">
        <v>30</v>
      </c>
      <c r="H3465">
        <v>68</v>
      </c>
      <c r="I3465">
        <v>96</v>
      </c>
      <c r="J3465" t="s">
        <v>14</v>
      </c>
      <c r="K3465">
        <v>62.439667759999999</v>
      </c>
      <c r="L3465" t="s">
        <v>14</v>
      </c>
      <c r="M3465" t="s">
        <v>13</v>
      </c>
      <c r="N3465">
        <v>-1.627613E-2</v>
      </c>
      <c r="O3465">
        <v>1.0162761300000001</v>
      </c>
    </row>
    <row r="3466" spans="1:15" x14ac:dyDescent="0.25">
      <c r="A3466" s="1">
        <v>44009</v>
      </c>
      <c r="B3466">
        <v>27</v>
      </c>
      <c r="C3466">
        <v>6</v>
      </c>
      <c r="D3466">
        <v>2020</v>
      </c>
      <c r="E3466">
        <v>16.38</v>
      </c>
      <c r="F3466">
        <v>20.5</v>
      </c>
      <c r="G3466">
        <v>30</v>
      </c>
      <c r="H3466">
        <v>69</v>
      </c>
      <c r="I3466">
        <v>96</v>
      </c>
      <c r="J3466" t="s">
        <v>14</v>
      </c>
      <c r="K3466">
        <v>61.008432290000002</v>
      </c>
      <c r="L3466" t="s">
        <v>14</v>
      </c>
      <c r="M3466" t="s">
        <v>13</v>
      </c>
      <c r="N3466">
        <v>-1.6664325000000001E-2</v>
      </c>
      <c r="O3466">
        <v>1.016664325</v>
      </c>
    </row>
    <row r="3467" spans="1:15" x14ac:dyDescent="0.25">
      <c r="A3467" s="1">
        <v>44010</v>
      </c>
      <c r="B3467">
        <v>28</v>
      </c>
      <c r="C3467">
        <v>6</v>
      </c>
      <c r="D3467">
        <v>2020</v>
      </c>
      <c r="E3467">
        <v>17.28</v>
      </c>
      <c r="F3467">
        <v>22.2</v>
      </c>
      <c r="G3467">
        <v>28.5</v>
      </c>
      <c r="H3467">
        <v>71</v>
      </c>
      <c r="I3467">
        <v>95</v>
      </c>
      <c r="J3467" t="s">
        <v>14</v>
      </c>
      <c r="K3467">
        <v>68.936189619999993</v>
      </c>
      <c r="L3467" t="s">
        <v>14</v>
      </c>
      <c r="M3467" t="s">
        <v>13</v>
      </c>
      <c r="N3467">
        <v>-1.4719695E-2</v>
      </c>
      <c r="O3467">
        <v>1.0147196949999999</v>
      </c>
    </row>
    <row r="3468" spans="1:15" x14ac:dyDescent="0.25">
      <c r="A3468" s="1">
        <v>44011</v>
      </c>
      <c r="B3468">
        <v>29</v>
      </c>
      <c r="C3468">
        <v>6</v>
      </c>
      <c r="D3468">
        <v>2020</v>
      </c>
      <c r="E3468">
        <v>12.167999999999999</v>
      </c>
      <c r="F3468">
        <v>23.5</v>
      </c>
      <c r="G3468">
        <v>27.5</v>
      </c>
      <c r="H3468">
        <v>78</v>
      </c>
      <c r="I3468">
        <v>98</v>
      </c>
      <c r="J3468" t="s">
        <v>14</v>
      </c>
      <c r="K3468">
        <v>76.320666750000001</v>
      </c>
      <c r="L3468" t="s">
        <v>14</v>
      </c>
      <c r="M3468" t="s">
        <v>13</v>
      </c>
      <c r="N3468">
        <v>-1.3276569E-2</v>
      </c>
      <c r="O3468">
        <v>1.0132765690000001</v>
      </c>
    </row>
    <row r="3469" spans="1:15" x14ac:dyDescent="0.25">
      <c r="A3469" s="1">
        <v>44012</v>
      </c>
      <c r="B3469">
        <v>30</v>
      </c>
      <c r="C3469">
        <v>6</v>
      </c>
      <c r="D3469">
        <v>2020</v>
      </c>
      <c r="E3469">
        <v>11.412000000000001</v>
      </c>
      <c r="F3469">
        <v>23</v>
      </c>
      <c r="G3469">
        <v>27.5</v>
      </c>
      <c r="H3469">
        <v>82</v>
      </c>
      <c r="I3469">
        <v>98</v>
      </c>
      <c r="J3469" t="s">
        <v>14</v>
      </c>
      <c r="K3469">
        <v>75.721785830000002</v>
      </c>
      <c r="L3469" t="s">
        <v>14</v>
      </c>
      <c r="M3469" t="s">
        <v>13</v>
      </c>
      <c r="N3469">
        <v>-1.3382978E-2</v>
      </c>
      <c r="O3469">
        <v>1.0133829780000001</v>
      </c>
    </row>
    <row r="3470" spans="1:15" x14ac:dyDescent="0.25">
      <c r="A3470" s="1">
        <v>44013</v>
      </c>
      <c r="B3470">
        <v>1</v>
      </c>
      <c r="C3470">
        <v>7</v>
      </c>
      <c r="D3470">
        <v>2020</v>
      </c>
      <c r="E3470">
        <v>15.38744213</v>
      </c>
      <c r="F3470">
        <v>23</v>
      </c>
      <c r="G3470">
        <v>30</v>
      </c>
      <c r="H3470">
        <v>66</v>
      </c>
      <c r="I3470">
        <v>95</v>
      </c>
      <c r="J3470" t="s">
        <v>14</v>
      </c>
      <c r="K3470">
        <v>76.203118320000002</v>
      </c>
      <c r="L3470" t="s">
        <v>14</v>
      </c>
      <c r="M3470" t="s">
        <v>13</v>
      </c>
      <c r="N3470">
        <v>-1.3297321000000001E-2</v>
      </c>
      <c r="O3470">
        <v>1.013297321</v>
      </c>
    </row>
    <row r="3471" spans="1:15" x14ac:dyDescent="0.25">
      <c r="A3471" s="1">
        <v>44014</v>
      </c>
      <c r="B3471">
        <v>2</v>
      </c>
      <c r="C3471">
        <v>7</v>
      </c>
      <c r="D3471">
        <v>2020</v>
      </c>
      <c r="E3471">
        <v>16.26244213</v>
      </c>
      <c r="F3471">
        <v>23</v>
      </c>
      <c r="G3471">
        <v>31</v>
      </c>
      <c r="H3471">
        <v>62</v>
      </c>
      <c r="I3471">
        <v>94</v>
      </c>
      <c r="J3471" t="s">
        <v>14</v>
      </c>
      <c r="K3471">
        <v>76.670028509999995</v>
      </c>
      <c r="L3471" t="s">
        <v>14</v>
      </c>
      <c r="M3471" t="s">
        <v>13</v>
      </c>
      <c r="N3471">
        <v>-1.3215272E-2</v>
      </c>
      <c r="O3471">
        <v>1.0132152720000001</v>
      </c>
    </row>
    <row r="3472" spans="1:15" x14ac:dyDescent="0.25">
      <c r="A3472" s="1">
        <v>44015</v>
      </c>
      <c r="B3472">
        <v>3</v>
      </c>
      <c r="C3472">
        <v>7</v>
      </c>
      <c r="D3472">
        <v>2020</v>
      </c>
      <c r="E3472">
        <v>14.60069444</v>
      </c>
      <c r="F3472">
        <v>24</v>
      </c>
      <c r="G3472">
        <v>31</v>
      </c>
      <c r="H3472">
        <v>62</v>
      </c>
      <c r="I3472">
        <v>97</v>
      </c>
      <c r="J3472" t="s">
        <v>14</v>
      </c>
      <c r="K3472">
        <v>89.320222029999996</v>
      </c>
      <c r="L3472" t="s">
        <v>14</v>
      </c>
      <c r="M3472" t="s">
        <v>13</v>
      </c>
      <c r="N3472">
        <v>-1.1322435E-2</v>
      </c>
      <c r="O3472">
        <v>1.0113224350000001</v>
      </c>
    </row>
    <row r="3473" spans="1:15" x14ac:dyDescent="0.25">
      <c r="A3473" s="1">
        <v>44016</v>
      </c>
      <c r="B3473">
        <v>4</v>
      </c>
      <c r="C3473">
        <v>7</v>
      </c>
      <c r="D3473">
        <v>2020</v>
      </c>
      <c r="E3473">
        <v>6.9267939810000003</v>
      </c>
      <c r="F3473">
        <v>23</v>
      </c>
      <c r="G3473">
        <v>27</v>
      </c>
      <c r="H3473">
        <v>81</v>
      </c>
      <c r="I3473">
        <v>98</v>
      </c>
      <c r="J3473" t="s">
        <v>14</v>
      </c>
      <c r="K3473">
        <v>47.014982439999997</v>
      </c>
      <c r="L3473" t="s">
        <v>14</v>
      </c>
      <c r="M3473" t="s">
        <v>13</v>
      </c>
      <c r="N3473">
        <v>-2.1732052000000002E-2</v>
      </c>
      <c r="O3473">
        <v>1.0217320519999999</v>
      </c>
    </row>
    <row r="3474" spans="1:15" x14ac:dyDescent="0.25">
      <c r="A3474" s="1">
        <v>44017</v>
      </c>
      <c r="B3474">
        <v>5</v>
      </c>
      <c r="C3474">
        <v>7</v>
      </c>
      <c r="D3474">
        <v>2020</v>
      </c>
      <c r="E3474">
        <v>15.829282409999999</v>
      </c>
      <c r="F3474">
        <v>22</v>
      </c>
      <c r="G3474">
        <v>29</v>
      </c>
      <c r="H3474">
        <v>65</v>
      </c>
      <c r="I3474">
        <v>96</v>
      </c>
      <c r="J3474" t="s">
        <v>14</v>
      </c>
      <c r="K3474">
        <v>51.664577559999998</v>
      </c>
      <c r="L3474" t="s">
        <v>14</v>
      </c>
      <c r="M3474" t="s">
        <v>13</v>
      </c>
      <c r="N3474">
        <v>-1.9737655999999999E-2</v>
      </c>
      <c r="O3474">
        <v>1.019737656</v>
      </c>
    </row>
    <row r="3475" spans="1:15" x14ac:dyDescent="0.25">
      <c r="A3475" s="1">
        <v>44018</v>
      </c>
      <c r="B3475">
        <v>6</v>
      </c>
      <c r="C3475">
        <v>7</v>
      </c>
      <c r="D3475">
        <v>2020</v>
      </c>
      <c r="E3475">
        <v>10.065393520000001</v>
      </c>
      <c r="F3475">
        <v>22.2</v>
      </c>
      <c r="G3475">
        <v>28.5</v>
      </c>
      <c r="H3475">
        <v>79</v>
      </c>
      <c r="I3475">
        <v>96</v>
      </c>
      <c r="J3475" t="s">
        <v>14</v>
      </c>
      <c r="K3475">
        <v>62.550506990000002</v>
      </c>
      <c r="L3475" t="s">
        <v>14</v>
      </c>
      <c r="M3475" t="s">
        <v>13</v>
      </c>
      <c r="N3475">
        <v>-1.6246819999999999E-2</v>
      </c>
      <c r="O3475">
        <v>1.0162468200000001</v>
      </c>
    </row>
    <row r="3476" spans="1:15" x14ac:dyDescent="0.25">
      <c r="A3476" s="1">
        <v>44019</v>
      </c>
      <c r="B3476">
        <v>7</v>
      </c>
      <c r="C3476">
        <v>7</v>
      </c>
      <c r="D3476">
        <v>2020</v>
      </c>
      <c r="E3476">
        <v>14.243344909999999</v>
      </c>
      <c r="F3476">
        <v>21.1</v>
      </c>
      <c r="G3476">
        <v>28.5</v>
      </c>
      <c r="H3476">
        <v>71</v>
      </c>
      <c r="I3476">
        <v>96</v>
      </c>
      <c r="J3476" t="s">
        <v>14</v>
      </c>
      <c r="K3476">
        <v>49.160325630000003</v>
      </c>
      <c r="L3476" t="s">
        <v>14</v>
      </c>
      <c r="M3476" t="s">
        <v>13</v>
      </c>
      <c r="N3476">
        <v>-2.0763978999999998E-2</v>
      </c>
      <c r="O3476">
        <v>1.020763979</v>
      </c>
    </row>
    <row r="3477" spans="1:15" x14ac:dyDescent="0.25">
      <c r="A3477" s="1">
        <v>44020</v>
      </c>
      <c r="B3477">
        <v>8</v>
      </c>
      <c r="C3477">
        <v>7</v>
      </c>
      <c r="D3477">
        <v>2020</v>
      </c>
      <c r="E3477">
        <v>9.1539351849999999</v>
      </c>
      <c r="F3477">
        <v>21.5</v>
      </c>
      <c r="G3477">
        <v>27.5</v>
      </c>
      <c r="H3477">
        <v>81</v>
      </c>
      <c r="I3477">
        <v>97</v>
      </c>
      <c r="J3477" t="s">
        <v>14</v>
      </c>
      <c r="K3477">
        <v>49.466956379999999</v>
      </c>
      <c r="L3477" t="s">
        <v>14</v>
      </c>
      <c r="M3477" t="s">
        <v>13</v>
      </c>
      <c r="N3477">
        <v>-2.0632614000000001E-2</v>
      </c>
      <c r="O3477">
        <v>1.0206326139999999</v>
      </c>
    </row>
    <row r="3478" spans="1:15" x14ac:dyDescent="0.25">
      <c r="A3478" s="1">
        <v>44021</v>
      </c>
      <c r="B3478">
        <v>9</v>
      </c>
      <c r="C3478">
        <v>7</v>
      </c>
      <c r="D3478">
        <v>2020</v>
      </c>
      <c r="E3478">
        <v>8.2482638890000004</v>
      </c>
      <c r="F3478">
        <v>23</v>
      </c>
      <c r="G3478">
        <v>28.5</v>
      </c>
      <c r="H3478">
        <v>77</v>
      </c>
      <c r="I3478">
        <v>97</v>
      </c>
      <c r="J3478" t="s">
        <v>14</v>
      </c>
      <c r="K3478">
        <v>57.132939159999999</v>
      </c>
      <c r="L3478" t="s">
        <v>14</v>
      </c>
      <c r="M3478" t="s">
        <v>13</v>
      </c>
      <c r="N3478">
        <v>-1.7814851999999999E-2</v>
      </c>
      <c r="O3478">
        <v>1.0178148520000001</v>
      </c>
    </row>
    <row r="3479" spans="1:15" x14ac:dyDescent="0.25">
      <c r="A3479" s="1">
        <v>44022</v>
      </c>
      <c r="B3479">
        <v>10</v>
      </c>
      <c r="C3479">
        <v>7</v>
      </c>
      <c r="D3479">
        <v>2020</v>
      </c>
      <c r="E3479">
        <v>7.5763888890000004</v>
      </c>
      <c r="F3479">
        <v>22</v>
      </c>
      <c r="G3479">
        <v>26.5</v>
      </c>
      <c r="H3479">
        <v>80</v>
      </c>
      <c r="I3479">
        <v>96</v>
      </c>
      <c r="J3479" t="s">
        <v>14</v>
      </c>
      <c r="K3479">
        <v>37.517310199999997</v>
      </c>
      <c r="L3479" t="s">
        <v>14</v>
      </c>
      <c r="M3479" t="s">
        <v>13</v>
      </c>
      <c r="N3479">
        <v>-2.7384273000000001E-2</v>
      </c>
      <c r="O3479">
        <v>1.027384273</v>
      </c>
    </row>
    <row r="3480" spans="1:15" x14ac:dyDescent="0.25">
      <c r="A3480" s="1">
        <v>44023</v>
      </c>
      <c r="B3480">
        <v>11</v>
      </c>
      <c r="C3480">
        <v>7</v>
      </c>
      <c r="D3480">
        <v>2020</v>
      </c>
      <c r="E3480">
        <v>10.83391204</v>
      </c>
      <c r="F3480">
        <v>21.5</v>
      </c>
      <c r="G3480">
        <v>28.5</v>
      </c>
      <c r="H3480">
        <v>76</v>
      </c>
      <c r="I3480">
        <v>96</v>
      </c>
      <c r="J3480" t="s">
        <v>14</v>
      </c>
      <c r="K3480">
        <v>54.166715670000002</v>
      </c>
      <c r="L3480" t="s">
        <v>14</v>
      </c>
      <c r="M3480" t="s">
        <v>13</v>
      </c>
      <c r="N3480">
        <v>-1.8808760000000001E-2</v>
      </c>
      <c r="O3480">
        <v>1.01880876</v>
      </c>
    </row>
    <row r="3481" spans="1:15" x14ac:dyDescent="0.25">
      <c r="A3481" s="1">
        <v>44024</v>
      </c>
      <c r="B3481">
        <v>12</v>
      </c>
      <c r="C3481">
        <v>7</v>
      </c>
      <c r="D3481">
        <v>2020</v>
      </c>
      <c r="E3481">
        <v>8.8943865740000003</v>
      </c>
      <c r="F3481">
        <v>22.5</v>
      </c>
      <c r="G3481">
        <v>28</v>
      </c>
      <c r="H3481">
        <v>82</v>
      </c>
      <c r="I3481">
        <v>98</v>
      </c>
      <c r="J3481" t="s">
        <v>14</v>
      </c>
      <c r="K3481">
        <v>62.33072284</v>
      </c>
      <c r="L3481" t="s">
        <v>14</v>
      </c>
      <c r="M3481" t="s">
        <v>13</v>
      </c>
      <c r="N3481">
        <v>-1.6305041999999999E-2</v>
      </c>
      <c r="O3481">
        <v>1.0163050419999999</v>
      </c>
    </row>
    <row r="3482" spans="1:15" x14ac:dyDescent="0.25">
      <c r="A3482" s="1">
        <v>44025</v>
      </c>
      <c r="B3482">
        <v>13</v>
      </c>
      <c r="C3482">
        <v>7</v>
      </c>
      <c r="D3482">
        <v>2020</v>
      </c>
      <c r="E3482">
        <v>6.9224537039999996</v>
      </c>
      <c r="F3482">
        <v>22</v>
      </c>
      <c r="G3482">
        <v>26.5</v>
      </c>
      <c r="H3482">
        <v>84</v>
      </c>
      <c r="I3482">
        <v>98</v>
      </c>
      <c r="J3482" t="s">
        <v>14</v>
      </c>
      <c r="K3482">
        <v>41.843351630000001</v>
      </c>
      <c r="L3482" t="s">
        <v>14</v>
      </c>
      <c r="M3482" t="s">
        <v>13</v>
      </c>
      <c r="N3482">
        <v>-2.4483788999999999E-2</v>
      </c>
      <c r="O3482">
        <v>1.024483789</v>
      </c>
    </row>
    <row r="3483" spans="1:15" x14ac:dyDescent="0.25">
      <c r="A3483" s="1">
        <v>44026</v>
      </c>
      <c r="B3483">
        <v>14</v>
      </c>
      <c r="C3483">
        <v>7</v>
      </c>
      <c r="D3483">
        <v>2020</v>
      </c>
      <c r="E3483">
        <v>11.57725694</v>
      </c>
      <c r="F3483">
        <v>22</v>
      </c>
      <c r="G3483">
        <v>28.5</v>
      </c>
      <c r="H3483">
        <v>71</v>
      </c>
      <c r="I3483">
        <v>96</v>
      </c>
      <c r="J3483" t="s">
        <v>14</v>
      </c>
      <c r="K3483">
        <v>50.38853864</v>
      </c>
      <c r="L3483" t="s">
        <v>14</v>
      </c>
      <c r="M3483" t="s">
        <v>13</v>
      </c>
      <c r="N3483">
        <v>-2.0247613000000001E-2</v>
      </c>
      <c r="O3483">
        <v>1.020247613</v>
      </c>
    </row>
    <row r="3484" spans="1:15" x14ac:dyDescent="0.25">
      <c r="A3484" s="1">
        <v>44027</v>
      </c>
      <c r="B3484">
        <v>15</v>
      </c>
      <c r="C3484">
        <v>7</v>
      </c>
      <c r="D3484">
        <v>2020</v>
      </c>
      <c r="E3484">
        <v>6.8854166670000003</v>
      </c>
      <c r="F3484">
        <v>22</v>
      </c>
      <c r="G3484">
        <v>26.5</v>
      </c>
      <c r="H3484">
        <v>81</v>
      </c>
      <c r="I3484">
        <v>97</v>
      </c>
      <c r="J3484" t="s">
        <v>14</v>
      </c>
      <c r="K3484">
        <v>37.353387920000003</v>
      </c>
      <c r="L3484" t="s">
        <v>14</v>
      </c>
      <c r="M3484" t="s">
        <v>13</v>
      </c>
      <c r="N3484">
        <v>-2.7507752999999999E-2</v>
      </c>
      <c r="O3484">
        <v>1.0275077530000001</v>
      </c>
    </row>
    <row r="3485" spans="1:15" x14ac:dyDescent="0.25">
      <c r="A3485" s="1">
        <v>44028</v>
      </c>
      <c r="B3485">
        <v>16</v>
      </c>
      <c r="C3485">
        <v>7</v>
      </c>
      <c r="D3485">
        <v>2020</v>
      </c>
      <c r="E3485">
        <v>4.4840856479999998</v>
      </c>
      <c r="F3485">
        <v>22</v>
      </c>
      <c r="G3485">
        <v>25</v>
      </c>
      <c r="H3485">
        <v>87</v>
      </c>
      <c r="I3485">
        <v>97</v>
      </c>
      <c r="J3485" t="s">
        <v>14</v>
      </c>
      <c r="K3485">
        <v>27.722259040000001</v>
      </c>
      <c r="L3485" t="s">
        <v>14</v>
      </c>
      <c r="M3485" t="s">
        <v>13</v>
      </c>
      <c r="N3485">
        <v>-3.7421985999999997E-2</v>
      </c>
      <c r="O3485">
        <v>1.037421986</v>
      </c>
    </row>
    <row r="3486" spans="1:15" x14ac:dyDescent="0.25">
      <c r="A3486" s="1">
        <v>44029</v>
      </c>
      <c r="B3486">
        <v>17</v>
      </c>
      <c r="C3486">
        <v>7</v>
      </c>
      <c r="D3486">
        <v>2020</v>
      </c>
      <c r="E3486">
        <v>6.7514467590000002</v>
      </c>
      <c r="F3486">
        <v>22</v>
      </c>
      <c r="G3486">
        <v>26.2</v>
      </c>
      <c r="H3486">
        <v>83</v>
      </c>
      <c r="I3486">
        <v>97</v>
      </c>
      <c r="J3486" t="s">
        <v>14</v>
      </c>
      <c r="K3486">
        <v>37.440380939999997</v>
      </c>
      <c r="L3486" t="s">
        <v>14</v>
      </c>
      <c r="M3486" t="s">
        <v>13</v>
      </c>
      <c r="N3486">
        <v>-2.7442083999999999E-2</v>
      </c>
      <c r="O3486">
        <v>1.027442084</v>
      </c>
    </row>
    <row r="3487" spans="1:15" x14ac:dyDescent="0.25">
      <c r="A3487" s="1">
        <v>44030</v>
      </c>
      <c r="B3487">
        <v>18</v>
      </c>
      <c r="C3487">
        <v>7</v>
      </c>
      <c r="D3487">
        <v>2020</v>
      </c>
      <c r="E3487">
        <v>14.12818287</v>
      </c>
      <c r="F3487">
        <v>22.2</v>
      </c>
      <c r="G3487">
        <v>29</v>
      </c>
      <c r="H3487">
        <v>62</v>
      </c>
      <c r="I3487">
        <v>96</v>
      </c>
      <c r="J3487" t="s">
        <v>14</v>
      </c>
      <c r="K3487">
        <v>41.426200469999998</v>
      </c>
      <c r="L3487" t="s">
        <v>14</v>
      </c>
      <c r="M3487" t="s">
        <v>13</v>
      </c>
      <c r="N3487">
        <v>-2.4736432999999999E-2</v>
      </c>
      <c r="O3487">
        <v>1.0247364329999999</v>
      </c>
    </row>
    <row r="3488" spans="1:15" x14ac:dyDescent="0.25">
      <c r="A3488" s="1">
        <v>44031</v>
      </c>
      <c r="B3488">
        <v>19</v>
      </c>
      <c r="C3488">
        <v>7</v>
      </c>
      <c r="D3488">
        <v>2020</v>
      </c>
      <c r="E3488">
        <v>12.97019676</v>
      </c>
      <c r="F3488">
        <v>22</v>
      </c>
      <c r="G3488">
        <v>29</v>
      </c>
      <c r="H3488">
        <v>70</v>
      </c>
      <c r="I3488">
        <v>98</v>
      </c>
      <c r="J3488" t="s">
        <v>14</v>
      </c>
      <c r="K3488">
        <v>60.953685440000001</v>
      </c>
      <c r="L3488" t="s">
        <v>14</v>
      </c>
      <c r="M3488" t="s">
        <v>13</v>
      </c>
      <c r="N3488">
        <v>-1.6679541999999999E-2</v>
      </c>
      <c r="O3488">
        <v>1.0166795420000001</v>
      </c>
    </row>
    <row r="3489" spans="1:15" x14ac:dyDescent="0.25">
      <c r="A3489" s="1">
        <v>44032</v>
      </c>
      <c r="B3489">
        <v>20</v>
      </c>
      <c r="C3489">
        <v>7</v>
      </c>
      <c r="D3489">
        <v>2020</v>
      </c>
      <c r="E3489">
        <v>14.162905090000001</v>
      </c>
      <c r="F3489">
        <v>22</v>
      </c>
      <c r="G3489">
        <v>29</v>
      </c>
      <c r="H3489">
        <v>63</v>
      </c>
      <c r="I3489">
        <v>97</v>
      </c>
      <c r="J3489" t="s">
        <v>14</v>
      </c>
      <c r="K3489">
        <v>43.92472068</v>
      </c>
      <c r="L3489" t="s">
        <v>14</v>
      </c>
      <c r="M3489" t="s">
        <v>13</v>
      </c>
      <c r="N3489">
        <v>-2.3296599000000001E-2</v>
      </c>
      <c r="O3489">
        <v>1.023296599</v>
      </c>
    </row>
    <row r="3490" spans="1:15" x14ac:dyDescent="0.25">
      <c r="A3490" s="1">
        <v>44033</v>
      </c>
      <c r="B3490">
        <v>21</v>
      </c>
      <c r="C3490">
        <v>7</v>
      </c>
      <c r="D3490">
        <v>2020</v>
      </c>
      <c r="E3490">
        <v>12.15538194</v>
      </c>
      <c r="F3490">
        <v>22.5</v>
      </c>
      <c r="G3490">
        <v>30</v>
      </c>
      <c r="H3490">
        <v>64</v>
      </c>
      <c r="I3490">
        <v>98</v>
      </c>
      <c r="J3490" t="s">
        <v>14</v>
      </c>
      <c r="K3490">
        <v>57.943609090000002</v>
      </c>
      <c r="L3490" t="s">
        <v>14</v>
      </c>
      <c r="M3490" t="s">
        <v>13</v>
      </c>
      <c r="N3490">
        <v>-1.7561232999999999E-2</v>
      </c>
      <c r="O3490">
        <v>1.0175612329999999</v>
      </c>
    </row>
    <row r="3491" spans="1:15" x14ac:dyDescent="0.25">
      <c r="A3491" s="1">
        <v>44034</v>
      </c>
      <c r="B3491">
        <v>22</v>
      </c>
      <c r="C3491">
        <v>7</v>
      </c>
      <c r="D3491">
        <v>2020</v>
      </c>
      <c r="E3491">
        <v>10.6021412</v>
      </c>
      <c r="F3491">
        <v>23</v>
      </c>
      <c r="G3491">
        <v>30</v>
      </c>
      <c r="H3491">
        <v>65</v>
      </c>
      <c r="I3491">
        <v>98</v>
      </c>
      <c r="J3491" t="s">
        <v>14</v>
      </c>
      <c r="K3491">
        <v>59.023758739999998</v>
      </c>
      <c r="L3491" t="s">
        <v>14</v>
      </c>
      <c r="M3491" t="s">
        <v>13</v>
      </c>
      <c r="N3491">
        <v>-1.7234320000000001E-2</v>
      </c>
      <c r="O3491">
        <v>1.01723432</v>
      </c>
    </row>
    <row r="3492" spans="1:15" x14ac:dyDescent="0.25">
      <c r="A3492" s="1">
        <v>44035</v>
      </c>
      <c r="B3492">
        <v>23</v>
      </c>
      <c r="C3492">
        <v>7</v>
      </c>
      <c r="D3492">
        <v>2020</v>
      </c>
      <c r="E3492">
        <v>14.71498843</v>
      </c>
      <c r="F3492">
        <v>22</v>
      </c>
      <c r="G3492">
        <v>30</v>
      </c>
      <c r="H3492">
        <v>57</v>
      </c>
      <c r="I3492">
        <v>97</v>
      </c>
      <c r="J3492" t="s">
        <v>14</v>
      </c>
      <c r="K3492">
        <v>37.660211830000001</v>
      </c>
      <c r="L3492" t="s">
        <v>14</v>
      </c>
      <c r="M3492" t="s">
        <v>13</v>
      </c>
      <c r="N3492">
        <v>-2.7277528999999998E-2</v>
      </c>
      <c r="O3492">
        <v>1.027277529</v>
      </c>
    </row>
    <row r="3493" spans="1:15" x14ac:dyDescent="0.25">
      <c r="A3493" s="1">
        <v>44036</v>
      </c>
      <c r="B3493">
        <v>24</v>
      </c>
      <c r="C3493">
        <v>7</v>
      </c>
      <c r="D3493">
        <v>2020</v>
      </c>
      <c r="E3493">
        <v>9.6469907409999998</v>
      </c>
      <c r="F3493">
        <v>22.5</v>
      </c>
      <c r="G3493">
        <v>28</v>
      </c>
      <c r="H3493">
        <v>75</v>
      </c>
      <c r="I3493">
        <v>98</v>
      </c>
      <c r="J3493" t="s">
        <v>14</v>
      </c>
      <c r="K3493">
        <v>53.942190310000001</v>
      </c>
      <c r="L3493" t="s">
        <v>14</v>
      </c>
      <c r="M3493" t="s">
        <v>13</v>
      </c>
      <c r="N3493">
        <v>-1.8888526999999999E-2</v>
      </c>
      <c r="O3493">
        <v>1.0188885270000001</v>
      </c>
    </row>
    <row r="3494" spans="1:15" x14ac:dyDescent="0.25">
      <c r="A3494" s="1">
        <v>44037</v>
      </c>
      <c r="B3494">
        <v>25</v>
      </c>
      <c r="C3494">
        <v>7</v>
      </c>
      <c r="D3494">
        <v>2020</v>
      </c>
      <c r="E3494">
        <v>13.86950231</v>
      </c>
      <c r="F3494">
        <v>22.5</v>
      </c>
      <c r="G3494">
        <v>30</v>
      </c>
      <c r="H3494">
        <v>62</v>
      </c>
      <c r="I3494">
        <v>99</v>
      </c>
      <c r="J3494" t="s">
        <v>14</v>
      </c>
      <c r="K3494">
        <v>60.197702120000002</v>
      </c>
      <c r="L3494" t="s">
        <v>14</v>
      </c>
      <c r="M3494" t="s">
        <v>13</v>
      </c>
      <c r="N3494">
        <v>-1.6892548E-2</v>
      </c>
      <c r="O3494">
        <v>1.016892548</v>
      </c>
    </row>
    <row r="3495" spans="1:15" x14ac:dyDescent="0.25">
      <c r="A3495" s="1">
        <v>44038</v>
      </c>
      <c r="B3495">
        <v>26</v>
      </c>
      <c r="C3495">
        <v>7</v>
      </c>
      <c r="D3495">
        <v>2020</v>
      </c>
      <c r="E3495">
        <v>13.532407409999999</v>
      </c>
      <c r="F3495">
        <v>21.5</v>
      </c>
      <c r="G3495">
        <v>28</v>
      </c>
      <c r="H3495">
        <v>74</v>
      </c>
      <c r="I3495">
        <v>96</v>
      </c>
      <c r="J3495" t="s">
        <v>14</v>
      </c>
      <c r="K3495">
        <v>53.538884869999997</v>
      </c>
      <c r="L3495" t="s">
        <v>14</v>
      </c>
      <c r="M3495" t="s">
        <v>13</v>
      </c>
      <c r="N3495">
        <v>-1.9033522000000001E-2</v>
      </c>
      <c r="O3495">
        <v>1.019033522</v>
      </c>
    </row>
    <row r="3496" spans="1:15" x14ac:dyDescent="0.25">
      <c r="A3496" s="1">
        <v>44039</v>
      </c>
      <c r="B3496">
        <v>27</v>
      </c>
      <c r="C3496">
        <v>7</v>
      </c>
      <c r="D3496">
        <v>2020</v>
      </c>
      <c r="E3496">
        <v>9.8576388890000004</v>
      </c>
      <c r="F3496">
        <v>22.5</v>
      </c>
      <c r="G3496">
        <v>28</v>
      </c>
      <c r="H3496">
        <v>72</v>
      </c>
      <c r="I3496">
        <v>96</v>
      </c>
      <c r="J3496" t="s">
        <v>14</v>
      </c>
      <c r="K3496">
        <v>46.710249159999996</v>
      </c>
      <c r="L3496" t="s">
        <v>14</v>
      </c>
      <c r="M3496" t="s">
        <v>13</v>
      </c>
      <c r="N3496">
        <v>-2.1876932000000002E-2</v>
      </c>
      <c r="O3496">
        <v>1.0218769320000001</v>
      </c>
    </row>
    <row r="3497" spans="1:15" x14ac:dyDescent="0.25">
      <c r="A3497" s="1">
        <v>44040</v>
      </c>
      <c r="B3497">
        <v>28</v>
      </c>
      <c r="C3497">
        <v>7</v>
      </c>
      <c r="D3497">
        <v>2020</v>
      </c>
      <c r="E3497">
        <v>6.5153356479999998</v>
      </c>
      <c r="F3497">
        <v>21</v>
      </c>
      <c r="G3497">
        <v>26.5</v>
      </c>
      <c r="H3497">
        <v>85</v>
      </c>
      <c r="I3497">
        <v>98</v>
      </c>
      <c r="J3497" t="s">
        <v>14</v>
      </c>
      <c r="K3497">
        <v>36.222873800000002</v>
      </c>
      <c r="L3497" t="s">
        <v>14</v>
      </c>
      <c r="M3497" t="s">
        <v>13</v>
      </c>
      <c r="N3497">
        <v>-2.8390642000000001E-2</v>
      </c>
      <c r="O3497">
        <v>1.028390642</v>
      </c>
    </row>
    <row r="3498" spans="1:15" x14ac:dyDescent="0.25">
      <c r="A3498" s="1">
        <v>44041</v>
      </c>
      <c r="B3498">
        <v>29</v>
      </c>
      <c r="C3498">
        <v>7</v>
      </c>
      <c r="D3498">
        <v>2020</v>
      </c>
      <c r="E3498">
        <v>12.51880787</v>
      </c>
      <c r="F3498">
        <v>21</v>
      </c>
      <c r="G3498">
        <v>29.5</v>
      </c>
      <c r="H3498">
        <v>85</v>
      </c>
      <c r="I3498">
        <v>96</v>
      </c>
      <c r="J3498" t="s">
        <v>14</v>
      </c>
      <c r="K3498">
        <v>89.683180550000003</v>
      </c>
      <c r="L3498" t="s">
        <v>14</v>
      </c>
      <c r="M3498" t="s">
        <v>13</v>
      </c>
      <c r="N3498">
        <v>-1.1276095E-2</v>
      </c>
      <c r="O3498">
        <v>1.0112760949999999</v>
      </c>
    </row>
    <row r="3499" spans="1:15" x14ac:dyDescent="0.25">
      <c r="A3499" s="1">
        <v>44042</v>
      </c>
      <c r="B3499">
        <v>30</v>
      </c>
      <c r="C3499">
        <v>7</v>
      </c>
      <c r="D3499">
        <v>2020</v>
      </c>
      <c r="E3499">
        <v>11.45399306</v>
      </c>
      <c r="F3499">
        <v>22</v>
      </c>
      <c r="G3499">
        <v>28.2</v>
      </c>
      <c r="H3499">
        <v>62</v>
      </c>
      <c r="I3499">
        <v>97</v>
      </c>
      <c r="J3499" t="s">
        <v>14</v>
      </c>
      <c r="K3499">
        <v>29.439369280000001</v>
      </c>
      <c r="L3499" t="s">
        <v>14</v>
      </c>
      <c r="M3499" t="s">
        <v>13</v>
      </c>
      <c r="N3499">
        <v>-3.5162524000000001E-2</v>
      </c>
      <c r="O3499">
        <v>1.035162524</v>
      </c>
    </row>
    <row r="3500" spans="1:15" x14ac:dyDescent="0.25">
      <c r="A3500" s="1">
        <v>44043</v>
      </c>
      <c r="B3500">
        <v>31</v>
      </c>
      <c r="C3500">
        <v>7</v>
      </c>
      <c r="D3500">
        <v>2020</v>
      </c>
      <c r="E3500">
        <v>5.3614004629999998</v>
      </c>
      <c r="F3500">
        <v>22.1</v>
      </c>
      <c r="G3500">
        <v>26</v>
      </c>
      <c r="H3500">
        <v>68</v>
      </c>
      <c r="I3500">
        <v>98</v>
      </c>
      <c r="J3500" t="s">
        <v>14</v>
      </c>
      <c r="K3500">
        <v>19.673275700000001</v>
      </c>
      <c r="L3500" t="s">
        <v>14</v>
      </c>
      <c r="M3500" t="s">
        <v>13</v>
      </c>
      <c r="N3500">
        <v>-5.3552467999999999E-2</v>
      </c>
      <c r="O3500">
        <v>1.0535524679999999</v>
      </c>
    </row>
    <row r="3501" spans="1:15" x14ac:dyDescent="0.25">
      <c r="A3501" s="1">
        <v>44044</v>
      </c>
      <c r="B3501">
        <v>1</v>
      </c>
      <c r="C3501">
        <v>8</v>
      </c>
      <c r="D3501">
        <v>2020</v>
      </c>
      <c r="E3501">
        <v>13.05642361</v>
      </c>
      <c r="F3501">
        <v>22</v>
      </c>
      <c r="G3501">
        <v>29.5</v>
      </c>
      <c r="H3501">
        <v>60</v>
      </c>
      <c r="I3501">
        <v>96</v>
      </c>
      <c r="J3501" t="s">
        <v>14</v>
      </c>
      <c r="K3501">
        <v>36.743010900000002</v>
      </c>
      <c r="L3501" t="s">
        <v>14</v>
      </c>
      <c r="M3501" t="s">
        <v>13</v>
      </c>
      <c r="N3501">
        <v>-2.7977498E-2</v>
      </c>
      <c r="O3501">
        <v>1.027977498</v>
      </c>
    </row>
    <row r="3502" spans="1:15" x14ac:dyDescent="0.25">
      <c r="A3502" s="1">
        <v>44045</v>
      </c>
      <c r="B3502">
        <v>2</v>
      </c>
      <c r="C3502">
        <v>8</v>
      </c>
      <c r="D3502">
        <v>2020</v>
      </c>
      <c r="E3502">
        <v>8.2410300929999991</v>
      </c>
      <c r="F3502">
        <v>22.2</v>
      </c>
      <c r="G3502">
        <v>27.5</v>
      </c>
      <c r="H3502">
        <v>72</v>
      </c>
      <c r="I3502">
        <v>98</v>
      </c>
      <c r="J3502" t="s">
        <v>14</v>
      </c>
      <c r="K3502">
        <v>38.21253857</v>
      </c>
      <c r="L3502" t="s">
        <v>14</v>
      </c>
      <c r="M3502" t="s">
        <v>13</v>
      </c>
      <c r="N3502">
        <v>-2.6872663000000001E-2</v>
      </c>
      <c r="O3502">
        <v>1.026872663</v>
      </c>
    </row>
    <row r="3503" spans="1:15" x14ac:dyDescent="0.25">
      <c r="A3503" s="1">
        <v>44046</v>
      </c>
      <c r="B3503">
        <v>3</v>
      </c>
      <c r="C3503">
        <v>8</v>
      </c>
      <c r="D3503">
        <v>2020</v>
      </c>
      <c r="E3503">
        <v>6.3891782409999998</v>
      </c>
      <c r="F3503">
        <v>22</v>
      </c>
      <c r="G3503">
        <v>27</v>
      </c>
      <c r="H3503">
        <v>67</v>
      </c>
      <c r="I3503">
        <v>97</v>
      </c>
      <c r="J3503" t="s">
        <v>14</v>
      </c>
      <c r="K3503">
        <v>22.849822830000001</v>
      </c>
      <c r="L3503" t="s">
        <v>14</v>
      </c>
      <c r="M3503" t="s">
        <v>13</v>
      </c>
      <c r="N3503">
        <v>-4.5766961000000002E-2</v>
      </c>
      <c r="O3503">
        <v>1.045766961</v>
      </c>
    </row>
    <row r="3504" spans="1:15" x14ac:dyDescent="0.25">
      <c r="A3504" s="1">
        <v>44047</v>
      </c>
      <c r="B3504">
        <v>4</v>
      </c>
      <c r="C3504">
        <v>8</v>
      </c>
      <c r="D3504">
        <v>2020</v>
      </c>
      <c r="E3504">
        <v>15.7884838</v>
      </c>
      <c r="F3504">
        <v>21.5</v>
      </c>
      <c r="G3504">
        <v>30</v>
      </c>
      <c r="H3504">
        <v>43</v>
      </c>
      <c r="I3504">
        <v>97</v>
      </c>
      <c r="J3504" t="s">
        <v>13</v>
      </c>
      <c r="K3504">
        <v>-12.993700820000001</v>
      </c>
      <c r="L3504" t="s">
        <v>13</v>
      </c>
      <c r="M3504" t="s">
        <v>14</v>
      </c>
      <c r="N3504">
        <v>7.1460725000000003E-2</v>
      </c>
      <c r="O3504">
        <v>0.928539275</v>
      </c>
    </row>
    <row r="3505" spans="1:15" x14ac:dyDescent="0.25">
      <c r="A3505" s="1">
        <v>44048</v>
      </c>
      <c r="B3505">
        <v>5</v>
      </c>
      <c r="C3505">
        <v>8</v>
      </c>
      <c r="D3505">
        <v>2020</v>
      </c>
      <c r="E3505">
        <v>10.324652779999999</v>
      </c>
      <c r="F3505">
        <v>21.5</v>
      </c>
      <c r="G3505">
        <v>29.5</v>
      </c>
      <c r="H3505">
        <v>87</v>
      </c>
      <c r="I3505">
        <v>96</v>
      </c>
      <c r="J3505" t="s">
        <v>14</v>
      </c>
      <c r="K3505">
        <v>84.529207009999993</v>
      </c>
      <c r="L3505" t="s">
        <v>14</v>
      </c>
      <c r="M3505" t="s">
        <v>13</v>
      </c>
      <c r="N3505">
        <v>-1.1971860000000001E-2</v>
      </c>
      <c r="O3505">
        <v>1.0119718600000001</v>
      </c>
    </row>
    <row r="3506" spans="1:15" x14ac:dyDescent="0.25">
      <c r="A3506" s="1">
        <v>44049</v>
      </c>
      <c r="B3506">
        <v>6</v>
      </c>
      <c r="C3506">
        <v>8</v>
      </c>
      <c r="D3506">
        <v>2020</v>
      </c>
      <c r="E3506">
        <v>6.5598958329999997</v>
      </c>
      <c r="F3506">
        <v>20.5</v>
      </c>
      <c r="G3506">
        <v>26</v>
      </c>
      <c r="H3506">
        <v>73</v>
      </c>
      <c r="I3506">
        <v>97</v>
      </c>
      <c r="J3506" t="s">
        <v>14</v>
      </c>
      <c r="K3506">
        <v>17.81014042</v>
      </c>
      <c r="L3506" t="s">
        <v>14</v>
      </c>
      <c r="M3506" t="s">
        <v>13</v>
      </c>
      <c r="N3506">
        <v>-5.9487903000000002E-2</v>
      </c>
      <c r="O3506">
        <v>1.059487903</v>
      </c>
    </row>
    <row r="3507" spans="1:15" x14ac:dyDescent="0.25">
      <c r="A3507" s="1">
        <v>44050</v>
      </c>
      <c r="B3507">
        <v>7</v>
      </c>
      <c r="C3507">
        <v>8</v>
      </c>
      <c r="D3507">
        <v>2020</v>
      </c>
      <c r="E3507">
        <v>5.631655093</v>
      </c>
      <c r="F3507">
        <v>21.5</v>
      </c>
      <c r="G3507">
        <v>25</v>
      </c>
      <c r="H3507">
        <v>82</v>
      </c>
      <c r="I3507">
        <v>99</v>
      </c>
      <c r="J3507" t="s">
        <v>14</v>
      </c>
      <c r="K3507">
        <v>26.380949409999999</v>
      </c>
      <c r="L3507" t="s">
        <v>14</v>
      </c>
      <c r="M3507" t="s">
        <v>13</v>
      </c>
      <c r="N3507">
        <v>-3.9399628999999999E-2</v>
      </c>
      <c r="O3507">
        <v>1.039399629</v>
      </c>
    </row>
    <row r="3508" spans="1:15" x14ac:dyDescent="0.25">
      <c r="A3508" s="1">
        <v>44051</v>
      </c>
      <c r="B3508">
        <v>8</v>
      </c>
      <c r="C3508">
        <v>8</v>
      </c>
      <c r="D3508">
        <v>2020</v>
      </c>
      <c r="E3508">
        <v>13.47974537</v>
      </c>
      <c r="F3508">
        <v>20</v>
      </c>
      <c r="G3508">
        <v>28</v>
      </c>
      <c r="H3508">
        <v>50</v>
      </c>
      <c r="I3508">
        <v>99</v>
      </c>
      <c r="J3508" t="s">
        <v>13</v>
      </c>
      <c r="K3508">
        <v>-15.526097139999999</v>
      </c>
      <c r="L3508" t="s">
        <v>13</v>
      </c>
      <c r="M3508" t="s">
        <v>14</v>
      </c>
      <c r="N3508">
        <v>6.0510355000000002E-2</v>
      </c>
      <c r="O3508">
        <v>0.93948964499999998</v>
      </c>
    </row>
    <row r="3509" spans="1:15" x14ac:dyDescent="0.25">
      <c r="A3509" s="1">
        <v>44052</v>
      </c>
      <c r="B3509">
        <v>9</v>
      </c>
      <c r="C3509">
        <v>8</v>
      </c>
      <c r="D3509">
        <v>2020</v>
      </c>
      <c r="E3509">
        <v>16.065104170000001</v>
      </c>
      <c r="F3509">
        <v>20</v>
      </c>
      <c r="G3509">
        <v>29.5</v>
      </c>
      <c r="H3509">
        <v>60</v>
      </c>
      <c r="I3509">
        <v>96</v>
      </c>
      <c r="J3509" t="s">
        <v>14</v>
      </c>
      <c r="K3509">
        <v>18.74629698</v>
      </c>
      <c r="L3509" t="s">
        <v>14</v>
      </c>
      <c r="M3509" t="s">
        <v>13</v>
      </c>
      <c r="N3509">
        <v>-5.6349784E-2</v>
      </c>
      <c r="O3509">
        <v>1.056349784</v>
      </c>
    </row>
    <row r="3510" spans="1:15" x14ac:dyDescent="0.25">
      <c r="A3510" s="1">
        <v>44053</v>
      </c>
      <c r="B3510">
        <v>10</v>
      </c>
      <c r="C3510">
        <v>8</v>
      </c>
      <c r="D3510">
        <v>2020</v>
      </c>
      <c r="E3510">
        <v>6.5237268520000002</v>
      </c>
      <c r="F3510">
        <v>24.5</v>
      </c>
      <c r="G3510">
        <v>26.5</v>
      </c>
      <c r="H3510">
        <v>73</v>
      </c>
      <c r="I3510">
        <v>98</v>
      </c>
      <c r="J3510" t="s">
        <v>14</v>
      </c>
      <c r="K3510">
        <v>42.090782410000003</v>
      </c>
      <c r="L3510" t="s">
        <v>14</v>
      </c>
      <c r="M3510" t="s">
        <v>13</v>
      </c>
      <c r="N3510">
        <v>-2.4336357999999999E-2</v>
      </c>
      <c r="O3510">
        <v>1.024336358</v>
      </c>
    </row>
    <row r="3511" spans="1:15" x14ac:dyDescent="0.25">
      <c r="A3511" s="1">
        <v>44054</v>
      </c>
      <c r="B3511">
        <v>11</v>
      </c>
      <c r="C3511">
        <v>8</v>
      </c>
      <c r="D3511">
        <v>2020</v>
      </c>
      <c r="E3511">
        <v>13.221643520000001</v>
      </c>
      <c r="F3511">
        <v>21.1</v>
      </c>
      <c r="G3511">
        <v>29.2</v>
      </c>
      <c r="H3511">
        <v>53</v>
      </c>
      <c r="I3511">
        <v>97</v>
      </c>
      <c r="J3511" t="s">
        <v>14</v>
      </c>
      <c r="K3511">
        <v>8.5511527540000003</v>
      </c>
      <c r="L3511" t="s">
        <v>14</v>
      </c>
      <c r="M3511" t="s">
        <v>13</v>
      </c>
      <c r="N3511">
        <v>-0.13243011099999999</v>
      </c>
      <c r="O3511">
        <v>1.1324301109999999</v>
      </c>
    </row>
    <row r="3512" spans="1:15" x14ac:dyDescent="0.25">
      <c r="A3512" s="1">
        <v>44055</v>
      </c>
      <c r="B3512">
        <v>12</v>
      </c>
      <c r="C3512">
        <v>8</v>
      </c>
      <c r="D3512">
        <v>2020</v>
      </c>
      <c r="E3512">
        <v>19.18431713</v>
      </c>
      <c r="F3512">
        <v>20.5</v>
      </c>
      <c r="G3512">
        <v>31.5</v>
      </c>
      <c r="H3512">
        <v>37</v>
      </c>
      <c r="I3512">
        <v>94</v>
      </c>
      <c r="J3512" t="s">
        <v>13</v>
      </c>
      <c r="K3512">
        <v>-50.751899219999999</v>
      </c>
      <c r="L3512" t="s">
        <v>14</v>
      </c>
      <c r="M3512" t="s">
        <v>14</v>
      </c>
      <c r="N3512">
        <v>1.9322961999999999E-2</v>
      </c>
      <c r="O3512">
        <v>0.98067703799999995</v>
      </c>
    </row>
    <row r="3513" spans="1:15" x14ac:dyDescent="0.25">
      <c r="A3513" s="1">
        <v>44056</v>
      </c>
      <c r="B3513">
        <v>13</v>
      </c>
      <c r="C3513">
        <v>8</v>
      </c>
      <c r="D3513">
        <v>2020</v>
      </c>
      <c r="E3513">
        <v>13.07204861</v>
      </c>
      <c r="F3513">
        <v>20.5</v>
      </c>
      <c r="G3513">
        <v>30.5</v>
      </c>
      <c r="H3513">
        <v>57</v>
      </c>
      <c r="I3513">
        <v>100</v>
      </c>
      <c r="J3513" t="s">
        <v>14</v>
      </c>
      <c r="K3513">
        <v>29.533663260000001</v>
      </c>
      <c r="L3513" t="s">
        <v>14</v>
      </c>
      <c r="M3513" t="s">
        <v>13</v>
      </c>
      <c r="N3513">
        <v>-3.5046323999999997E-2</v>
      </c>
      <c r="O3513">
        <v>1.0350463240000001</v>
      </c>
    </row>
    <row r="3514" spans="1:15" x14ac:dyDescent="0.25">
      <c r="A3514" s="1">
        <v>44057</v>
      </c>
      <c r="B3514">
        <v>14</v>
      </c>
      <c r="C3514">
        <v>8</v>
      </c>
      <c r="D3514">
        <v>2020</v>
      </c>
      <c r="E3514">
        <v>2.4334490739999999</v>
      </c>
      <c r="F3514">
        <v>20.5</v>
      </c>
      <c r="G3514">
        <v>25.5</v>
      </c>
      <c r="H3514">
        <v>94</v>
      </c>
      <c r="I3514">
        <v>99</v>
      </c>
      <c r="J3514" t="s">
        <v>14</v>
      </c>
      <c r="K3514">
        <v>22.559300579999999</v>
      </c>
      <c r="L3514" t="s">
        <v>14</v>
      </c>
      <c r="M3514" t="s">
        <v>13</v>
      </c>
      <c r="N3514">
        <v>-4.6383694000000003E-2</v>
      </c>
      <c r="O3514">
        <v>1.046383694</v>
      </c>
    </row>
    <row r="3515" spans="1:15" x14ac:dyDescent="0.25">
      <c r="A3515" s="1">
        <v>44058</v>
      </c>
      <c r="B3515">
        <v>15</v>
      </c>
      <c r="C3515">
        <v>8</v>
      </c>
      <c r="D3515">
        <v>2020</v>
      </c>
      <c r="E3515">
        <v>12.993344909999999</v>
      </c>
      <c r="F3515">
        <v>20.5</v>
      </c>
      <c r="G3515">
        <v>29.5</v>
      </c>
      <c r="H3515">
        <v>72</v>
      </c>
      <c r="I3515">
        <v>96</v>
      </c>
      <c r="J3515" t="s">
        <v>14</v>
      </c>
      <c r="K3515">
        <v>53.668028710000002</v>
      </c>
      <c r="L3515" t="s">
        <v>14</v>
      </c>
      <c r="M3515" t="s">
        <v>13</v>
      </c>
      <c r="N3515">
        <v>-1.8986850999999999E-2</v>
      </c>
      <c r="O3515">
        <v>1.018986851</v>
      </c>
    </row>
    <row r="3516" spans="1:15" x14ac:dyDescent="0.25">
      <c r="A3516" s="1">
        <v>44059</v>
      </c>
      <c r="B3516">
        <v>16</v>
      </c>
      <c r="C3516">
        <v>8</v>
      </c>
      <c r="D3516">
        <v>2020</v>
      </c>
      <c r="E3516">
        <v>13.94791667</v>
      </c>
      <c r="F3516">
        <v>21.5</v>
      </c>
      <c r="G3516">
        <v>31</v>
      </c>
      <c r="H3516">
        <v>52</v>
      </c>
      <c r="I3516">
        <v>97</v>
      </c>
      <c r="J3516" t="s">
        <v>14</v>
      </c>
      <c r="K3516">
        <v>25.43587578</v>
      </c>
      <c r="L3516" t="s">
        <v>14</v>
      </c>
      <c r="M3516" t="s">
        <v>13</v>
      </c>
      <c r="N3516">
        <v>-4.0923436000000001E-2</v>
      </c>
      <c r="O3516">
        <v>1.0409234359999999</v>
      </c>
    </row>
    <row r="3517" spans="1:15" x14ac:dyDescent="0.25">
      <c r="A3517" s="1">
        <v>44060</v>
      </c>
      <c r="B3517">
        <v>17</v>
      </c>
      <c r="C3517">
        <v>8</v>
      </c>
      <c r="D3517">
        <v>2020</v>
      </c>
      <c r="E3517">
        <v>6.671875</v>
      </c>
      <c r="F3517">
        <v>22</v>
      </c>
      <c r="G3517">
        <v>26.5</v>
      </c>
      <c r="H3517">
        <v>80</v>
      </c>
      <c r="I3517">
        <v>98</v>
      </c>
      <c r="J3517" t="s">
        <v>14</v>
      </c>
      <c r="K3517">
        <v>36.347533550000001</v>
      </c>
      <c r="L3517" t="s">
        <v>14</v>
      </c>
      <c r="M3517" t="s">
        <v>13</v>
      </c>
      <c r="N3517">
        <v>-2.8290517000000001E-2</v>
      </c>
      <c r="O3517">
        <v>1.0282905170000001</v>
      </c>
    </row>
    <row r="3518" spans="1:15" x14ac:dyDescent="0.25">
      <c r="A3518" s="1">
        <v>44061</v>
      </c>
      <c r="B3518">
        <v>18</v>
      </c>
      <c r="C3518">
        <v>8</v>
      </c>
      <c r="D3518">
        <v>2020</v>
      </c>
      <c r="E3518">
        <v>10.56481481</v>
      </c>
      <c r="F3518">
        <v>21.5</v>
      </c>
      <c r="G3518">
        <v>30</v>
      </c>
      <c r="H3518">
        <v>64</v>
      </c>
      <c r="I3518">
        <v>98</v>
      </c>
      <c r="J3518" t="s">
        <v>14</v>
      </c>
      <c r="K3518">
        <v>43.662583789999999</v>
      </c>
      <c r="L3518" t="s">
        <v>14</v>
      </c>
      <c r="M3518" t="s">
        <v>13</v>
      </c>
      <c r="N3518">
        <v>-2.3439742999999999E-2</v>
      </c>
      <c r="O3518">
        <v>1.023439743</v>
      </c>
    </row>
    <row r="3519" spans="1:15" x14ac:dyDescent="0.25">
      <c r="A3519" s="1">
        <v>44062</v>
      </c>
      <c r="B3519">
        <v>19</v>
      </c>
      <c r="C3519">
        <v>8</v>
      </c>
      <c r="D3519">
        <v>2020</v>
      </c>
      <c r="E3519">
        <v>10.39583333</v>
      </c>
      <c r="F3519">
        <v>23</v>
      </c>
      <c r="G3519">
        <v>30</v>
      </c>
      <c r="H3519">
        <v>64</v>
      </c>
      <c r="I3519">
        <v>95</v>
      </c>
      <c r="J3519" t="s">
        <v>14</v>
      </c>
      <c r="K3519">
        <v>51.577400930000003</v>
      </c>
      <c r="L3519" t="s">
        <v>14</v>
      </c>
      <c r="M3519" t="s">
        <v>13</v>
      </c>
      <c r="N3519">
        <v>-1.9771675999999998E-2</v>
      </c>
      <c r="O3519">
        <v>1.019771676</v>
      </c>
    </row>
    <row r="3520" spans="1:15" x14ac:dyDescent="0.25">
      <c r="A3520" s="1">
        <v>44063</v>
      </c>
      <c r="B3520">
        <v>20</v>
      </c>
      <c r="C3520">
        <v>8</v>
      </c>
      <c r="D3520">
        <v>2020</v>
      </c>
      <c r="E3520">
        <v>7.2621527779999999</v>
      </c>
      <c r="F3520">
        <v>22.6</v>
      </c>
      <c r="G3520">
        <v>27.5</v>
      </c>
      <c r="H3520">
        <v>75</v>
      </c>
      <c r="I3520">
        <v>99</v>
      </c>
      <c r="J3520" t="s">
        <v>14</v>
      </c>
      <c r="K3520">
        <v>42.52850771</v>
      </c>
      <c r="L3520" t="s">
        <v>14</v>
      </c>
      <c r="M3520" t="s">
        <v>13</v>
      </c>
      <c r="N3520">
        <v>-2.4079844E-2</v>
      </c>
      <c r="O3520">
        <v>1.0240798440000001</v>
      </c>
    </row>
    <row r="3521" spans="1:15" x14ac:dyDescent="0.25">
      <c r="A3521" s="1">
        <v>44064</v>
      </c>
      <c r="B3521">
        <v>21</v>
      </c>
      <c r="C3521">
        <v>8</v>
      </c>
      <c r="D3521">
        <v>2020</v>
      </c>
      <c r="E3521">
        <v>4.9557291670000003</v>
      </c>
      <c r="F3521">
        <v>22.5</v>
      </c>
      <c r="G3521">
        <v>26</v>
      </c>
      <c r="H3521">
        <v>86</v>
      </c>
      <c r="I3521">
        <v>99</v>
      </c>
      <c r="J3521" t="s">
        <v>14</v>
      </c>
      <c r="K3521">
        <v>35.922673709999998</v>
      </c>
      <c r="L3521" t="s">
        <v>14</v>
      </c>
      <c r="M3521" t="s">
        <v>13</v>
      </c>
      <c r="N3521">
        <v>-2.8634692E-2</v>
      </c>
      <c r="O3521">
        <v>1.028634692</v>
      </c>
    </row>
    <row r="3522" spans="1:15" x14ac:dyDescent="0.25">
      <c r="A3522" s="1">
        <v>44065</v>
      </c>
      <c r="B3522">
        <v>22</v>
      </c>
      <c r="C3522">
        <v>8</v>
      </c>
      <c r="D3522">
        <v>2020</v>
      </c>
      <c r="E3522">
        <v>8.6817129630000007</v>
      </c>
      <c r="F3522">
        <v>23</v>
      </c>
      <c r="G3522">
        <v>27.5</v>
      </c>
      <c r="H3522">
        <v>72</v>
      </c>
      <c r="I3522">
        <v>99</v>
      </c>
      <c r="J3522" t="s">
        <v>14</v>
      </c>
      <c r="K3522">
        <v>46.438433449999998</v>
      </c>
      <c r="L3522" t="s">
        <v>14</v>
      </c>
      <c r="M3522" t="s">
        <v>13</v>
      </c>
      <c r="N3522">
        <v>-2.2007801E-2</v>
      </c>
      <c r="O3522">
        <v>1.022007801</v>
      </c>
    </row>
    <row r="3523" spans="1:15" x14ac:dyDescent="0.25">
      <c r="A3523" s="1">
        <v>44066</v>
      </c>
      <c r="B3523">
        <v>23</v>
      </c>
      <c r="C3523">
        <v>8</v>
      </c>
      <c r="D3523">
        <v>2020</v>
      </c>
      <c r="E3523">
        <v>12.07581019</v>
      </c>
      <c r="F3523">
        <v>22</v>
      </c>
      <c r="G3523">
        <v>30</v>
      </c>
      <c r="H3523">
        <v>55</v>
      </c>
      <c r="I3523">
        <v>95</v>
      </c>
      <c r="J3523" t="s">
        <v>14</v>
      </c>
      <c r="K3523">
        <v>25.134324500000002</v>
      </c>
      <c r="L3523" t="s">
        <v>14</v>
      </c>
      <c r="M3523" t="s">
        <v>13</v>
      </c>
      <c r="N3523">
        <v>-4.1434762E-2</v>
      </c>
      <c r="O3523">
        <v>1.041434762</v>
      </c>
    </row>
    <row r="3524" spans="1:15" x14ac:dyDescent="0.25">
      <c r="A3524" s="1">
        <v>44067</v>
      </c>
      <c r="B3524">
        <v>24</v>
      </c>
      <c r="C3524">
        <v>8</v>
      </c>
      <c r="D3524">
        <v>2020</v>
      </c>
      <c r="E3524">
        <v>9.2361111109999996</v>
      </c>
      <c r="F3524">
        <v>22</v>
      </c>
      <c r="G3524">
        <v>29.5</v>
      </c>
      <c r="H3524">
        <v>53</v>
      </c>
      <c r="I3524">
        <v>97</v>
      </c>
      <c r="J3524" t="s">
        <v>14</v>
      </c>
      <c r="K3524">
        <v>18.05149093</v>
      </c>
      <c r="L3524" t="s">
        <v>14</v>
      </c>
      <c r="M3524" t="s">
        <v>13</v>
      </c>
      <c r="N3524">
        <v>-5.8645898000000002E-2</v>
      </c>
      <c r="O3524">
        <v>1.058645898</v>
      </c>
    </row>
    <row r="3525" spans="1:15" x14ac:dyDescent="0.25">
      <c r="A3525" s="1">
        <v>44068</v>
      </c>
      <c r="B3525">
        <v>25</v>
      </c>
      <c r="C3525">
        <v>8</v>
      </c>
      <c r="D3525">
        <v>2020</v>
      </c>
      <c r="E3525">
        <v>8.9363425929999991</v>
      </c>
      <c r="F3525">
        <v>21</v>
      </c>
      <c r="G3525">
        <v>28.5</v>
      </c>
      <c r="H3525">
        <v>65</v>
      </c>
      <c r="I3525">
        <v>99</v>
      </c>
      <c r="J3525" t="s">
        <v>14</v>
      </c>
      <c r="K3525">
        <v>28.315257030000001</v>
      </c>
      <c r="L3525" t="s">
        <v>14</v>
      </c>
      <c r="M3525" t="s">
        <v>13</v>
      </c>
      <c r="N3525">
        <v>-3.6609576999999997E-2</v>
      </c>
      <c r="O3525">
        <v>1.0366095769999999</v>
      </c>
    </row>
    <row r="3526" spans="1:15" x14ac:dyDescent="0.25">
      <c r="A3526" s="1">
        <v>44069</v>
      </c>
      <c r="B3526">
        <v>26</v>
      </c>
      <c r="C3526">
        <v>8</v>
      </c>
      <c r="D3526">
        <v>2020</v>
      </c>
      <c r="E3526">
        <v>9.0824652780000008</v>
      </c>
      <c r="F3526">
        <v>21.5</v>
      </c>
      <c r="G3526">
        <v>29.1</v>
      </c>
      <c r="H3526">
        <v>58</v>
      </c>
      <c r="I3526">
        <v>95</v>
      </c>
      <c r="J3526" t="s">
        <v>14</v>
      </c>
      <c r="K3526">
        <v>18.960434540000001</v>
      </c>
      <c r="L3526" t="s">
        <v>14</v>
      </c>
      <c r="M3526" t="s">
        <v>13</v>
      </c>
      <c r="N3526">
        <v>-5.5677940000000002E-2</v>
      </c>
      <c r="O3526">
        <v>1.05567794</v>
      </c>
    </row>
    <row r="3527" spans="1:15" x14ac:dyDescent="0.25">
      <c r="A3527" s="1">
        <v>44070</v>
      </c>
      <c r="B3527">
        <v>27</v>
      </c>
      <c r="C3527">
        <v>8</v>
      </c>
      <c r="D3527">
        <v>2020</v>
      </c>
      <c r="E3527">
        <v>8.0138888890000004</v>
      </c>
      <c r="F3527">
        <v>22.1</v>
      </c>
      <c r="G3527">
        <v>28</v>
      </c>
      <c r="H3527">
        <v>71</v>
      </c>
      <c r="I3527">
        <v>97</v>
      </c>
      <c r="J3527" t="s">
        <v>14</v>
      </c>
      <c r="K3527">
        <v>37.533544280000001</v>
      </c>
      <c r="L3527" t="s">
        <v>14</v>
      </c>
      <c r="M3527" t="s">
        <v>13</v>
      </c>
      <c r="N3527">
        <v>-2.7372105000000001E-2</v>
      </c>
      <c r="O3527">
        <v>1.027372105</v>
      </c>
    </row>
    <row r="3528" spans="1:15" x14ac:dyDescent="0.25">
      <c r="A3528" s="1">
        <v>44071</v>
      </c>
      <c r="B3528">
        <v>28</v>
      </c>
      <c r="C3528">
        <v>8</v>
      </c>
      <c r="D3528">
        <v>2020</v>
      </c>
      <c r="E3528">
        <v>12.31655093</v>
      </c>
      <c r="F3528">
        <v>22.2</v>
      </c>
      <c r="G3528">
        <v>29.5</v>
      </c>
      <c r="H3528">
        <v>58</v>
      </c>
      <c r="I3528">
        <v>96</v>
      </c>
      <c r="J3528" t="s">
        <v>14</v>
      </c>
      <c r="K3528">
        <v>32.341589220000003</v>
      </c>
      <c r="L3528" t="s">
        <v>14</v>
      </c>
      <c r="M3528" t="s">
        <v>13</v>
      </c>
      <c r="N3528">
        <v>-3.1906486999999997E-2</v>
      </c>
      <c r="O3528">
        <v>1.0319064870000001</v>
      </c>
    </row>
    <row r="3529" spans="1:15" x14ac:dyDescent="0.25">
      <c r="A3529" s="1">
        <v>44072</v>
      </c>
      <c r="B3529">
        <v>29</v>
      </c>
      <c r="C3529">
        <v>8</v>
      </c>
      <c r="D3529">
        <v>2020</v>
      </c>
      <c r="E3529">
        <v>8.5237268519999994</v>
      </c>
      <c r="F3529">
        <v>22.5</v>
      </c>
      <c r="G3529">
        <v>29.5</v>
      </c>
      <c r="H3529">
        <v>63</v>
      </c>
      <c r="I3529">
        <v>97</v>
      </c>
      <c r="J3529" t="s">
        <v>14</v>
      </c>
      <c r="K3529">
        <v>38.493284979999999</v>
      </c>
      <c r="L3529" t="s">
        <v>14</v>
      </c>
      <c r="M3529" t="s">
        <v>13</v>
      </c>
      <c r="N3529">
        <v>-2.6671443E-2</v>
      </c>
      <c r="O3529">
        <v>1.0266714429999999</v>
      </c>
    </row>
    <row r="3530" spans="1:15" x14ac:dyDescent="0.25">
      <c r="A3530" s="1">
        <v>44073</v>
      </c>
      <c r="B3530">
        <v>30</v>
      </c>
      <c r="C3530">
        <v>8</v>
      </c>
      <c r="D3530">
        <v>2020</v>
      </c>
      <c r="E3530">
        <v>8.8961226849999999</v>
      </c>
      <c r="F3530">
        <v>22</v>
      </c>
      <c r="G3530">
        <v>28.2</v>
      </c>
      <c r="H3530">
        <v>70</v>
      </c>
      <c r="I3530">
        <v>98</v>
      </c>
      <c r="J3530" t="s">
        <v>14</v>
      </c>
      <c r="K3530">
        <v>40.364809569999998</v>
      </c>
      <c r="L3530" t="s">
        <v>14</v>
      </c>
      <c r="M3530" t="s">
        <v>13</v>
      </c>
      <c r="N3530">
        <v>-2.54034E-2</v>
      </c>
      <c r="O3530">
        <v>1.0254034000000001</v>
      </c>
    </row>
    <row r="3531" spans="1:15" x14ac:dyDescent="0.25">
      <c r="A3531" s="1">
        <v>44074</v>
      </c>
      <c r="B3531">
        <v>31</v>
      </c>
      <c r="C3531">
        <v>8</v>
      </c>
      <c r="D3531">
        <v>2020</v>
      </c>
      <c r="E3531">
        <v>12.140914349999999</v>
      </c>
      <c r="F3531">
        <v>22</v>
      </c>
      <c r="G3531">
        <v>30.2</v>
      </c>
      <c r="H3531">
        <v>53</v>
      </c>
      <c r="I3531">
        <v>98</v>
      </c>
      <c r="J3531" t="s">
        <v>14</v>
      </c>
      <c r="K3531">
        <v>26.441361000000001</v>
      </c>
      <c r="L3531" t="s">
        <v>14</v>
      </c>
      <c r="M3531" t="s">
        <v>13</v>
      </c>
      <c r="N3531">
        <v>-3.9306072999999997E-2</v>
      </c>
      <c r="O3531">
        <v>1.0393060730000001</v>
      </c>
    </row>
    <row r="3532" spans="1:15" x14ac:dyDescent="0.25">
      <c r="A3532" s="1">
        <v>44075</v>
      </c>
      <c r="B3532">
        <v>1</v>
      </c>
      <c r="C3532">
        <v>9</v>
      </c>
      <c r="D3532">
        <v>2020</v>
      </c>
      <c r="E3532">
        <v>8.2827000000000002</v>
      </c>
      <c r="F3532">
        <v>23</v>
      </c>
      <c r="G3532">
        <v>28</v>
      </c>
      <c r="H3532">
        <v>67</v>
      </c>
      <c r="I3532">
        <v>98</v>
      </c>
      <c r="J3532" t="s">
        <v>14</v>
      </c>
      <c r="K3532">
        <v>39.400279070000003</v>
      </c>
      <c r="L3532" t="s">
        <v>14</v>
      </c>
      <c r="M3532" t="s">
        <v>13</v>
      </c>
      <c r="N3532">
        <v>-2.6041477E-2</v>
      </c>
      <c r="O3532">
        <v>1.0260414769999999</v>
      </c>
    </row>
    <row r="3533" spans="1:15" x14ac:dyDescent="0.25">
      <c r="A3533" s="1">
        <v>44076</v>
      </c>
      <c r="B3533">
        <v>2</v>
      </c>
      <c r="C3533">
        <v>9</v>
      </c>
      <c r="D3533">
        <v>2020</v>
      </c>
      <c r="E3533">
        <v>13.6134</v>
      </c>
      <c r="F3533">
        <v>23</v>
      </c>
      <c r="G3533">
        <v>31</v>
      </c>
      <c r="H3533">
        <v>52</v>
      </c>
      <c r="I3533">
        <v>96</v>
      </c>
      <c r="J3533" t="s">
        <v>14</v>
      </c>
      <c r="K3533">
        <v>39.590163519999997</v>
      </c>
      <c r="L3533" t="s">
        <v>14</v>
      </c>
      <c r="M3533" t="s">
        <v>13</v>
      </c>
      <c r="N3533">
        <v>-2.5913339000000001E-2</v>
      </c>
      <c r="O3533">
        <v>1.0259133389999999</v>
      </c>
    </row>
    <row r="3534" spans="1:15" x14ac:dyDescent="0.25">
      <c r="A3534" s="1">
        <v>44077</v>
      </c>
      <c r="B3534">
        <v>3</v>
      </c>
      <c r="C3534">
        <v>9</v>
      </c>
      <c r="D3534">
        <v>2020</v>
      </c>
      <c r="E3534">
        <v>12.6831</v>
      </c>
      <c r="F3534">
        <v>23</v>
      </c>
      <c r="G3534">
        <v>32</v>
      </c>
      <c r="H3534">
        <v>51</v>
      </c>
      <c r="I3534">
        <v>94</v>
      </c>
      <c r="J3534" t="s">
        <v>14</v>
      </c>
      <c r="K3534">
        <v>40.102680040000003</v>
      </c>
      <c r="L3534" t="s">
        <v>14</v>
      </c>
      <c r="M3534" t="s">
        <v>13</v>
      </c>
      <c r="N3534">
        <v>-2.5573695E-2</v>
      </c>
      <c r="O3534">
        <v>1.0255736950000001</v>
      </c>
    </row>
    <row r="3535" spans="1:15" x14ac:dyDescent="0.25">
      <c r="A3535" s="1">
        <v>44078</v>
      </c>
      <c r="B3535">
        <v>4</v>
      </c>
      <c r="C3535">
        <v>9</v>
      </c>
      <c r="D3535">
        <v>2020</v>
      </c>
      <c r="E3535">
        <v>8.8701000000000008</v>
      </c>
      <c r="F3535">
        <v>23.5</v>
      </c>
      <c r="G3535">
        <v>30</v>
      </c>
      <c r="H3535">
        <v>56</v>
      </c>
      <c r="I3535">
        <v>96</v>
      </c>
      <c r="J3535" t="s">
        <v>14</v>
      </c>
      <c r="K3535">
        <v>36.013990819999997</v>
      </c>
      <c r="L3535" t="s">
        <v>14</v>
      </c>
      <c r="M3535" t="s">
        <v>13</v>
      </c>
      <c r="N3535">
        <v>-2.8560011999999999E-2</v>
      </c>
      <c r="O3535">
        <v>1.028560012</v>
      </c>
    </row>
    <row r="3536" spans="1:15" x14ac:dyDescent="0.25">
      <c r="A3536" s="1">
        <v>44079</v>
      </c>
      <c r="B3536">
        <v>5</v>
      </c>
      <c r="C3536">
        <v>9</v>
      </c>
      <c r="D3536">
        <v>2020</v>
      </c>
      <c r="E3536">
        <v>9.8948999999999998</v>
      </c>
      <c r="F3536">
        <v>23.5</v>
      </c>
      <c r="G3536">
        <v>29.5</v>
      </c>
      <c r="H3536">
        <v>52</v>
      </c>
      <c r="I3536">
        <v>96</v>
      </c>
      <c r="J3536" t="s">
        <v>14</v>
      </c>
      <c r="K3536">
        <v>27.018455899999999</v>
      </c>
      <c r="L3536" t="s">
        <v>14</v>
      </c>
      <c r="M3536" t="s">
        <v>13</v>
      </c>
      <c r="N3536">
        <v>-3.8434256E-2</v>
      </c>
      <c r="O3536">
        <v>1.0384342559999999</v>
      </c>
    </row>
    <row r="3537" spans="1:15" x14ac:dyDescent="0.25">
      <c r="A3537" s="1">
        <v>44080</v>
      </c>
      <c r="B3537">
        <v>6</v>
      </c>
      <c r="C3537">
        <v>9</v>
      </c>
      <c r="D3537">
        <v>2020</v>
      </c>
      <c r="E3537">
        <v>10.6374</v>
      </c>
      <c r="F3537">
        <v>22.5</v>
      </c>
      <c r="G3537">
        <v>29.5</v>
      </c>
      <c r="H3537">
        <v>63</v>
      </c>
      <c r="I3537">
        <v>96</v>
      </c>
      <c r="J3537" t="s">
        <v>14</v>
      </c>
      <c r="K3537">
        <v>43.191637290000003</v>
      </c>
      <c r="L3537" t="s">
        <v>14</v>
      </c>
      <c r="M3537" t="s">
        <v>13</v>
      </c>
      <c r="N3537">
        <v>-2.3701379000000002E-2</v>
      </c>
      <c r="O3537">
        <v>1.023701379</v>
      </c>
    </row>
    <row r="3538" spans="1:15" x14ac:dyDescent="0.25">
      <c r="A3538" s="1">
        <v>44081</v>
      </c>
      <c r="B3538">
        <v>7</v>
      </c>
      <c r="C3538">
        <v>9</v>
      </c>
      <c r="D3538">
        <v>2020</v>
      </c>
      <c r="E3538">
        <v>12.8931</v>
      </c>
      <c r="F3538">
        <v>22.5</v>
      </c>
      <c r="G3538">
        <v>30</v>
      </c>
      <c r="H3538">
        <v>55</v>
      </c>
      <c r="I3538">
        <v>95</v>
      </c>
      <c r="J3538" t="s">
        <v>14</v>
      </c>
      <c r="K3538">
        <v>30.916230049999999</v>
      </c>
      <c r="L3538" t="s">
        <v>14</v>
      </c>
      <c r="M3538" t="s">
        <v>13</v>
      </c>
      <c r="N3538">
        <v>-3.3426671999999998E-2</v>
      </c>
      <c r="O3538">
        <v>1.033426672</v>
      </c>
    </row>
    <row r="3539" spans="1:15" x14ac:dyDescent="0.25">
      <c r="A3539" s="1">
        <v>44082</v>
      </c>
      <c r="B3539">
        <v>8</v>
      </c>
      <c r="C3539">
        <v>9</v>
      </c>
      <c r="D3539">
        <v>2020</v>
      </c>
      <c r="E3539">
        <v>12.034800000000001</v>
      </c>
      <c r="F3539">
        <v>22.5</v>
      </c>
      <c r="G3539">
        <v>30.5</v>
      </c>
      <c r="H3539">
        <v>56</v>
      </c>
      <c r="I3539">
        <v>97</v>
      </c>
      <c r="J3539" t="s">
        <v>14</v>
      </c>
      <c r="K3539">
        <v>39.79748274</v>
      </c>
      <c r="L3539" t="s">
        <v>14</v>
      </c>
      <c r="M3539" t="s">
        <v>13</v>
      </c>
      <c r="N3539">
        <v>-2.5774867999999999E-2</v>
      </c>
      <c r="O3539">
        <v>1.0257748680000001</v>
      </c>
    </row>
    <row r="3540" spans="1:15" x14ac:dyDescent="0.25">
      <c r="A3540" s="1">
        <v>44083</v>
      </c>
      <c r="B3540">
        <v>9</v>
      </c>
      <c r="C3540">
        <v>9</v>
      </c>
      <c r="D3540">
        <v>2020</v>
      </c>
      <c r="E3540">
        <v>8.5395000000000003</v>
      </c>
      <c r="F3540">
        <v>21.5</v>
      </c>
      <c r="G3540">
        <v>27.5</v>
      </c>
      <c r="H3540">
        <v>76</v>
      </c>
      <c r="I3540">
        <v>97</v>
      </c>
      <c r="J3540" t="s">
        <v>14</v>
      </c>
      <c r="K3540">
        <v>39.44466749</v>
      </c>
      <c r="L3540" t="s">
        <v>14</v>
      </c>
      <c r="M3540" t="s">
        <v>13</v>
      </c>
      <c r="N3540">
        <v>-2.6011409999999999E-2</v>
      </c>
      <c r="O3540">
        <v>1.02601141</v>
      </c>
    </row>
    <row r="3541" spans="1:15" x14ac:dyDescent="0.25">
      <c r="A3541" s="1">
        <v>44084</v>
      </c>
      <c r="B3541">
        <v>10</v>
      </c>
      <c r="C3541">
        <v>9</v>
      </c>
      <c r="D3541">
        <v>2020</v>
      </c>
      <c r="E3541">
        <v>10.9254</v>
      </c>
      <c r="F3541">
        <v>21</v>
      </c>
      <c r="G3541">
        <v>29.5</v>
      </c>
      <c r="H3541">
        <v>66</v>
      </c>
      <c r="I3541">
        <v>96</v>
      </c>
      <c r="J3541" t="s">
        <v>14</v>
      </c>
      <c r="K3541">
        <v>38.025794670000003</v>
      </c>
      <c r="L3541" t="s">
        <v>14</v>
      </c>
      <c r="M3541" t="s">
        <v>13</v>
      </c>
      <c r="N3541">
        <v>-2.7008198000000001E-2</v>
      </c>
      <c r="O3541">
        <v>1.0270081980000001</v>
      </c>
    </row>
    <row r="3542" spans="1:15" x14ac:dyDescent="0.25">
      <c r="A3542" s="1">
        <v>44085</v>
      </c>
      <c r="B3542">
        <v>11</v>
      </c>
      <c r="C3542">
        <v>9</v>
      </c>
      <c r="D3542">
        <v>2020</v>
      </c>
      <c r="E3542">
        <v>9.6722999999999999</v>
      </c>
      <c r="F3542">
        <v>22.5</v>
      </c>
      <c r="G3542">
        <v>30</v>
      </c>
      <c r="H3542">
        <v>69</v>
      </c>
      <c r="I3542">
        <v>95</v>
      </c>
      <c r="J3542" t="s">
        <v>14</v>
      </c>
      <c r="K3542">
        <v>55.19391899</v>
      </c>
      <c r="L3542" t="s">
        <v>14</v>
      </c>
      <c r="M3542" t="s">
        <v>13</v>
      </c>
      <c r="N3542">
        <v>-1.8452255000000001E-2</v>
      </c>
      <c r="O3542">
        <v>1.0184522549999999</v>
      </c>
    </row>
    <row r="3543" spans="1:15" x14ac:dyDescent="0.25">
      <c r="A3543" s="1">
        <v>44086</v>
      </c>
      <c r="B3543">
        <v>12</v>
      </c>
      <c r="C3543">
        <v>9</v>
      </c>
      <c r="D3543">
        <v>2020</v>
      </c>
      <c r="E3543">
        <v>11.956200000000001</v>
      </c>
      <c r="F3543">
        <v>23</v>
      </c>
      <c r="G3543">
        <v>30.5</v>
      </c>
      <c r="H3543">
        <v>62</v>
      </c>
      <c r="I3543">
        <v>96</v>
      </c>
      <c r="J3543" t="s">
        <v>14</v>
      </c>
      <c r="K3543">
        <v>58.570968989999997</v>
      </c>
      <c r="L3543" t="s">
        <v>14</v>
      </c>
      <c r="M3543" t="s">
        <v>13</v>
      </c>
      <c r="N3543">
        <v>-1.7369866000000001E-2</v>
      </c>
      <c r="O3543">
        <v>1.0173698659999999</v>
      </c>
    </row>
    <row r="3544" spans="1:15" x14ac:dyDescent="0.25">
      <c r="A3544" s="1">
        <v>44087</v>
      </c>
      <c r="B3544">
        <v>13</v>
      </c>
      <c r="C3544">
        <v>9</v>
      </c>
      <c r="D3544">
        <v>2020</v>
      </c>
      <c r="E3544">
        <v>15.3141</v>
      </c>
      <c r="F3544">
        <v>20.5</v>
      </c>
      <c r="G3544">
        <v>29.7</v>
      </c>
      <c r="H3544">
        <v>56</v>
      </c>
      <c r="I3544">
        <v>95</v>
      </c>
      <c r="J3544" t="s">
        <v>14</v>
      </c>
      <c r="K3544">
        <v>11.628100460000001</v>
      </c>
      <c r="L3544" t="s">
        <v>14</v>
      </c>
      <c r="M3544" t="s">
        <v>13</v>
      </c>
      <c r="N3544">
        <v>-9.4090191000000004E-2</v>
      </c>
      <c r="O3544">
        <v>1.094090191</v>
      </c>
    </row>
    <row r="3545" spans="1:15" x14ac:dyDescent="0.25">
      <c r="A3545" s="1">
        <v>44088</v>
      </c>
      <c r="B3545">
        <v>14</v>
      </c>
      <c r="C3545">
        <v>9</v>
      </c>
      <c r="D3545">
        <v>2020</v>
      </c>
      <c r="E3545">
        <v>11.523</v>
      </c>
      <c r="F3545">
        <v>23</v>
      </c>
      <c r="G3545">
        <v>30</v>
      </c>
      <c r="H3545">
        <v>65</v>
      </c>
      <c r="I3545">
        <v>97</v>
      </c>
      <c r="J3545" t="s">
        <v>14</v>
      </c>
      <c r="K3545">
        <v>61.333562530000002</v>
      </c>
      <c r="L3545" t="s">
        <v>14</v>
      </c>
      <c r="M3545" t="s">
        <v>13</v>
      </c>
      <c r="N3545">
        <v>-1.6574523000000001E-2</v>
      </c>
      <c r="O3545">
        <v>1.0165745230000001</v>
      </c>
    </row>
    <row r="3546" spans="1:15" x14ac:dyDescent="0.25">
      <c r="A3546" s="1">
        <v>44089</v>
      </c>
      <c r="B3546">
        <v>15</v>
      </c>
      <c r="C3546">
        <v>9</v>
      </c>
      <c r="D3546">
        <v>2020</v>
      </c>
      <c r="E3546">
        <v>3.5739000000000001</v>
      </c>
      <c r="F3546">
        <v>23</v>
      </c>
      <c r="G3546">
        <v>24.5</v>
      </c>
      <c r="H3546">
        <v>92</v>
      </c>
      <c r="I3546">
        <v>98</v>
      </c>
      <c r="J3546" t="s">
        <v>14</v>
      </c>
      <c r="K3546">
        <v>29.347041829999998</v>
      </c>
      <c r="L3546" t="s">
        <v>14</v>
      </c>
      <c r="M3546" t="s">
        <v>13</v>
      </c>
      <c r="N3546">
        <v>-3.5277049999999997E-2</v>
      </c>
      <c r="O3546">
        <v>1.0352770499999999</v>
      </c>
    </row>
    <row r="3547" spans="1:15" x14ac:dyDescent="0.25">
      <c r="A3547" s="1">
        <v>44090</v>
      </c>
      <c r="B3547">
        <v>16</v>
      </c>
      <c r="C3547">
        <v>9</v>
      </c>
      <c r="D3547">
        <v>2020</v>
      </c>
      <c r="E3547">
        <v>9.9338999999999995</v>
      </c>
      <c r="F3547">
        <v>20.5</v>
      </c>
      <c r="G3547">
        <v>26</v>
      </c>
      <c r="H3547">
        <v>80</v>
      </c>
      <c r="I3547">
        <v>98</v>
      </c>
      <c r="J3547" t="s">
        <v>14</v>
      </c>
      <c r="K3547">
        <v>32.449385030000002</v>
      </c>
      <c r="L3547" t="s">
        <v>14</v>
      </c>
      <c r="M3547" t="s">
        <v>13</v>
      </c>
      <c r="N3547">
        <v>-3.1797124000000003E-2</v>
      </c>
      <c r="O3547">
        <v>1.0317971239999999</v>
      </c>
    </row>
    <row r="3548" spans="1:15" x14ac:dyDescent="0.25">
      <c r="A3548" s="1">
        <v>44091</v>
      </c>
      <c r="B3548">
        <v>17</v>
      </c>
      <c r="C3548">
        <v>9</v>
      </c>
      <c r="D3548">
        <v>2020</v>
      </c>
      <c r="E3548">
        <v>9.8102999999999998</v>
      </c>
      <c r="F3548">
        <v>21</v>
      </c>
      <c r="G3548">
        <v>28</v>
      </c>
      <c r="H3548">
        <v>78</v>
      </c>
      <c r="I3548">
        <v>94</v>
      </c>
      <c r="J3548" t="s">
        <v>14</v>
      </c>
      <c r="K3548">
        <v>43.719717410000001</v>
      </c>
      <c r="L3548" t="s">
        <v>14</v>
      </c>
      <c r="M3548" t="s">
        <v>13</v>
      </c>
      <c r="N3548">
        <v>-2.3408394999999999E-2</v>
      </c>
      <c r="O3548">
        <v>1.0234083949999999</v>
      </c>
    </row>
    <row r="3549" spans="1:15" x14ac:dyDescent="0.25">
      <c r="A3549" s="1">
        <v>44092</v>
      </c>
      <c r="B3549">
        <v>18</v>
      </c>
      <c r="C3549">
        <v>9</v>
      </c>
      <c r="D3549">
        <v>2020</v>
      </c>
      <c r="E3549">
        <v>12.380699999999999</v>
      </c>
      <c r="F3549">
        <v>22.5</v>
      </c>
      <c r="G3549">
        <v>29.5</v>
      </c>
      <c r="H3549">
        <v>70</v>
      </c>
      <c r="I3549">
        <v>96</v>
      </c>
      <c r="J3549" t="s">
        <v>14</v>
      </c>
      <c r="K3549">
        <v>65.710502809999994</v>
      </c>
      <c r="L3549" t="s">
        <v>14</v>
      </c>
      <c r="M3549" t="s">
        <v>13</v>
      </c>
      <c r="N3549">
        <v>-1.5453442E-2</v>
      </c>
      <c r="O3549">
        <v>1.0154534420000001</v>
      </c>
    </row>
    <row r="3550" spans="1:15" x14ac:dyDescent="0.25">
      <c r="A3550" s="1">
        <v>44093</v>
      </c>
      <c r="B3550">
        <v>19</v>
      </c>
      <c r="C3550">
        <v>9</v>
      </c>
      <c r="D3550">
        <v>2020</v>
      </c>
      <c r="E3550">
        <v>15.114599999999999</v>
      </c>
      <c r="F3550">
        <v>21</v>
      </c>
      <c r="G3550">
        <v>30</v>
      </c>
      <c r="H3550">
        <v>62</v>
      </c>
      <c r="I3550">
        <v>97</v>
      </c>
      <c r="J3550" t="s">
        <v>14</v>
      </c>
      <c r="K3550">
        <v>42.619983130000001</v>
      </c>
      <c r="L3550" t="s">
        <v>14</v>
      </c>
      <c r="M3550" t="s">
        <v>13</v>
      </c>
      <c r="N3550">
        <v>-2.402692E-2</v>
      </c>
      <c r="O3550">
        <v>1.0240269200000001</v>
      </c>
    </row>
    <row r="3551" spans="1:15" x14ac:dyDescent="0.25">
      <c r="A3551" s="1">
        <v>44094</v>
      </c>
      <c r="B3551">
        <v>20</v>
      </c>
      <c r="C3551">
        <v>9</v>
      </c>
      <c r="D3551">
        <v>2020</v>
      </c>
      <c r="E3551">
        <v>14.2989</v>
      </c>
      <c r="F3551">
        <v>21</v>
      </c>
      <c r="G3551">
        <v>27.5</v>
      </c>
      <c r="H3551">
        <v>64</v>
      </c>
      <c r="I3551">
        <v>96</v>
      </c>
      <c r="J3551" t="s">
        <v>14</v>
      </c>
      <c r="K3551">
        <v>19.43490757</v>
      </c>
      <c r="L3551" t="s">
        <v>14</v>
      </c>
      <c r="M3551" t="s">
        <v>13</v>
      </c>
      <c r="N3551">
        <v>-5.4244914999999998E-2</v>
      </c>
      <c r="O3551">
        <v>1.0542449149999999</v>
      </c>
    </row>
    <row r="3552" spans="1:15" x14ac:dyDescent="0.25">
      <c r="A3552" s="1">
        <v>44095</v>
      </c>
      <c r="B3552">
        <v>21</v>
      </c>
      <c r="C3552">
        <v>9</v>
      </c>
      <c r="D3552">
        <v>2020</v>
      </c>
      <c r="E3552">
        <v>15.861000000000001</v>
      </c>
      <c r="F3552">
        <v>22.1</v>
      </c>
      <c r="G3552">
        <v>31.5</v>
      </c>
      <c r="H3552">
        <v>52</v>
      </c>
      <c r="I3552">
        <v>97</v>
      </c>
      <c r="J3552" t="s">
        <v>14</v>
      </c>
      <c r="K3552">
        <v>39.833102689999997</v>
      </c>
      <c r="L3552" t="s">
        <v>14</v>
      </c>
      <c r="M3552" t="s">
        <v>13</v>
      </c>
      <c r="N3552">
        <v>-2.5751225999999999E-2</v>
      </c>
      <c r="O3552">
        <v>1.0257512259999999</v>
      </c>
    </row>
    <row r="3553" spans="1:15" x14ac:dyDescent="0.25">
      <c r="A3553" s="1">
        <v>44096</v>
      </c>
      <c r="B3553">
        <v>22</v>
      </c>
      <c r="C3553">
        <v>9</v>
      </c>
      <c r="D3553">
        <v>2020</v>
      </c>
      <c r="E3553">
        <v>9.6677999999999997</v>
      </c>
      <c r="F3553">
        <v>22</v>
      </c>
      <c r="G3553">
        <v>28</v>
      </c>
      <c r="H3553">
        <v>76</v>
      </c>
      <c r="I3553">
        <v>97</v>
      </c>
      <c r="J3553" t="s">
        <v>14</v>
      </c>
      <c r="K3553">
        <v>50.642039910000001</v>
      </c>
      <c r="L3553" t="s">
        <v>14</v>
      </c>
      <c r="M3553" t="s">
        <v>13</v>
      </c>
      <c r="N3553">
        <v>-2.0144216999999999E-2</v>
      </c>
      <c r="O3553">
        <v>1.0201442169999999</v>
      </c>
    </row>
    <row r="3554" spans="1:15" x14ac:dyDescent="0.25">
      <c r="A3554" s="1">
        <v>44097</v>
      </c>
      <c r="B3554">
        <v>23</v>
      </c>
      <c r="C3554">
        <v>9</v>
      </c>
      <c r="D3554">
        <v>2020</v>
      </c>
      <c r="E3554">
        <v>14.1183</v>
      </c>
      <c r="F3554">
        <v>23.5</v>
      </c>
      <c r="G3554">
        <v>30</v>
      </c>
      <c r="H3554">
        <v>62</v>
      </c>
      <c r="I3554">
        <v>99</v>
      </c>
      <c r="J3554" t="s">
        <v>14</v>
      </c>
      <c r="K3554">
        <v>73.213108419999998</v>
      </c>
      <c r="L3554" t="s">
        <v>14</v>
      </c>
      <c r="M3554" t="s">
        <v>13</v>
      </c>
      <c r="N3554">
        <v>-1.3847900999999999E-2</v>
      </c>
      <c r="O3554">
        <v>1.0138479010000001</v>
      </c>
    </row>
    <row r="3555" spans="1:15" x14ac:dyDescent="0.25">
      <c r="A3555" s="1">
        <v>44098</v>
      </c>
      <c r="B3555">
        <v>24</v>
      </c>
      <c r="C3555">
        <v>9</v>
      </c>
      <c r="D3555">
        <v>2020</v>
      </c>
      <c r="E3555">
        <v>7.8474000000000004</v>
      </c>
      <c r="F3555">
        <v>21</v>
      </c>
      <c r="G3555">
        <v>26</v>
      </c>
      <c r="H3555">
        <v>84</v>
      </c>
      <c r="I3555">
        <v>100</v>
      </c>
      <c r="J3555" t="s">
        <v>14</v>
      </c>
      <c r="K3555">
        <v>38.178827579999997</v>
      </c>
      <c r="L3555" t="s">
        <v>14</v>
      </c>
      <c r="M3555" t="s">
        <v>13</v>
      </c>
      <c r="N3555">
        <v>-2.6897028999999999E-2</v>
      </c>
      <c r="O3555">
        <v>1.0268970289999999</v>
      </c>
    </row>
    <row r="3556" spans="1:15" x14ac:dyDescent="0.25">
      <c r="A3556" s="1">
        <v>44099</v>
      </c>
      <c r="B3556">
        <v>25</v>
      </c>
      <c r="C3556">
        <v>9</v>
      </c>
      <c r="D3556">
        <v>2020</v>
      </c>
      <c r="E3556">
        <v>10.95</v>
      </c>
      <c r="F3556">
        <v>21</v>
      </c>
      <c r="G3556">
        <v>29</v>
      </c>
      <c r="H3556">
        <v>67</v>
      </c>
      <c r="I3556">
        <v>98</v>
      </c>
      <c r="J3556" t="s">
        <v>14</v>
      </c>
      <c r="K3556">
        <v>38.651997250000001</v>
      </c>
      <c r="L3556" t="s">
        <v>14</v>
      </c>
      <c r="M3556" t="s">
        <v>13</v>
      </c>
      <c r="N3556">
        <v>-2.6559016000000001E-2</v>
      </c>
      <c r="O3556">
        <v>1.026559016</v>
      </c>
    </row>
    <row r="3557" spans="1:15" x14ac:dyDescent="0.25">
      <c r="A3557" s="1">
        <v>44100</v>
      </c>
      <c r="B3557">
        <v>26</v>
      </c>
      <c r="C3557">
        <v>9</v>
      </c>
      <c r="D3557">
        <v>2020</v>
      </c>
      <c r="E3557">
        <v>6.3003</v>
      </c>
      <c r="F3557">
        <v>21</v>
      </c>
      <c r="G3557">
        <v>26</v>
      </c>
      <c r="H3557">
        <v>78</v>
      </c>
      <c r="I3557">
        <v>100</v>
      </c>
      <c r="J3557" t="s">
        <v>14</v>
      </c>
      <c r="K3557">
        <v>27.190778130000002</v>
      </c>
      <c r="L3557" t="s">
        <v>14</v>
      </c>
      <c r="M3557" t="s">
        <v>13</v>
      </c>
      <c r="N3557">
        <v>-3.8181378000000002E-2</v>
      </c>
      <c r="O3557">
        <v>1.038181378</v>
      </c>
    </row>
    <row r="3558" spans="1:15" x14ac:dyDescent="0.25">
      <c r="A3558" s="1">
        <v>44101</v>
      </c>
      <c r="B3558">
        <v>27</v>
      </c>
      <c r="C3558">
        <v>9</v>
      </c>
      <c r="D3558">
        <v>2020</v>
      </c>
      <c r="E3558">
        <v>12.8187</v>
      </c>
      <c r="F3558">
        <v>21</v>
      </c>
      <c r="G3558">
        <v>29.5</v>
      </c>
      <c r="H3558">
        <v>62</v>
      </c>
      <c r="I3558">
        <v>98</v>
      </c>
      <c r="J3558" t="s">
        <v>14</v>
      </c>
      <c r="K3558">
        <v>35.01311011</v>
      </c>
      <c r="L3558" t="s">
        <v>14</v>
      </c>
      <c r="M3558" t="s">
        <v>13</v>
      </c>
      <c r="N3558">
        <v>-2.9400427999999999E-2</v>
      </c>
      <c r="O3558">
        <v>1.029400428</v>
      </c>
    </row>
    <row r="3559" spans="1:15" x14ac:dyDescent="0.25">
      <c r="A3559" s="1">
        <v>44102</v>
      </c>
      <c r="B3559">
        <v>28</v>
      </c>
      <c r="C3559">
        <v>9</v>
      </c>
      <c r="D3559">
        <v>2020</v>
      </c>
      <c r="E3559">
        <v>14.511900000000001</v>
      </c>
      <c r="F3559">
        <v>21.5</v>
      </c>
      <c r="G3559">
        <v>30.1</v>
      </c>
      <c r="H3559">
        <v>62</v>
      </c>
      <c r="I3559">
        <v>99</v>
      </c>
      <c r="J3559" t="s">
        <v>14</v>
      </c>
      <c r="K3559">
        <v>51.717590510000001</v>
      </c>
      <c r="L3559" t="s">
        <v>14</v>
      </c>
      <c r="M3559" t="s">
        <v>13</v>
      </c>
      <c r="N3559">
        <v>-1.9717024999999999E-2</v>
      </c>
      <c r="O3559">
        <v>1.0197170250000001</v>
      </c>
    </row>
    <row r="3560" spans="1:15" x14ac:dyDescent="0.25">
      <c r="A3560" s="1">
        <v>44103</v>
      </c>
      <c r="B3560">
        <v>29</v>
      </c>
      <c r="C3560">
        <v>9</v>
      </c>
      <c r="D3560">
        <v>2020</v>
      </c>
      <c r="E3560">
        <v>7.7637</v>
      </c>
      <c r="F3560">
        <v>22</v>
      </c>
      <c r="G3560">
        <v>27</v>
      </c>
      <c r="H3560">
        <v>81</v>
      </c>
      <c r="I3560">
        <v>100</v>
      </c>
      <c r="J3560" t="s">
        <v>14</v>
      </c>
      <c r="K3560">
        <v>46.6555635</v>
      </c>
      <c r="L3560" t="s">
        <v>14</v>
      </c>
      <c r="M3560" t="s">
        <v>13</v>
      </c>
      <c r="N3560">
        <v>-2.1903136E-2</v>
      </c>
      <c r="O3560">
        <v>1.0219031359999999</v>
      </c>
    </row>
    <row r="3561" spans="1:15" x14ac:dyDescent="0.25">
      <c r="A3561" s="1">
        <v>44104</v>
      </c>
      <c r="B3561">
        <v>30</v>
      </c>
      <c r="C3561">
        <v>9</v>
      </c>
      <c r="D3561">
        <v>2020</v>
      </c>
      <c r="E3561">
        <v>5.3681999999999999</v>
      </c>
      <c r="F3561">
        <v>22</v>
      </c>
      <c r="G3561">
        <v>26.5</v>
      </c>
      <c r="H3561">
        <v>88</v>
      </c>
      <c r="I3561">
        <v>97</v>
      </c>
      <c r="J3561" t="s">
        <v>14</v>
      </c>
      <c r="K3561">
        <v>38.372239899999997</v>
      </c>
      <c r="L3561" t="s">
        <v>14</v>
      </c>
      <c r="M3561" t="s">
        <v>13</v>
      </c>
      <c r="N3561">
        <v>-2.6757829E-2</v>
      </c>
      <c r="O3561">
        <v>1.0267578289999999</v>
      </c>
    </row>
    <row r="3562" spans="1:15" x14ac:dyDescent="0.25">
      <c r="A3562" s="1">
        <v>44105</v>
      </c>
      <c r="B3562">
        <v>1</v>
      </c>
      <c r="C3562">
        <v>10</v>
      </c>
      <c r="D3562">
        <v>2020</v>
      </c>
      <c r="E3562">
        <v>11.235300000000001</v>
      </c>
      <c r="F3562">
        <v>23</v>
      </c>
      <c r="G3562">
        <v>30.5</v>
      </c>
      <c r="H3562">
        <v>62</v>
      </c>
      <c r="I3562">
        <v>94</v>
      </c>
      <c r="J3562" t="s">
        <v>14</v>
      </c>
      <c r="K3562">
        <v>52.719125239999997</v>
      </c>
      <c r="L3562" t="s">
        <v>14</v>
      </c>
      <c r="M3562" t="s">
        <v>13</v>
      </c>
      <c r="N3562">
        <v>-1.9335207E-2</v>
      </c>
      <c r="O3562">
        <v>1.0193352069999999</v>
      </c>
    </row>
    <row r="3563" spans="1:15" x14ac:dyDescent="0.25">
      <c r="A3563" s="1">
        <v>44106</v>
      </c>
      <c r="B3563">
        <v>2</v>
      </c>
      <c r="C3563">
        <v>10</v>
      </c>
      <c r="D3563">
        <v>2020</v>
      </c>
      <c r="E3563">
        <v>14.880599999999999</v>
      </c>
      <c r="F3563">
        <v>23</v>
      </c>
      <c r="G3563">
        <v>31</v>
      </c>
      <c r="H3563">
        <v>59</v>
      </c>
      <c r="I3563">
        <v>94</v>
      </c>
      <c r="J3563" t="s">
        <v>14</v>
      </c>
      <c r="K3563">
        <v>61.272116109999999</v>
      </c>
      <c r="L3563" t="s">
        <v>14</v>
      </c>
      <c r="M3563" t="s">
        <v>13</v>
      </c>
      <c r="N3563">
        <v>-1.6591419999999999E-2</v>
      </c>
      <c r="O3563">
        <v>1.0165914199999999</v>
      </c>
    </row>
    <row r="3564" spans="1:15" x14ac:dyDescent="0.25">
      <c r="A3564" s="1">
        <v>44107</v>
      </c>
      <c r="B3564">
        <v>3</v>
      </c>
      <c r="C3564">
        <v>10</v>
      </c>
      <c r="D3564">
        <v>2020</v>
      </c>
      <c r="E3564">
        <v>9.2385000000000002</v>
      </c>
      <c r="F3564">
        <v>23</v>
      </c>
      <c r="G3564">
        <v>29</v>
      </c>
      <c r="H3564">
        <v>65</v>
      </c>
      <c r="I3564">
        <v>96</v>
      </c>
      <c r="J3564" t="s">
        <v>14</v>
      </c>
      <c r="K3564">
        <v>43.283032380000002</v>
      </c>
      <c r="L3564" t="s">
        <v>14</v>
      </c>
      <c r="M3564" t="s">
        <v>13</v>
      </c>
      <c r="N3564">
        <v>-2.3650148999999999E-2</v>
      </c>
      <c r="O3564">
        <v>1.0236501490000001</v>
      </c>
    </row>
    <row r="3565" spans="1:15" x14ac:dyDescent="0.25">
      <c r="A3565" s="1">
        <v>44108</v>
      </c>
      <c r="B3565">
        <v>4</v>
      </c>
      <c r="C3565">
        <v>10</v>
      </c>
      <c r="D3565">
        <v>2020</v>
      </c>
      <c r="E3565">
        <v>14.273099999999999</v>
      </c>
      <c r="F3565">
        <v>23</v>
      </c>
      <c r="G3565">
        <v>30</v>
      </c>
      <c r="H3565">
        <v>52</v>
      </c>
      <c r="I3565">
        <v>94</v>
      </c>
      <c r="J3565" t="s">
        <v>14</v>
      </c>
      <c r="K3565">
        <v>27.41865438</v>
      </c>
      <c r="L3565" t="s">
        <v>14</v>
      </c>
      <c r="M3565" t="s">
        <v>13</v>
      </c>
      <c r="N3565">
        <v>-3.7852041000000003E-2</v>
      </c>
      <c r="O3565">
        <v>1.0378520410000001</v>
      </c>
    </row>
    <row r="3566" spans="1:15" x14ac:dyDescent="0.25">
      <c r="A3566" s="1">
        <v>44109</v>
      </c>
      <c r="B3566">
        <v>5</v>
      </c>
      <c r="C3566">
        <v>10</v>
      </c>
      <c r="D3566">
        <v>2020</v>
      </c>
      <c r="E3566">
        <v>12.9717</v>
      </c>
      <c r="F3566">
        <v>23</v>
      </c>
      <c r="G3566">
        <v>30.5</v>
      </c>
      <c r="H3566">
        <v>68</v>
      </c>
      <c r="I3566">
        <v>95</v>
      </c>
      <c r="J3566" t="s">
        <v>14</v>
      </c>
      <c r="K3566">
        <v>77.542824109999998</v>
      </c>
      <c r="L3566" t="s">
        <v>14</v>
      </c>
      <c r="M3566" t="s">
        <v>13</v>
      </c>
      <c r="N3566">
        <v>-1.3064582E-2</v>
      </c>
      <c r="O3566">
        <v>1.0130645819999999</v>
      </c>
    </row>
    <row r="3567" spans="1:15" x14ac:dyDescent="0.25">
      <c r="A3567" s="1">
        <v>44110</v>
      </c>
      <c r="B3567">
        <v>6</v>
      </c>
      <c r="C3567">
        <v>10</v>
      </c>
      <c r="D3567">
        <v>2020</v>
      </c>
      <c r="E3567">
        <v>14.004</v>
      </c>
      <c r="F3567">
        <v>23.5</v>
      </c>
      <c r="G3567">
        <v>30</v>
      </c>
      <c r="H3567">
        <v>70</v>
      </c>
      <c r="I3567">
        <v>95</v>
      </c>
      <c r="J3567" t="s">
        <v>14</v>
      </c>
      <c r="K3567">
        <v>88.395775950000001</v>
      </c>
      <c r="L3567" t="s">
        <v>14</v>
      </c>
      <c r="M3567" t="s">
        <v>13</v>
      </c>
      <c r="N3567">
        <v>-1.1442201000000001E-2</v>
      </c>
      <c r="O3567">
        <v>1.0114422009999999</v>
      </c>
    </row>
    <row r="3568" spans="1:15" x14ac:dyDescent="0.25">
      <c r="A3568" s="1">
        <v>44111</v>
      </c>
      <c r="B3568">
        <v>7</v>
      </c>
      <c r="C3568">
        <v>10</v>
      </c>
      <c r="D3568">
        <v>2020</v>
      </c>
      <c r="E3568">
        <v>10.7547</v>
      </c>
      <c r="F3568">
        <v>21</v>
      </c>
      <c r="G3568">
        <v>29</v>
      </c>
      <c r="H3568">
        <v>70</v>
      </c>
      <c r="I3568">
        <v>96</v>
      </c>
      <c r="J3568" t="s">
        <v>14</v>
      </c>
      <c r="K3568">
        <v>41.906932320000003</v>
      </c>
      <c r="L3568" t="s">
        <v>14</v>
      </c>
      <c r="M3568" t="s">
        <v>13</v>
      </c>
      <c r="N3568">
        <v>-2.4445734E-2</v>
      </c>
      <c r="O3568">
        <v>1.0244457339999999</v>
      </c>
    </row>
    <row r="3569" spans="1:15" x14ac:dyDescent="0.25">
      <c r="A3569" s="1">
        <v>44112</v>
      </c>
      <c r="B3569">
        <v>8</v>
      </c>
      <c r="C3569">
        <v>10</v>
      </c>
      <c r="D3569">
        <v>2020</v>
      </c>
      <c r="E3569">
        <v>15.3546</v>
      </c>
      <c r="F3569">
        <v>21</v>
      </c>
      <c r="G3569">
        <v>29.5</v>
      </c>
      <c r="H3569">
        <v>61</v>
      </c>
      <c r="I3569">
        <v>95</v>
      </c>
      <c r="J3569" t="s">
        <v>14</v>
      </c>
      <c r="K3569">
        <v>30.520597930000001</v>
      </c>
      <c r="L3569" t="s">
        <v>14</v>
      </c>
      <c r="M3569" t="s">
        <v>13</v>
      </c>
      <c r="N3569">
        <v>-3.3874652999999998E-2</v>
      </c>
      <c r="O3569">
        <v>1.033874653</v>
      </c>
    </row>
    <row r="3570" spans="1:15" x14ac:dyDescent="0.25">
      <c r="A3570" s="1">
        <v>44113</v>
      </c>
      <c r="B3570">
        <v>9</v>
      </c>
      <c r="C3570">
        <v>10</v>
      </c>
      <c r="D3570">
        <v>2020</v>
      </c>
      <c r="E3570">
        <v>13.1433</v>
      </c>
      <c r="F3570">
        <v>21.5</v>
      </c>
      <c r="G3570">
        <v>29.2</v>
      </c>
      <c r="H3570">
        <v>64</v>
      </c>
      <c r="I3570">
        <v>95</v>
      </c>
      <c r="J3570" t="s">
        <v>14</v>
      </c>
      <c r="K3570">
        <v>37.913365239999997</v>
      </c>
      <c r="L3570" t="s">
        <v>14</v>
      </c>
      <c r="M3570" t="s">
        <v>13</v>
      </c>
      <c r="N3570">
        <v>-2.7090459000000001E-2</v>
      </c>
      <c r="O3570">
        <v>1.0270904590000001</v>
      </c>
    </row>
    <row r="3571" spans="1:15" x14ac:dyDescent="0.25">
      <c r="A3571" s="1">
        <v>44114</v>
      </c>
      <c r="B3571">
        <v>10</v>
      </c>
      <c r="C3571">
        <v>10</v>
      </c>
      <c r="D3571">
        <v>2020</v>
      </c>
      <c r="E3571">
        <v>13.450200000000001</v>
      </c>
      <c r="F3571">
        <v>22</v>
      </c>
      <c r="G3571">
        <v>29.5</v>
      </c>
      <c r="H3571">
        <v>69</v>
      </c>
      <c r="I3571">
        <v>96</v>
      </c>
      <c r="J3571" t="s">
        <v>14</v>
      </c>
      <c r="K3571">
        <v>62.073983910000003</v>
      </c>
      <c r="L3571" t="s">
        <v>14</v>
      </c>
      <c r="M3571" t="s">
        <v>13</v>
      </c>
      <c r="N3571">
        <v>-1.6373584E-2</v>
      </c>
      <c r="O3571">
        <v>1.0163735840000001</v>
      </c>
    </row>
    <row r="3572" spans="1:15" x14ac:dyDescent="0.25">
      <c r="A3572" s="1">
        <v>44115</v>
      </c>
      <c r="B3572">
        <v>11</v>
      </c>
      <c r="C3572">
        <v>10</v>
      </c>
      <c r="D3572">
        <v>2020</v>
      </c>
      <c r="E3572">
        <v>16.3428</v>
      </c>
      <c r="F3572">
        <v>23</v>
      </c>
      <c r="G3572">
        <v>31</v>
      </c>
      <c r="H3572">
        <v>58</v>
      </c>
      <c r="I3572">
        <v>95</v>
      </c>
      <c r="J3572" t="s">
        <v>14</v>
      </c>
      <c r="K3572">
        <v>64.541745320000004</v>
      </c>
      <c r="L3572" t="s">
        <v>14</v>
      </c>
      <c r="M3572" t="s">
        <v>13</v>
      </c>
      <c r="N3572">
        <v>-1.5737685000000001E-2</v>
      </c>
      <c r="O3572">
        <v>1.0157376849999999</v>
      </c>
    </row>
    <row r="3573" spans="1:15" x14ac:dyDescent="0.25">
      <c r="A3573" s="1">
        <v>44116</v>
      </c>
      <c r="B3573">
        <v>12</v>
      </c>
      <c r="C3573">
        <v>10</v>
      </c>
      <c r="D3573">
        <v>2020</v>
      </c>
      <c r="E3573">
        <v>17.093699999999998</v>
      </c>
      <c r="F3573">
        <v>23.1</v>
      </c>
      <c r="G3573">
        <v>30</v>
      </c>
      <c r="H3573">
        <v>55</v>
      </c>
      <c r="I3573">
        <v>95</v>
      </c>
      <c r="J3573" t="s">
        <v>14</v>
      </c>
      <c r="K3573">
        <v>44.739432579999999</v>
      </c>
      <c r="L3573" t="s">
        <v>14</v>
      </c>
      <c r="M3573" t="s">
        <v>13</v>
      </c>
      <c r="N3573">
        <v>-2.2862665000000001E-2</v>
      </c>
      <c r="O3573">
        <v>1.0228626649999999</v>
      </c>
    </row>
    <row r="3574" spans="1:15" x14ac:dyDescent="0.25">
      <c r="A3574" s="1">
        <v>44117</v>
      </c>
      <c r="B3574">
        <v>13</v>
      </c>
      <c r="C3574">
        <v>10</v>
      </c>
      <c r="D3574">
        <v>2020</v>
      </c>
      <c r="E3574">
        <v>16.968</v>
      </c>
      <c r="F3574">
        <v>20</v>
      </c>
      <c r="G3574">
        <v>30.5</v>
      </c>
      <c r="H3574">
        <v>57</v>
      </c>
      <c r="I3574">
        <v>96</v>
      </c>
      <c r="J3574" t="s">
        <v>14</v>
      </c>
      <c r="K3574">
        <v>20.306822910000001</v>
      </c>
      <c r="L3574" t="s">
        <v>14</v>
      </c>
      <c r="M3574" t="s">
        <v>13</v>
      </c>
      <c r="N3574">
        <v>-5.1795160999999999E-2</v>
      </c>
      <c r="O3574">
        <v>1.051795161</v>
      </c>
    </row>
    <row r="3575" spans="1:15" x14ac:dyDescent="0.25">
      <c r="A3575" s="1">
        <v>44118</v>
      </c>
      <c r="B3575">
        <v>14</v>
      </c>
      <c r="C3575">
        <v>10</v>
      </c>
      <c r="D3575">
        <v>2020</v>
      </c>
      <c r="E3575">
        <v>9.9368999999999996</v>
      </c>
      <c r="F3575">
        <v>20</v>
      </c>
      <c r="G3575">
        <v>29</v>
      </c>
      <c r="H3575">
        <v>76</v>
      </c>
      <c r="I3575">
        <v>95</v>
      </c>
      <c r="J3575" t="s">
        <v>14</v>
      </c>
      <c r="K3575">
        <v>43.141634150000002</v>
      </c>
      <c r="L3575" t="s">
        <v>14</v>
      </c>
      <c r="M3575" t="s">
        <v>13</v>
      </c>
      <c r="N3575">
        <v>-2.3729502E-2</v>
      </c>
      <c r="O3575">
        <v>1.0237295019999999</v>
      </c>
    </row>
    <row r="3576" spans="1:15" x14ac:dyDescent="0.25">
      <c r="A3576" s="1">
        <v>44119</v>
      </c>
      <c r="B3576">
        <v>15</v>
      </c>
      <c r="C3576">
        <v>10</v>
      </c>
      <c r="D3576">
        <v>2020</v>
      </c>
      <c r="E3576">
        <v>16.355399999999999</v>
      </c>
      <c r="F3576">
        <v>23</v>
      </c>
      <c r="G3576">
        <v>30.5</v>
      </c>
      <c r="H3576">
        <v>61</v>
      </c>
      <c r="I3576">
        <v>93</v>
      </c>
      <c r="J3576" t="s">
        <v>14</v>
      </c>
      <c r="K3576">
        <v>64.54002054</v>
      </c>
      <c r="L3576" t="s">
        <v>14</v>
      </c>
      <c r="M3576" t="s">
        <v>13</v>
      </c>
      <c r="N3576">
        <v>-1.5738113000000001E-2</v>
      </c>
      <c r="O3576">
        <v>1.0157381130000001</v>
      </c>
    </row>
    <row r="3577" spans="1:15" x14ac:dyDescent="0.25">
      <c r="A3577" s="1">
        <v>44120</v>
      </c>
      <c r="B3577">
        <v>16</v>
      </c>
      <c r="C3577">
        <v>10</v>
      </c>
      <c r="D3577">
        <v>2020</v>
      </c>
      <c r="E3577">
        <v>16.328700000000001</v>
      </c>
      <c r="F3577">
        <v>24</v>
      </c>
      <c r="G3577">
        <v>31</v>
      </c>
      <c r="H3577">
        <v>56</v>
      </c>
      <c r="I3577">
        <v>94</v>
      </c>
      <c r="J3577" t="s">
        <v>14</v>
      </c>
      <c r="K3577">
        <v>68.607848129999994</v>
      </c>
      <c r="L3577" t="s">
        <v>14</v>
      </c>
      <c r="M3577" t="s">
        <v>13</v>
      </c>
      <c r="N3577">
        <v>-1.4791182E-2</v>
      </c>
      <c r="O3577">
        <v>1.014791182</v>
      </c>
    </row>
    <row r="3578" spans="1:15" x14ac:dyDescent="0.25">
      <c r="A3578" s="1">
        <v>44121</v>
      </c>
      <c r="B3578">
        <v>17</v>
      </c>
      <c r="C3578">
        <v>10</v>
      </c>
      <c r="D3578">
        <v>2020</v>
      </c>
      <c r="E3578">
        <v>8.7003000000000004</v>
      </c>
      <c r="F3578">
        <v>24</v>
      </c>
      <c r="G3578">
        <v>28</v>
      </c>
      <c r="H3578">
        <v>72</v>
      </c>
      <c r="I3578">
        <v>94</v>
      </c>
      <c r="J3578" t="s">
        <v>14</v>
      </c>
      <c r="K3578">
        <v>51.270105309999998</v>
      </c>
      <c r="L3578" t="s">
        <v>14</v>
      </c>
      <c r="M3578" t="s">
        <v>13</v>
      </c>
      <c r="N3578">
        <v>-1.9892538000000001E-2</v>
      </c>
      <c r="O3578">
        <v>1.0198925379999999</v>
      </c>
    </row>
    <row r="3579" spans="1:15" x14ac:dyDescent="0.25">
      <c r="A3579" s="1">
        <v>44122</v>
      </c>
      <c r="B3579">
        <v>18</v>
      </c>
      <c r="C3579">
        <v>10</v>
      </c>
      <c r="D3579">
        <v>2020</v>
      </c>
      <c r="E3579">
        <v>13.541700000000001</v>
      </c>
      <c r="F3579">
        <v>23</v>
      </c>
      <c r="G3579">
        <v>31</v>
      </c>
      <c r="H3579">
        <v>55</v>
      </c>
      <c r="I3579">
        <v>94</v>
      </c>
      <c r="J3579" t="s">
        <v>14</v>
      </c>
      <c r="K3579">
        <v>44.797551060000004</v>
      </c>
      <c r="L3579" t="s">
        <v>14</v>
      </c>
      <c r="M3579" t="s">
        <v>13</v>
      </c>
      <c r="N3579">
        <v>-2.2832326999999999E-2</v>
      </c>
      <c r="O3579">
        <v>1.0228323269999999</v>
      </c>
    </row>
    <row r="3580" spans="1:15" x14ac:dyDescent="0.25">
      <c r="A3580" s="1">
        <v>44123</v>
      </c>
      <c r="B3580">
        <v>19</v>
      </c>
      <c r="C3580">
        <v>10</v>
      </c>
      <c r="D3580">
        <v>2020</v>
      </c>
      <c r="E3580">
        <v>16.145700000000001</v>
      </c>
      <c r="F3580">
        <v>21.1</v>
      </c>
      <c r="G3580">
        <v>30.5</v>
      </c>
      <c r="H3580">
        <v>54</v>
      </c>
      <c r="I3580">
        <v>94</v>
      </c>
      <c r="J3580" t="s">
        <v>14</v>
      </c>
      <c r="K3580">
        <v>18.130707940000001</v>
      </c>
      <c r="L3580" t="s">
        <v>14</v>
      </c>
      <c r="M3580" t="s">
        <v>13</v>
      </c>
      <c r="N3580">
        <v>-5.8374703999999999E-2</v>
      </c>
      <c r="O3580">
        <v>1.058374704</v>
      </c>
    </row>
    <row r="3581" spans="1:15" x14ac:dyDescent="0.25">
      <c r="A3581" s="1">
        <v>44124</v>
      </c>
      <c r="B3581">
        <v>20</v>
      </c>
      <c r="C3581">
        <v>10</v>
      </c>
      <c r="D3581">
        <v>2020</v>
      </c>
      <c r="E3581">
        <v>19.467300000000002</v>
      </c>
      <c r="F3581">
        <v>21.1</v>
      </c>
      <c r="G3581">
        <v>31.5</v>
      </c>
      <c r="H3581">
        <v>60</v>
      </c>
      <c r="I3581">
        <v>94</v>
      </c>
      <c r="J3581" t="s">
        <v>14</v>
      </c>
      <c r="K3581">
        <v>59.286265710000002</v>
      </c>
      <c r="L3581" t="s">
        <v>14</v>
      </c>
      <c r="M3581" t="s">
        <v>13</v>
      </c>
      <c r="N3581">
        <v>-1.71567E-2</v>
      </c>
      <c r="O3581">
        <v>1.0171566999999999</v>
      </c>
    </row>
    <row r="3582" spans="1:15" x14ac:dyDescent="0.25">
      <c r="A3582" s="1">
        <v>44125</v>
      </c>
      <c r="B3582">
        <v>21</v>
      </c>
      <c r="C3582">
        <v>10</v>
      </c>
      <c r="D3582">
        <v>2020</v>
      </c>
      <c r="E3582">
        <v>14.9421</v>
      </c>
      <c r="F3582">
        <v>22</v>
      </c>
      <c r="G3582">
        <v>31</v>
      </c>
      <c r="H3582">
        <v>60</v>
      </c>
      <c r="I3582">
        <v>96</v>
      </c>
      <c r="J3582" t="s">
        <v>14</v>
      </c>
      <c r="K3582">
        <v>56.865898569999999</v>
      </c>
      <c r="L3582" t="s">
        <v>14</v>
      </c>
      <c r="M3582" t="s">
        <v>13</v>
      </c>
      <c r="N3582">
        <v>-1.7900006999999999E-2</v>
      </c>
      <c r="O3582">
        <v>1.0179000069999999</v>
      </c>
    </row>
    <row r="3583" spans="1:15" x14ac:dyDescent="0.25">
      <c r="A3583" s="1">
        <v>44126</v>
      </c>
      <c r="B3583">
        <v>22</v>
      </c>
      <c r="C3583">
        <v>10</v>
      </c>
      <c r="D3583">
        <v>2020</v>
      </c>
      <c r="E3583">
        <v>16.581299999999999</v>
      </c>
      <c r="F3583">
        <v>22</v>
      </c>
      <c r="G3583">
        <v>32</v>
      </c>
      <c r="H3583">
        <v>60</v>
      </c>
      <c r="I3583">
        <v>95</v>
      </c>
      <c r="J3583" t="s">
        <v>14</v>
      </c>
      <c r="K3583">
        <v>72.79948134</v>
      </c>
      <c r="L3583" t="s">
        <v>14</v>
      </c>
      <c r="M3583" t="s">
        <v>13</v>
      </c>
      <c r="N3583">
        <v>-1.3927676999999999E-2</v>
      </c>
      <c r="O3583">
        <v>1.0139276770000001</v>
      </c>
    </row>
    <row r="3584" spans="1:15" x14ac:dyDescent="0.25">
      <c r="A3584" s="1">
        <v>44127</v>
      </c>
      <c r="B3584">
        <v>23</v>
      </c>
      <c r="C3584">
        <v>10</v>
      </c>
      <c r="D3584">
        <v>2020</v>
      </c>
      <c r="E3584">
        <v>14.0466</v>
      </c>
      <c r="F3584">
        <v>22.5</v>
      </c>
      <c r="G3584">
        <v>31.5</v>
      </c>
      <c r="H3584">
        <v>56</v>
      </c>
      <c r="I3584">
        <v>94</v>
      </c>
      <c r="J3584" t="s">
        <v>14</v>
      </c>
      <c r="K3584">
        <v>48.680519779999997</v>
      </c>
      <c r="L3584" t="s">
        <v>14</v>
      </c>
      <c r="M3584" t="s">
        <v>13</v>
      </c>
      <c r="N3584">
        <v>-2.0972925999999999E-2</v>
      </c>
      <c r="O3584">
        <v>1.020972926</v>
      </c>
    </row>
    <row r="3585" spans="1:15" x14ac:dyDescent="0.25">
      <c r="A3585" s="1">
        <v>44128</v>
      </c>
      <c r="B3585">
        <v>24</v>
      </c>
      <c r="C3585">
        <v>10</v>
      </c>
      <c r="D3585">
        <v>2020</v>
      </c>
      <c r="E3585">
        <v>13.180199999999999</v>
      </c>
      <c r="F3585">
        <v>22.5</v>
      </c>
      <c r="G3585">
        <v>30.5</v>
      </c>
      <c r="H3585">
        <v>63</v>
      </c>
      <c r="I3585">
        <v>95</v>
      </c>
      <c r="J3585" t="s">
        <v>14</v>
      </c>
      <c r="K3585">
        <v>58.772317319999999</v>
      </c>
      <c r="L3585" t="s">
        <v>14</v>
      </c>
      <c r="M3585" t="s">
        <v>13</v>
      </c>
      <c r="N3585">
        <v>-1.7309327999999999E-2</v>
      </c>
      <c r="O3585">
        <v>1.0173093280000001</v>
      </c>
    </row>
    <row r="3586" spans="1:15" x14ac:dyDescent="0.25">
      <c r="A3586" s="1">
        <v>44129</v>
      </c>
      <c r="B3586">
        <v>25</v>
      </c>
      <c r="C3586">
        <v>10</v>
      </c>
      <c r="D3586">
        <v>2020</v>
      </c>
      <c r="E3586">
        <v>12.8757</v>
      </c>
      <c r="F3586">
        <v>24</v>
      </c>
      <c r="G3586">
        <v>30.5</v>
      </c>
      <c r="H3586">
        <v>69</v>
      </c>
      <c r="I3586">
        <v>96</v>
      </c>
      <c r="J3586" t="s">
        <v>14</v>
      </c>
      <c r="K3586">
        <v>92.996458860000004</v>
      </c>
      <c r="L3586" t="s">
        <v>14</v>
      </c>
      <c r="M3586" t="s">
        <v>13</v>
      </c>
      <c r="N3586">
        <v>-1.0869983999999999E-2</v>
      </c>
      <c r="O3586">
        <v>1.0108699839999999</v>
      </c>
    </row>
    <row r="3587" spans="1:15" x14ac:dyDescent="0.25">
      <c r="A3587" s="1">
        <v>44130</v>
      </c>
      <c r="B3587">
        <v>26</v>
      </c>
      <c r="C3587">
        <v>10</v>
      </c>
      <c r="D3587">
        <v>2020</v>
      </c>
      <c r="E3587">
        <v>17.8611</v>
      </c>
      <c r="F3587">
        <v>23</v>
      </c>
      <c r="G3587">
        <v>31</v>
      </c>
      <c r="H3587">
        <v>62</v>
      </c>
      <c r="I3587">
        <v>96</v>
      </c>
      <c r="J3587" t="s">
        <v>14</v>
      </c>
      <c r="K3587">
        <v>87.874241789999999</v>
      </c>
      <c r="L3587" t="s">
        <v>14</v>
      </c>
      <c r="M3587" t="s">
        <v>13</v>
      </c>
      <c r="N3587">
        <v>-1.1510892E-2</v>
      </c>
      <c r="O3587">
        <v>1.011510892</v>
      </c>
    </row>
    <row r="3588" spans="1:15" x14ac:dyDescent="0.25">
      <c r="A3588" s="1">
        <v>44131</v>
      </c>
      <c r="B3588">
        <v>27</v>
      </c>
      <c r="C3588">
        <v>10</v>
      </c>
      <c r="D3588">
        <v>2020</v>
      </c>
      <c r="E3588">
        <v>19.430399999999999</v>
      </c>
      <c r="F3588">
        <v>22.5</v>
      </c>
      <c r="G3588">
        <v>31.5</v>
      </c>
      <c r="H3588">
        <v>47</v>
      </c>
      <c r="I3588">
        <v>95</v>
      </c>
      <c r="J3588" t="s">
        <v>14</v>
      </c>
      <c r="K3588">
        <v>24.064735630000001</v>
      </c>
      <c r="L3588" t="s">
        <v>14</v>
      </c>
      <c r="M3588" t="s">
        <v>13</v>
      </c>
      <c r="N3588">
        <v>-4.3356231000000002E-2</v>
      </c>
      <c r="O3588">
        <v>1.043356231</v>
      </c>
    </row>
    <row r="3589" spans="1:15" x14ac:dyDescent="0.25">
      <c r="A3589" s="1">
        <v>44132</v>
      </c>
      <c r="B3589">
        <v>28</v>
      </c>
      <c r="C3589">
        <v>10</v>
      </c>
      <c r="D3589">
        <v>2020</v>
      </c>
      <c r="E3589">
        <v>17.5686</v>
      </c>
      <c r="F3589">
        <v>24</v>
      </c>
      <c r="G3589">
        <v>31.5</v>
      </c>
      <c r="H3589">
        <v>45</v>
      </c>
      <c r="I3589">
        <v>94</v>
      </c>
      <c r="J3589" t="s">
        <v>14</v>
      </c>
      <c r="K3589">
        <v>34.115694810000001</v>
      </c>
      <c r="L3589" t="s">
        <v>14</v>
      </c>
      <c r="M3589" t="s">
        <v>13</v>
      </c>
      <c r="N3589">
        <v>-3.0197162E-2</v>
      </c>
      <c r="O3589">
        <v>1.0301971620000001</v>
      </c>
    </row>
    <row r="3590" spans="1:15" x14ac:dyDescent="0.25">
      <c r="A3590" s="1">
        <v>44133</v>
      </c>
      <c r="B3590">
        <v>29</v>
      </c>
      <c r="C3590">
        <v>10</v>
      </c>
      <c r="D3590">
        <v>2020</v>
      </c>
      <c r="E3590">
        <v>17.0718</v>
      </c>
      <c r="F3590">
        <v>24</v>
      </c>
      <c r="G3590">
        <v>31.5</v>
      </c>
      <c r="H3590">
        <v>45</v>
      </c>
      <c r="I3590">
        <v>95</v>
      </c>
      <c r="J3590" t="s">
        <v>14</v>
      </c>
      <c r="K3590">
        <v>36.131757630000003</v>
      </c>
      <c r="L3590" t="s">
        <v>14</v>
      </c>
      <c r="M3590" t="s">
        <v>13</v>
      </c>
      <c r="N3590">
        <v>-2.8464275000000001E-2</v>
      </c>
      <c r="O3590">
        <v>1.0284642749999999</v>
      </c>
    </row>
    <row r="3591" spans="1:15" x14ac:dyDescent="0.25">
      <c r="A3591" s="1">
        <v>44134</v>
      </c>
      <c r="B3591">
        <v>30</v>
      </c>
      <c r="C3591">
        <v>10</v>
      </c>
      <c r="D3591">
        <v>2020</v>
      </c>
      <c r="E3591">
        <v>18.256499999999999</v>
      </c>
      <c r="F3591">
        <v>22</v>
      </c>
      <c r="G3591">
        <v>32</v>
      </c>
      <c r="H3591">
        <v>62</v>
      </c>
      <c r="I3591">
        <v>95</v>
      </c>
      <c r="J3591" t="s">
        <v>14</v>
      </c>
      <c r="K3591">
        <v>87.465269750000004</v>
      </c>
      <c r="L3591" t="s">
        <v>14</v>
      </c>
      <c r="M3591" t="s">
        <v>13</v>
      </c>
      <c r="N3591">
        <v>-1.1565337E-2</v>
      </c>
      <c r="O3591">
        <v>1.011565337</v>
      </c>
    </row>
    <row r="3592" spans="1:15" x14ac:dyDescent="0.25">
      <c r="A3592" s="1">
        <v>44135</v>
      </c>
      <c r="B3592">
        <v>31</v>
      </c>
      <c r="C3592">
        <v>10</v>
      </c>
      <c r="D3592">
        <v>2020</v>
      </c>
      <c r="E3592">
        <v>16.7499</v>
      </c>
      <c r="F3592">
        <v>22.2</v>
      </c>
      <c r="G3592">
        <v>31.5</v>
      </c>
      <c r="H3592">
        <v>55</v>
      </c>
      <c r="I3592">
        <v>94</v>
      </c>
      <c r="J3592" t="s">
        <v>14</v>
      </c>
      <c r="K3592">
        <v>47.524356019999999</v>
      </c>
      <c r="L3592" t="s">
        <v>14</v>
      </c>
      <c r="M3592" t="s">
        <v>13</v>
      </c>
      <c r="N3592">
        <v>-2.1494118E-2</v>
      </c>
      <c r="O3592">
        <v>1.0214941179999999</v>
      </c>
    </row>
    <row r="3593" spans="1:15" x14ac:dyDescent="0.25">
      <c r="A3593" s="1">
        <v>44136</v>
      </c>
      <c r="B3593">
        <v>1</v>
      </c>
      <c r="C3593">
        <v>11</v>
      </c>
      <c r="D3593">
        <v>2020</v>
      </c>
      <c r="E3593">
        <v>17.607900000000001</v>
      </c>
      <c r="F3593">
        <v>24.5</v>
      </c>
      <c r="G3593">
        <v>32.5</v>
      </c>
      <c r="H3593">
        <v>47</v>
      </c>
      <c r="I3593">
        <v>94</v>
      </c>
      <c r="J3593" t="s">
        <v>14</v>
      </c>
      <c r="K3593">
        <v>61.742368710000001</v>
      </c>
      <c r="L3593" t="s">
        <v>14</v>
      </c>
      <c r="M3593" t="s">
        <v>13</v>
      </c>
      <c r="N3593">
        <v>-1.6462972999999999E-2</v>
      </c>
      <c r="O3593">
        <v>1.0164629730000001</v>
      </c>
    </row>
    <row r="3594" spans="1:15" x14ac:dyDescent="0.25">
      <c r="A3594" s="1">
        <v>44137</v>
      </c>
      <c r="B3594">
        <v>2</v>
      </c>
      <c r="C3594">
        <v>11</v>
      </c>
      <c r="D3594">
        <v>2020</v>
      </c>
      <c r="E3594">
        <v>17.432400000000001</v>
      </c>
      <c r="F3594">
        <v>24.5</v>
      </c>
      <c r="G3594">
        <v>32.5</v>
      </c>
      <c r="H3594">
        <v>41</v>
      </c>
      <c r="I3594">
        <v>97</v>
      </c>
      <c r="J3594" t="s">
        <v>14</v>
      </c>
      <c r="K3594">
        <v>43.306452489999998</v>
      </c>
      <c r="L3594" t="s">
        <v>14</v>
      </c>
      <c r="M3594" t="s">
        <v>13</v>
      </c>
      <c r="N3594">
        <v>-2.3637056E-2</v>
      </c>
      <c r="O3594">
        <v>1.0236370560000001</v>
      </c>
    </row>
    <row r="3595" spans="1:15" x14ac:dyDescent="0.25">
      <c r="A3595" s="1">
        <v>44138</v>
      </c>
      <c r="B3595">
        <v>3</v>
      </c>
      <c r="C3595">
        <v>11</v>
      </c>
      <c r="D3595">
        <v>2020</v>
      </c>
      <c r="E3595">
        <v>17.489999999999998</v>
      </c>
      <c r="F3595">
        <v>24</v>
      </c>
      <c r="G3595">
        <v>32.5</v>
      </c>
      <c r="H3595">
        <v>35</v>
      </c>
      <c r="I3595">
        <v>94</v>
      </c>
      <c r="J3595" t="s">
        <v>14</v>
      </c>
      <c r="K3595">
        <v>1.270164479</v>
      </c>
      <c r="L3595" t="s">
        <v>14</v>
      </c>
      <c r="M3595" t="s">
        <v>13</v>
      </c>
      <c r="N3595">
        <v>-3.701448847</v>
      </c>
      <c r="O3595">
        <v>4.701448847</v>
      </c>
    </row>
    <row r="3596" spans="1:15" x14ac:dyDescent="0.25">
      <c r="A3596" s="1">
        <v>44139</v>
      </c>
      <c r="B3596">
        <v>4</v>
      </c>
      <c r="C3596">
        <v>11</v>
      </c>
      <c r="D3596">
        <v>2020</v>
      </c>
      <c r="E3596">
        <v>12.912000000000001</v>
      </c>
      <c r="F3596">
        <v>24.5</v>
      </c>
      <c r="G3596">
        <v>30</v>
      </c>
      <c r="H3596">
        <v>63</v>
      </c>
      <c r="I3596">
        <v>95</v>
      </c>
      <c r="J3596" t="s">
        <v>14</v>
      </c>
      <c r="K3596">
        <v>74.792708059999995</v>
      </c>
      <c r="L3596" t="s">
        <v>14</v>
      </c>
      <c r="M3596" t="s">
        <v>13</v>
      </c>
      <c r="N3596">
        <v>-1.3551474000000001E-2</v>
      </c>
      <c r="O3596">
        <v>1.013551474</v>
      </c>
    </row>
    <row r="3597" spans="1:15" x14ac:dyDescent="0.25">
      <c r="A3597" s="1">
        <v>44140</v>
      </c>
      <c r="B3597">
        <v>5</v>
      </c>
      <c r="C3597">
        <v>11</v>
      </c>
      <c r="D3597">
        <v>2020</v>
      </c>
      <c r="E3597">
        <v>16.981200000000001</v>
      </c>
      <c r="F3597">
        <v>22</v>
      </c>
      <c r="G3597">
        <v>32.5</v>
      </c>
      <c r="H3597">
        <v>42</v>
      </c>
      <c r="I3597">
        <v>94</v>
      </c>
      <c r="J3597" t="s">
        <v>14</v>
      </c>
      <c r="K3597">
        <v>3.787363515</v>
      </c>
      <c r="L3597" t="s">
        <v>14</v>
      </c>
      <c r="M3597" t="s">
        <v>13</v>
      </c>
      <c r="N3597">
        <v>-0.35876196100000002</v>
      </c>
      <c r="O3597">
        <v>1.3587619609999999</v>
      </c>
    </row>
    <row r="3598" spans="1:15" x14ac:dyDescent="0.25">
      <c r="A3598" s="1">
        <v>44141</v>
      </c>
      <c r="B3598">
        <v>6</v>
      </c>
      <c r="C3598">
        <v>11</v>
      </c>
      <c r="D3598">
        <v>2020</v>
      </c>
      <c r="E3598">
        <v>17.858699999999999</v>
      </c>
      <c r="F3598">
        <v>23</v>
      </c>
      <c r="G3598">
        <v>33.5</v>
      </c>
      <c r="H3598">
        <v>31</v>
      </c>
      <c r="I3598">
        <v>93</v>
      </c>
      <c r="J3598" t="s">
        <v>13</v>
      </c>
      <c r="K3598">
        <v>-26.40335735</v>
      </c>
      <c r="L3598" t="s">
        <v>13</v>
      </c>
      <c r="M3598" t="s">
        <v>14</v>
      </c>
      <c r="N3598">
        <v>3.6491878999999998E-2</v>
      </c>
      <c r="O3598">
        <v>0.96350812100000005</v>
      </c>
    </row>
    <row r="3599" spans="1:15" x14ac:dyDescent="0.25">
      <c r="A3599" s="1">
        <v>44142</v>
      </c>
      <c r="B3599">
        <v>7</v>
      </c>
      <c r="C3599">
        <v>11</v>
      </c>
      <c r="D3599">
        <v>2020</v>
      </c>
      <c r="E3599">
        <v>14.978999999999999</v>
      </c>
      <c r="F3599">
        <v>24.5</v>
      </c>
      <c r="G3599">
        <v>33</v>
      </c>
      <c r="H3599">
        <v>32</v>
      </c>
      <c r="I3599">
        <v>92</v>
      </c>
      <c r="J3599" t="s">
        <v>13</v>
      </c>
      <c r="K3599">
        <v>-2.9845888519999999</v>
      </c>
      <c r="L3599" t="s">
        <v>13</v>
      </c>
      <c r="M3599" t="s">
        <v>14</v>
      </c>
      <c r="N3599">
        <v>0.25096692199999998</v>
      </c>
      <c r="O3599">
        <v>0.74903307799999996</v>
      </c>
    </row>
    <row r="3600" spans="1:15" x14ac:dyDescent="0.25">
      <c r="A3600" s="1">
        <v>44143</v>
      </c>
      <c r="B3600">
        <v>8</v>
      </c>
      <c r="C3600">
        <v>11</v>
      </c>
      <c r="D3600">
        <v>2020</v>
      </c>
      <c r="E3600">
        <v>16.475100000000001</v>
      </c>
      <c r="F3600">
        <v>24</v>
      </c>
      <c r="G3600">
        <v>32</v>
      </c>
      <c r="H3600">
        <v>30</v>
      </c>
      <c r="I3600">
        <v>94</v>
      </c>
      <c r="J3600" t="s">
        <v>13</v>
      </c>
      <c r="K3600">
        <v>-21.845947160000001</v>
      </c>
      <c r="L3600" t="s">
        <v>13</v>
      </c>
      <c r="M3600" t="s">
        <v>14</v>
      </c>
      <c r="N3600">
        <v>4.3771440000000002E-2</v>
      </c>
      <c r="O3600">
        <v>0.95622856000000001</v>
      </c>
    </row>
    <row r="3601" spans="1:15" x14ac:dyDescent="0.25">
      <c r="A3601" s="1">
        <v>44144</v>
      </c>
      <c r="B3601">
        <v>9</v>
      </c>
      <c r="C3601">
        <v>11</v>
      </c>
      <c r="D3601">
        <v>2020</v>
      </c>
      <c r="E3601">
        <v>13.408200000000001</v>
      </c>
      <c r="F3601">
        <v>24</v>
      </c>
      <c r="G3601">
        <v>31.5</v>
      </c>
      <c r="H3601">
        <v>42</v>
      </c>
      <c r="I3601">
        <v>94</v>
      </c>
      <c r="J3601" t="s">
        <v>14</v>
      </c>
      <c r="K3601">
        <v>19.946009979999999</v>
      </c>
      <c r="L3601" t="s">
        <v>14</v>
      </c>
      <c r="M3601" t="s">
        <v>13</v>
      </c>
      <c r="N3601">
        <v>-5.2781561999999997E-2</v>
      </c>
      <c r="O3601">
        <v>1.0527815620000001</v>
      </c>
    </row>
    <row r="3602" spans="1:15" x14ac:dyDescent="0.25">
      <c r="A3602" s="1">
        <v>44145</v>
      </c>
      <c r="B3602">
        <v>10</v>
      </c>
      <c r="C3602">
        <v>11</v>
      </c>
      <c r="D3602">
        <v>2020</v>
      </c>
      <c r="E3602">
        <v>15.5067</v>
      </c>
      <c r="F3602">
        <v>24</v>
      </c>
      <c r="G3602">
        <v>32</v>
      </c>
      <c r="H3602">
        <v>50</v>
      </c>
      <c r="I3602">
        <v>94</v>
      </c>
      <c r="J3602" t="s">
        <v>14</v>
      </c>
      <c r="K3602">
        <v>55.285903070000003</v>
      </c>
      <c r="L3602" t="s">
        <v>14</v>
      </c>
      <c r="M3602" t="s">
        <v>13</v>
      </c>
      <c r="N3602">
        <v>-1.8420988999999999E-2</v>
      </c>
      <c r="O3602">
        <v>1.018420989</v>
      </c>
    </row>
    <row r="3603" spans="1:15" x14ac:dyDescent="0.25">
      <c r="A3603" s="1">
        <v>44146</v>
      </c>
      <c r="B3603">
        <v>11</v>
      </c>
      <c r="C3603">
        <v>11</v>
      </c>
      <c r="D3603">
        <v>2020</v>
      </c>
      <c r="E3603">
        <v>11.5776</v>
      </c>
      <c r="F3603">
        <v>24</v>
      </c>
      <c r="G3603">
        <v>31.5</v>
      </c>
      <c r="H3603">
        <v>48</v>
      </c>
      <c r="I3603">
        <v>94</v>
      </c>
      <c r="J3603" t="s">
        <v>14</v>
      </c>
      <c r="K3603">
        <v>35.423052220000002</v>
      </c>
      <c r="L3603" t="s">
        <v>14</v>
      </c>
      <c r="M3603" t="s">
        <v>13</v>
      </c>
      <c r="N3603">
        <v>-2.9050300000000001E-2</v>
      </c>
      <c r="O3603">
        <v>1.0290503</v>
      </c>
    </row>
    <row r="3604" spans="1:15" x14ac:dyDescent="0.25">
      <c r="A3604" s="1">
        <v>44147</v>
      </c>
      <c r="B3604">
        <v>12</v>
      </c>
      <c r="C3604">
        <v>11</v>
      </c>
      <c r="D3604">
        <v>2020</v>
      </c>
      <c r="E3604">
        <v>18.395099999999999</v>
      </c>
      <c r="F3604">
        <v>22.5</v>
      </c>
      <c r="G3604">
        <v>33.5</v>
      </c>
      <c r="H3604">
        <v>22</v>
      </c>
      <c r="I3604">
        <v>93</v>
      </c>
      <c r="J3604" t="s">
        <v>13</v>
      </c>
      <c r="K3604">
        <v>-78.391343329999998</v>
      </c>
      <c r="L3604" t="s">
        <v>14</v>
      </c>
      <c r="M3604" t="s">
        <v>14</v>
      </c>
      <c r="N3604">
        <v>1.2595832E-2</v>
      </c>
      <c r="O3604">
        <v>0.98740416799999997</v>
      </c>
    </row>
    <row r="3605" spans="1:15" x14ac:dyDescent="0.25">
      <c r="A3605" s="1">
        <v>44148</v>
      </c>
      <c r="B3605">
        <v>13</v>
      </c>
      <c r="C3605">
        <v>11</v>
      </c>
      <c r="D3605">
        <v>2020</v>
      </c>
      <c r="E3605">
        <v>18.344999999999999</v>
      </c>
      <c r="F3605">
        <v>21.2</v>
      </c>
      <c r="G3605">
        <v>34.5</v>
      </c>
      <c r="H3605">
        <v>13</v>
      </c>
      <c r="I3605">
        <v>95</v>
      </c>
      <c r="J3605" t="s">
        <v>13</v>
      </c>
      <c r="K3605">
        <v>-131.2268871</v>
      </c>
      <c r="L3605" t="s">
        <v>14</v>
      </c>
      <c r="M3605" t="s">
        <v>13</v>
      </c>
      <c r="N3605">
        <v>7.5627580000000002E-3</v>
      </c>
      <c r="O3605">
        <v>0.99243724200000005</v>
      </c>
    </row>
    <row r="3606" spans="1:15" x14ac:dyDescent="0.25">
      <c r="A3606" s="1">
        <v>44149</v>
      </c>
      <c r="B3606">
        <v>14</v>
      </c>
      <c r="C3606">
        <v>11</v>
      </c>
      <c r="D3606">
        <v>2020</v>
      </c>
      <c r="E3606">
        <v>16.373699999999999</v>
      </c>
      <c r="F3606">
        <v>22.1</v>
      </c>
      <c r="G3606">
        <v>33</v>
      </c>
      <c r="H3606">
        <v>26</v>
      </c>
      <c r="I3606">
        <v>94</v>
      </c>
      <c r="J3606" t="s">
        <v>13</v>
      </c>
      <c r="K3606">
        <v>-56.488046150000002</v>
      </c>
      <c r="L3606" t="s">
        <v>14</v>
      </c>
      <c r="M3606" t="s">
        <v>14</v>
      </c>
      <c r="N3606">
        <v>1.7394921000000001E-2</v>
      </c>
      <c r="O3606">
        <v>0.98260507900000005</v>
      </c>
    </row>
    <row r="3607" spans="1:15" x14ac:dyDescent="0.25">
      <c r="A3607" s="1">
        <v>44150</v>
      </c>
      <c r="B3607">
        <v>15</v>
      </c>
      <c r="C3607">
        <v>11</v>
      </c>
      <c r="D3607">
        <v>2020</v>
      </c>
      <c r="E3607">
        <v>16.5351</v>
      </c>
      <c r="F3607">
        <v>24</v>
      </c>
      <c r="G3607">
        <v>33.5</v>
      </c>
      <c r="H3607">
        <v>37</v>
      </c>
      <c r="I3607">
        <v>94</v>
      </c>
      <c r="J3607" t="s">
        <v>14</v>
      </c>
      <c r="K3607">
        <v>19.061526740000001</v>
      </c>
      <c r="L3607" t="s">
        <v>14</v>
      </c>
      <c r="M3607" t="s">
        <v>13</v>
      </c>
      <c r="N3607">
        <v>-5.5366304999999998E-2</v>
      </c>
      <c r="O3607">
        <v>1.0553663049999999</v>
      </c>
    </row>
    <row r="3608" spans="1:15" x14ac:dyDescent="0.25">
      <c r="A3608" s="1">
        <v>44151</v>
      </c>
      <c r="B3608">
        <v>16</v>
      </c>
      <c r="C3608">
        <v>11</v>
      </c>
      <c r="D3608">
        <v>2020</v>
      </c>
      <c r="E3608">
        <v>16.515000000000001</v>
      </c>
      <c r="F3608">
        <v>23.5</v>
      </c>
      <c r="G3608">
        <v>33.200000000000003</v>
      </c>
      <c r="H3608">
        <v>29</v>
      </c>
      <c r="I3608">
        <v>93</v>
      </c>
      <c r="J3608" t="s">
        <v>13</v>
      </c>
      <c r="K3608">
        <v>-27.475424029999999</v>
      </c>
      <c r="L3608" t="s">
        <v>13</v>
      </c>
      <c r="M3608" t="s">
        <v>14</v>
      </c>
      <c r="N3608">
        <v>3.5118002000000002E-2</v>
      </c>
      <c r="O3608">
        <v>0.96488199799999996</v>
      </c>
    </row>
    <row r="3609" spans="1:15" x14ac:dyDescent="0.25">
      <c r="A3609" s="1">
        <v>44152</v>
      </c>
      <c r="B3609">
        <v>17</v>
      </c>
      <c r="C3609">
        <v>11</v>
      </c>
      <c r="D3609">
        <v>2020</v>
      </c>
      <c r="E3609">
        <v>16.143000000000001</v>
      </c>
      <c r="F3609">
        <v>23.5</v>
      </c>
      <c r="G3609">
        <v>33.5</v>
      </c>
      <c r="H3609">
        <v>31</v>
      </c>
      <c r="I3609">
        <v>93</v>
      </c>
      <c r="J3609" t="s">
        <v>13</v>
      </c>
      <c r="K3609">
        <v>-16.002347019999998</v>
      </c>
      <c r="L3609" t="s">
        <v>13</v>
      </c>
      <c r="M3609" t="s">
        <v>14</v>
      </c>
      <c r="N3609">
        <v>5.8815408999999999E-2</v>
      </c>
      <c r="O3609">
        <v>0.94118459099999996</v>
      </c>
    </row>
    <row r="3610" spans="1:15" x14ac:dyDescent="0.25">
      <c r="A3610" s="1">
        <v>44153</v>
      </c>
      <c r="B3610">
        <v>18</v>
      </c>
      <c r="C3610">
        <v>11</v>
      </c>
      <c r="D3610">
        <v>2020</v>
      </c>
      <c r="E3610">
        <v>15.1959</v>
      </c>
      <c r="F3610">
        <v>24.5</v>
      </c>
      <c r="G3610">
        <v>33</v>
      </c>
      <c r="H3610">
        <v>15</v>
      </c>
      <c r="I3610">
        <v>96</v>
      </c>
      <c r="J3610" t="s">
        <v>13</v>
      </c>
      <c r="K3610">
        <v>-60.405869449999997</v>
      </c>
      <c r="L3610" t="s">
        <v>14</v>
      </c>
      <c r="M3610" t="s">
        <v>14</v>
      </c>
      <c r="N3610">
        <v>1.6285088E-2</v>
      </c>
      <c r="O3610">
        <v>0.98371491200000005</v>
      </c>
    </row>
    <row r="3611" spans="1:15" x14ac:dyDescent="0.25">
      <c r="A3611" s="1">
        <v>44154</v>
      </c>
      <c r="B3611">
        <v>19</v>
      </c>
      <c r="C3611">
        <v>11</v>
      </c>
      <c r="D3611">
        <v>2020</v>
      </c>
      <c r="E3611">
        <v>15.0357</v>
      </c>
      <c r="F3611">
        <v>22.5</v>
      </c>
      <c r="G3611">
        <v>32.5</v>
      </c>
      <c r="H3611">
        <v>18</v>
      </c>
      <c r="I3611">
        <v>98</v>
      </c>
      <c r="J3611" t="s">
        <v>13</v>
      </c>
      <c r="K3611">
        <v>-70.191291449999994</v>
      </c>
      <c r="L3611" t="s">
        <v>14</v>
      </c>
      <c r="M3611" t="s">
        <v>14</v>
      </c>
      <c r="N3611">
        <v>1.4046662E-2</v>
      </c>
      <c r="O3611">
        <v>0.98595333799999996</v>
      </c>
    </row>
    <row r="3612" spans="1:15" x14ac:dyDescent="0.25">
      <c r="A3612" s="1">
        <v>44155</v>
      </c>
      <c r="B3612">
        <v>20</v>
      </c>
      <c r="C3612">
        <v>11</v>
      </c>
      <c r="D3612">
        <v>2020</v>
      </c>
      <c r="E3612">
        <v>15.869400000000001</v>
      </c>
      <c r="F3612">
        <v>21</v>
      </c>
      <c r="G3612">
        <v>33</v>
      </c>
      <c r="H3612">
        <v>13</v>
      </c>
      <c r="I3612">
        <v>93</v>
      </c>
      <c r="J3612" t="s">
        <v>13</v>
      </c>
      <c r="K3612">
        <v>-120.9590498</v>
      </c>
      <c r="L3612" t="s">
        <v>14</v>
      </c>
      <c r="M3612" t="s">
        <v>13</v>
      </c>
      <c r="N3612">
        <v>8.199474E-3</v>
      </c>
      <c r="O3612">
        <v>0.99180052600000002</v>
      </c>
    </row>
    <row r="3613" spans="1:15" x14ac:dyDescent="0.25">
      <c r="A3613" s="1">
        <v>44156</v>
      </c>
      <c r="B3613">
        <v>21</v>
      </c>
      <c r="C3613">
        <v>11</v>
      </c>
      <c r="D3613">
        <v>2020</v>
      </c>
      <c r="E3613">
        <v>15.7698</v>
      </c>
      <c r="F3613">
        <v>21.5</v>
      </c>
      <c r="G3613">
        <v>33.5</v>
      </c>
      <c r="H3613">
        <v>23</v>
      </c>
      <c r="I3613">
        <v>97</v>
      </c>
      <c r="J3613" t="s">
        <v>13</v>
      </c>
      <c r="K3613">
        <v>-64.327035719999998</v>
      </c>
      <c r="L3613" t="s">
        <v>14</v>
      </c>
      <c r="M3613" t="s">
        <v>14</v>
      </c>
      <c r="N3613">
        <v>1.5307598E-2</v>
      </c>
      <c r="O3613">
        <v>0.98469240199999997</v>
      </c>
    </row>
    <row r="3614" spans="1:15" x14ac:dyDescent="0.25">
      <c r="A3614" s="1">
        <v>44157</v>
      </c>
      <c r="B3614">
        <v>22</v>
      </c>
      <c r="C3614">
        <v>11</v>
      </c>
      <c r="D3614">
        <v>2020</v>
      </c>
      <c r="E3614">
        <v>14.974500000000001</v>
      </c>
      <c r="F3614">
        <v>22.5</v>
      </c>
      <c r="G3614">
        <v>34</v>
      </c>
      <c r="H3614">
        <v>23</v>
      </c>
      <c r="I3614">
        <v>96</v>
      </c>
      <c r="J3614" t="s">
        <v>13</v>
      </c>
      <c r="K3614">
        <v>-48.66144285</v>
      </c>
      <c r="L3614" t="s">
        <v>13</v>
      </c>
      <c r="M3614" t="s">
        <v>14</v>
      </c>
      <c r="N3614">
        <v>2.0136345999999999E-2</v>
      </c>
      <c r="O3614">
        <v>0.97986365399999997</v>
      </c>
    </row>
    <row r="3615" spans="1:15" x14ac:dyDescent="0.25">
      <c r="A3615" s="1">
        <v>44158</v>
      </c>
      <c r="B3615">
        <v>23</v>
      </c>
      <c r="C3615">
        <v>11</v>
      </c>
      <c r="D3615">
        <v>2020</v>
      </c>
      <c r="E3615">
        <v>15.4068</v>
      </c>
      <c r="F3615">
        <v>23.1</v>
      </c>
      <c r="G3615">
        <v>34</v>
      </c>
      <c r="H3615">
        <v>23</v>
      </c>
      <c r="I3615">
        <v>95</v>
      </c>
      <c r="J3615" t="s">
        <v>13</v>
      </c>
      <c r="K3615">
        <v>-45.303836390000001</v>
      </c>
      <c r="L3615" t="s">
        <v>13</v>
      </c>
      <c r="M3615" t="s">
        <v>14</v>
      </c>
      <c r="N3615">
        <v>2.1596483E-2</v>
      </c>
      <c r="O3615">
        <v>0.97840351699999994</v>
      </c>
    </row>
    <row r="3616" spans="1:15" x14ac:dyDescent="0.25">
      <c r="A3616" s="1">
        <v>44159</v>
      </c>
      <c r="B3616">
        <v>24</v>
      </c>
      <c r="C3616">
        <v>11</v>
      </c>
      <c r="D3616">
        <v>2020</v>
      </c>
      <c r="E3616">
        <v>14.5002</v>
      </c>
      <c r="F3616">
        <v>24</v>
      </c>
      <c r="G3616">
        <v>33.799999999999997</v>
      </c>
      <c r="H3616">
        <v>31</v>
      </c>
      <c r="I3616">
        <v>95</v>
      </c>
      <c r="J3616" t="s">
        <v>13</v>
      </c>
      <c r="K3616">
        <v>-0.44955577299999999</v>
      </c>
      <c r="L3616" t="s">
        <v>13</v>
      </c>
      <c r="M3616" t="s">
        <v>14</v>
      </c>
      <c r="N3616">
        <v>0.68986652199999998</v>
      </c>
      <c r="O3616">
        <v>0.31013347800000002</v>
      </c>
    </row>
    <row r="3617" spans="1:15" x14ac:dyDescent="0.25">
      <c r="A3617" s="1">
        <v>44160</v>
      </c>
      <c r="B3617">
        <v>25</v>
      </c>
      <c r="C3617">
        <v>11</v>
      </c>
      <c r="D3617">
        <v>2020</v>
      </c>
      <c r="E3617">
        <v>12.855600000000001</v>
      </c>
      <c r="F3617">
        <v>24</v>
      </c>
      <c r="G3617">
        <v>34</v>
      </c>
      <c r="H3617">
        <v>25</v>
      </c>
      <c r="I3617">
        <v>95</v>
      </c>
      <c r="J3617" t="s">
        <v>13</v>
      </c>
      <c r="K3617">
        <v>-18.743644110000002</v>
      </c>
      <c r="L3617" t="s">
        <v>13</v>
      </c>
      <c r="M3617" t="s">
        <v>14</v>
      </c>
      <c r="N3617">
        <v>5.0649211E-2</v>
      </c>
      <c r="O3617">
        <v>0.94935078900000003</v>
      </c>
    </row>
    <row r="3618" spans="1:15" x14ac:dyDescent="0.25">
      <c r="A3618" s="1">
        <v>44161</v>
      </c>
      <c r="B3618">
        <v>26</v>
      </c>
      <c r="C3618">
        <v>11</v>
      </c>
      <c r="D3618">
        <v>2020</v>
      </c>
      <c r="E3618">
        <v>13.5078</v>
      </c>
      <c r="F3618">
        <v>24</v>
      </c>
      <c r="G3618">
        <v>32.799999999999997</v>
      </c>
      <c r="H3618">
        <v>33</v>
      </c>
      <c r="I3618">
        <v>95</v>
      </c>
      <c r="J3618" t="s">
        <v>14</v>
      </c>
      <c r="K3618">
        <v>1.3906523310000001</v>
      </c>
      <c r="L3618" t="s">
        <v>14</v>
      </c>
      <c r="M3618" t="s">
        <v>13</v>
      </c>
      <c r="N3618">
        <v>-2.5598208960000002</v>
      </c>
      <c r="O3618">
        <v>3.5598208960000002</v>
      </c>
    </row>
    <row r="3619" spans="1:15" x14ac:dyDescent="0.25">
      <c r="A3619" s="1">
        <v>44162</v>
      </c>
      <c r="B3619">
        <v>27</v>
      </c>
      <c r="C3619">
        <v>11</v>
      </c>
      <c r="D3619">
        <v>2020</v>
      </c>
      <c r="E3619">
        <v>11.4129</v>
      </c>
      <c r="F3619">
        <v>23.5</v>
      </c>
      <c r="G3619">
        <v>32.799999999999997</v>
      </c>
      <c r="H3619">
        <v>42</v>
      </c>
      <c r="I3619">
        <v>96</v>
      </c>
      <c r="J3619" t="s">
        <v>14</v>
      </c>
      <c r="K3619">
        <v>26.25510955</v>
      </c>
      <c r="L3619" t="s">
        <v>14</v>
      </c>
      <c r="M3619" t="s">
        <v>13</v>
      </c>
      <c r="N3619">
        <v>-3.9595947999999999E-2</v>
      </c>
      <c r="O3619">
        <v>1.0395959480000001</v>
      </c>
    </row>
    <row r="3620" spans="1:15" x14ac:dyDescent="0.25">
      <c r="A3620" s="1">
        <v>44163</v>
      </c>
      <c r="B3620">
        <v>28</v>
      </c>
      <c r="C3620">
        <v>11</v>
      </c>
      <c r="D3620">
        <v>2020</v>
      </c>
      <c r="E3620">
        <v>14.167199999999999</v>
      </c>
      <c r="F3620">
        <v>24.2</v>
      </c>
      <c r="G3620">
        <v>33</v>
      </c>
      <c r="H3620">
        <v>34</v>
      </c>
      <c r="I3620">
        <v>95</v>
      </c>
      <c r="J3620" t="s">
        <v>14</v>
      </c>
      <c r="K3620">
        <v>8.2166315159999996</v>
      </c>
      <c r="L3620" t="s">
        <v>14</v>
      </c>
      <c r="M3620" t="s">
        <v>13</v>
      </c>
      <c r="N3620">
        <v>-0.13856880399999999</v>
      </c>
      <c r="O3620">
        <v>1.1385688039999999</v>
      </c>
    </row>
    <row r="3621" spans="1:15" x14ac:dyDescent="0.25">
      <c r="A3621" s="1">
        <v>44164</v>
      </c>
      <c r="B3621">
        <v>29</v>
      </c>
      <c r="C3621">
        <v>11</v>
      </c>
      <c r="D3621">
        <v>2020</v>
      </c>
      <c r="E3621">
        <v>14.0085</v>
      </c>
      <c r="F3621">
        <v>24</v>
      </c>
      <c r="G3621">
        <v>33</v>
      </c>
      <c r="H3621">
        <v>35</v>
      </c>
      <c r="I3621">
        <v>97</v>
      </c>
      <c r="J3621" t="s">
        <v>14</v>
      </c>
      <c r="K3621">
        <v>13.72872227</v>
      </c>
      <c r="L3621" t="s">
        <v>14</v>
      </c>
      <c r="M3621" t="s">
        <v>13</v>
      </c>
      <c r="N3621">
        <v>-7.8562481000000003E-2</v>
      </c>
      <c r="O3621">
        <v>1.0785624810000001</v>
      </c>
    </row>
    <row r="3622" spans="1:15" x14ac:dyDescent="0.25">
      <c r="A3622" s="1">
        <v>44165</v>
      </c>
      <c r="B3622">
        <v>30</v>
      </c>
      <c r="C3622">
        <v>11</v>
      </c>
      <c r="D3622">
        <v>2020</v>
      </c>
      <c r="E3622">
        <v>15.0669</v>
      </c>
      <c r="F3622">
        <v>24</v>
      </c>
      <c r="G3622">
        <v>35</v>
      </c>
      <c r="H3622">
        <v>15</v>
      </c>
      <c r="I3622">
        <v>95</v>
      </c>
      <c r="J3622" t="s">
        <v>13</v>
      </c>
      <c r="K3622">
        <v>-62.774227809999999</v>
      </c>
      <c r="L3622" t="s">
        <v>14</v>
      </c>
      <c r="M3622" t="s">
        <v>14</v>
      </c>
      <c r="N3622">
        <v>1.5680315E-2</v>
      </c>
      <c r="O3622">
        <v>0.984319685</v>
      </c>
    </row>
    <row r="3623" spans="1:15" x14ac:dyDescent="0.25">
      <c r="A3623" s="1">
        <v>44166</v>
      </c>
      <c r="B3623">
        <v>1</v>
      </c>
      <c r="C3623">
        <v>12</v>
      </c>
      <c r="D3623">
        <v>2020</v>
      </c>
      <c r="E3623">
        <v>14.771699999999999</v>
      </c>
      <c r="F3623">
        <v>24</v>
      </c>
      <c r="G3623">
        <v>34.5</v>
      </c>
      <c r="H3623">
        <v>23</v>
      </c>
      <c r="I3623">
        <v>94</v>
      </c>
      <c r="J3623" t="s">
        <v>13</v>
      </c>
      <c r="K3623">
        <v>-31.586507709999999</v>
      </c>
      <c r="L3623" t="s">
        <v>13</v>
      </c>
      <c r="M3623" t="s">
        <v>14</v>
      </c>
      <c r="N3623">
        <v>3.0687546999999999E-2</v>
      </c>
      <c r="O3623">
        <v>0.96931245300000002</v>
      </c>
    </row>
    <row r="3624" spans="1:15" x14ac:dyDescent="0.25">
      <c r="A3624" s="1">
        <v>44167</v>
      </c>
      <c r="B3624">
        <v>2</v>
      </c>
      <c r="C3624">
        <v>12</v>
      </c>
      <c r="D3624">
        <v>2020</v>
      </c>
      <c r="E3624">
        <v>14.654999999999999</v>
      </c>
      <c r="F3624">
        <v>24.5</v>
      </c>
      <c r="G3624">
        <v>33.5</v>
      </c>
      <c r="H3624">
        <v>23</v>
      </c>
      <c r="I3624">
        <v>95</v>
      </c>
      <c r="J3624" t="s">
        <v>13</v>
      </c>
      <c r="K3624">
        <v>-27.429587510000001</v>
      </c>
      <c r="L3624" t="s">
        <v>13</v>
      </c>
      <c r="M3624" t="s">
        <v>14</v>
      </c>
      <c r="N3624">
        <v>3.5174622000000003E-2</v>
      </c>
      <c r="O3624">
        <v>0.96482537800000001</v>
      </c>
    </row>
    <row r="3625" spans="1:15" x14ac:dyDescent="0.25">
      <c r="A3625" s="1">
        <v>44168</v>
      </c>
      <c r="B3625">
        <v>3</v>
      </c>
      <c r="C3625">
        <v>12</v>
      </c>
      <c r="D3625">
        <v>2020</v>
      </c>
      <c r="E3625">
        <v>15.308400000000001</v>
      </c>
      <c r="F3625">
        <v>24</v>
      </c>
      <c r="G3625">
        <v>34</v>
      </c>
      <c r="H3625">
        <v>20</v>
      </c>
      <c r="I3625">
        <v>94</v>
      </c>
      <c r="J3625" t="s">
        <v>13</v>
      </c>
      <c r="K3625">
        <v>-48.411020100000002</v>
      </c>
      <c r="L3625" t="s">
        <v>13</v>
      </c>
      <c r="M3625" t="s">
        <v>14</v>
      </c>
      <c r="N3625">
        <v>2.02384E-2</v>
      </c>
      <c r="O3625">
        <v>0.97976160000000001</v>
      </c>
    </row>
    <row r="3626" spans="1:15" x14ac:dyDescent="0.25">
      <c r="A3626" s="1">
        <v>44169</v>
      </c>
      <c r="B3626">
        <v>4</v>
      </c>
      <c r="C3626">
        <v>12</v>
      </c>
      <c r="D3626">
        <v>2020</v>
      </c>
      <c r="E3626">
        <v>12.5547</v>
      </c>
      <c r="F3626">
        <v>24.5</v>
      </c>
      <c r="G3626">
        <v>33.799999999999997</v>
      </c>
      <c r="H3626">
        <v>32</v>
      </c>
      <c r="I3626">
        <v>96</v>
      </c>
      <c r="J3626" t="s">
        <v>14</v>
      </c>
      <c r="K3626">
        <v>12.494622550000001</v>
      </c>
      <c r="L3626" t="s">
        <v>14</v>
      </c>
      <c r="M3626" t="s">
        <v>13</v>
      </c>
      <c r="N3626">
        <v>-8.6997201999999996E-2</v>
      </c>
      <c r="O3626">
        <v>1.0869972020000001</v>
      </c>
    </row>
    <row r="3627" spans="1:15" x14ac:dyDescent="0.25">
      <c r="A3627" s="1">
        <v>44170</v>
      </c>
      <c r="B3627">
        <v>5</v>
      </c>
      <c r="C3627">
        <v>12</v>
      </c>
      <c r="D3627">
        <v>2020</v>
      </c>
      <c r="E3627">
        <v>13.0284</v>
      </c>
      <c r="F3627">
        <v>24.5</v>
      </c>
      <c r="G3627">
        <v>33.5</v>
      </c>
      <c r="H3627">
        <v>34</v>
      </c>
      <c r="I3627">
        <v>96</v>
      </c>
      <c r="J3627" t="s">
        <v>14</v>
      </c>
      <c r="K3627">
        <v>17.498188620000001</v>
      </c>
      <c r="L3627" t="s">
        <v>14</v>
      </c>
      <c r="M3627" t="s">
        <v>13</v>
      </c>
      <c r="N3627">
        <v>-6.0612714999999998E-2</v>
      </c>
      <c r="O3627">
        <v>1.060612715</v>
      </c>
    </row>
    <row r="3628" spans="1:15" x14ac:dyDescent="0.25">
      <c r="A3628" s="1">
        <v>44171</v>
      </c>
      <c r="B3628">
        <v>6</v>
      </c>
      <c r="C3628">
        <v>12</v>
      </c>
      <c r="D3628">
        <v>2020</v>
      </c>
      <c r="E3628">
        <v>13.3893</v>
      </c>
      <c r="F3628">
        <v>24.5</v>
      </c>
      <c r="G3628">
        <v>34</v>
      </c>
      <c r="H3628">
        <v>40</v>
      </c>
      <c r="I3628">
        <v>96</v>
      </c>
      <c r="J3628" t="s">
        <v>14</v>
      </c>
      <c r="K3628">
        <v>43.15865144</v>
      </c>
      <c r="L3628" t="s">
        <v>14</v>
      </c>
      <c r="M3628" t="s">
        <v>13</v>
      </c>
      <c r="N3628">
        <v>-2.3719924E-2</v>
      </c>
      <c r="O3628">
        <v>1.0237199239999999</v>
      </c>
    </row>
    <row r="3629" spans="1:15" x14ac:dyDescent="0.25">
      <c r="A3629" s="1">
        <v>44172</v>
      </c>
      <c r="B3629">
        <v>7</v>
      </c>
      <c r="C3629">
        <v>12</v>
      </c>
      <c r="D3629">
        <v>2020</v>
      </c>
      <c r="E3629">
        <v>13.1637</v>
      </c>
      <c r="F3629">
        <v>24</v>
      </c>
      <c r="G3629">
        <v>33.5</v>
      </c>
      <c r="H3629">
        <v>41</v>
      </c>
      <c r="I3629">
        <v>97</v>
      </c>
      <c r="J3629" t="s">
        <v>14</v>
      </c>
      <c r="K3629">
        <v>38.14466547</v>
      </c>
      <c r="L3629" t="s">
        <v>14</v>
      </c>
      <c r="M3629" t="s">
        <v>13</v>
      </c>
      <c r="N3629">
        <v>-2.6921766E-2</v>
      </c>
      <c r="O3629">
        <v>1.0269217660000001</v>
      </c>
    </row>
    <row r="3630" spans="1:15" x14ac:dyDescent="0.25">
      <c r="A3630" s="1">
        <v>44173</v>
      </c>
      <c r="B3630">
        <v>8</v>
      </c>
      <c r="C3630">
        <v>12</v>
      </c>
      <c r="D3630">
        <v>2020</v>
      </c>
      <c r="E3630">
        <v>14.4354</v>
      </c>
      <c r="F3630">
        <v>22.5</v>
      </c>
      <c r="G3630">
        <v>32.200000000000003</v>
      </c>
      <c r="H3630">
        <v>47</v>
      </c>
      <c r="I3630">
        <v>98</v>
      </c>
      <c r="J3630" t="s">
        <v>14</v>
      </c>
      <c r="K3630">
        <v>33.846515359999998</v>
      </c>
      <c r="L3630" t="s">
        <v>14</v>
      </c>
      <c r="M3630" t="s">
        <v>13</v>
      </c>
      <c r="N3630">
        <v>-3.044463E-2</v>
      </c>
      <c r="O3630">
        <v>1.0304446300000001</v>
      </c>
    </row>
    <row r="3631" spans="1:15" x14ac:dyDescent="0.25">
      <c r="A3631" s="1">
        <v>44174</v>
      </c>
      <c r="B3631">
        <v>9</v>
      </c>
      <c r="C3631">
        <v>12</v>
      </c>
      <c r="D3631">
        <v>2020</v>
      </c>
      <c r="E3631">
        <v>13.11</v>
      </c>
      <c r="F3631">
        <v>22.5</v>
      </c>
      <c r="G3631">
        <v>32</v>
      </c>
      <c r="H3631">
        <v>55</v>
      </c>
      <c r="I3631">
        <v>96</v>
      </c>
      <c r="J3631" t="s">
        <v>14</v>
      </c>
      <c r="K3631">
        <v>51.850026669999998</v>
      </c>
      <c r="L3631" t="s">
        <v>14</v>
      </c>
      <c r="M3631" t="s">
        <v>13</v>
      </c>
      <c r="N3631">
        <v>-1.9665673000000002E-2</v>
      </c>
      <c r="O3631">
        <v>1.019665673</v>
      </c>
    </row>
    <row r="3632" spans="1:15" x14ac:dyDescent="0.25">
      <c r="A3632" s="1">
        <v>44175</v>
      </c>
      <c r="B3632">
        <v>10</v>
      </c>
      <c r="C3632">
        <v>12</v>
      </c>
      <c r="D3632">
        <v>2020</v>
      </c>
      <c r="E3632">
        <v>14.871600000000001</v>
      </c>
      <c r="F3632">
        <v>24.3</v>
      </c>
      <c r="G3632">
        <v>34.5</v>
      </c>
      <c r="H3632">
        <v>36</v>
      </c>
      <c r="I3632">
        <v>96</v>
      </c>
      <c r="J3632" t="s">
        <v>14</v>
      </c>
      <c r="K3632">
        <v>31.45910937</v>
      </c>
      <c r="L3632" t="s">
        <v>14</v>
      </c>
      <c r="M3632" t="s">
        <v>13</v>
      </c>
      <c r="N3632">
        <v>-3.2830901000000003E-2</v>
      </c>
      <c r="O3632">
        <v>1.0328309010000001</v>
      </c>
    </row>
    <row r="3633" spans="1:15" x14ac:dyDescent="0.25">
      <c r="A3633" s="1">
        <v>44176</v>
      </c>
      <c r="B3633">
        <v>11</v>
      </c>
      <c r="C3633">
        <v>12</v>
      </c>
      <c r="D3633">
        <v>2020</v>
      </c>
      <c r="E3633">
        <v>15.839700000000001</v>
      </c>
      <c r="F3633">
        <v>25</v>
      </c>
      <c r="G3633">
        <v>34</v>
      </c>
      <c r="H3633">
        <v>30</v>
      </c>
      <c r="I3633">
        <v>94</v>
      </c>
      <c r="J3633" t="s">
        <v>14</v>
      </c>
      <c r="K3633">
        <v>6.936500101</v>
      </c>
      <c r="L3633" t="s">
        <v>14</v>
      </c>
      <c r="M3633" t="s">
        <v>13</v>
      </c>
      <c r="N3633">
        <v>-0.16844941999999999</v>
      </c>
      <c r="O3633">
        <v>1.16844942</v>
      </c>
    </row>
    <row r="3634" spans="1:15" x14ac:dyDescent="0.25">
      <c r="A3634" s="1">
        <v>44177</v>
      </c>
      <c r="B3634">
        <v>12</v>
      </c>
      <c r="C3634">
        <v>12</v>
      </c>
      <c r="D3634">
        <v>2020</v>
      </c>
      <c r="E3634">
        <v>13.4391</v>
      </c>
      <c r="F3634">
        <v>25</v>
      </c>
      <c r="G3634">
        <v>33</v>
      </c>
      <c r="H3634">
        <v>40</v>
      </c>
      <c r="I3634">
        <v>95</v>
      </c>
      <c r="J3634" t="s">
        <v>14</v>
      </c>
      <c r="K3634">
        <v>39.141842789999998</v>
      </c>
      <c r="L3634" t="s">
        <v>14</v>
      </c>
      <c r="M3634" t="s">
        <v>13</v>
      </c>
      <c r="N3634">
        <v>-2.6217925999999999E-2</v>
      </c>
      <c r="O3634">
        <v>1.0262179259999999</v>
      </c>
    </row>
    <row r="3635" spans="1:15" x14ac:dyDescent="0.25">
      <c r="A3635" s="1">
        <v>44178</v>
      </c>
      <c r="B3635">
        <v>13</v>
      </c>
      <c r="C3635">
        <v>12</v>
      </c>
      <c r="D3635">
        <v>2020</v>
      </c>
      <c r="E3635">
        <v>14.114100000000001</v>
      </c>
      <c r="F3635">
        <v>25</v>
      </c>
      <c r="G3635">
        <v>32.5</v>
      </c>
      <c r="H3635">
        <v>44</v>
      </c>
      <c r="I3635">
        <v>96</v>
      </c>
      <c r="J3635" t="s">
        <v>14</v>
      </c>
      <c r="K3635">
        <v>52.73833844</v>
      </c>
      <c r="L3635" t="s">
        <v>14</v>
      </c>
      <c r="M3635" t="s">
        <v>13</v>
      </c>
      <c r="N3635">
        <v>-1.9328027000000001E-2</v>
      </c>
      <c r="O3635">
        <v>1.019328027</v>
      </c>
    </row>
    <row r="3636" spans="1:15" x14ac:dyDescent="0.25">
      <c r="A3636" s="1">
        <v>44179</v>
      </c>
      <c r="B3636">
        <v>14</v>
      </c>
      <c r="C3636">
        <v>12</v>
      </c>
      <c r="D3636">
        <v>2020</v>
      </c>
      <c r="E3636">
        <v>11.546099999999999</v>
      </c>
      <c r="F3636">
        <v>23.5</v>
      </c>
      <c r="G3636">
        <v>32.5</v>
      </c>
      <c r="H3636">
        <v>45</v>
      </c>
      <c r="I3636">
        <v>97</v>
      </c>
      <c r="J3636" t="s">
        <v>14</v>
      </c>
      <c r="K3636">
        <v>34.633765859999997</v>
      </c>
      <c r="L3636" t="s">
        <v>14</v>
      </c>
      <c r="M3636" t="s">
        <v>13</v>
      </c>
      <c r="N3636">
        <v>-2.9732026000000002E-2</v>
      </c>
      <c r="O3636">
        <v>1.029732026</v>
      </c>
    </row>
    <row r="3637" spans="1:15" x14ac:dyDescent="0.25">
      <c r="A3637" s="1">
        <v>44180</v>
      </c>
      <c r="B3637">
        <v>15</v>
      </c>
      <c r="C3637">
        <v>12</v>
      </c>
      <c r="D3637">
        <v>2020</v>
      </c>
      <c r="E3637">
        <v>14.7735</v>
      </c>
      <c r="F3637">
        <v>24.2</v>
      </c>
      <c r="G3637">
        <v>33.1</v>
      </c>
      <c r="H3637">
        <v>50</v>
      </c>
      <c r="I3637">
        <v>96</v>
      </c>
      <c r="J3637" t="s">
        <v>14</v>
      </c>
      <c r="K3637">
        <v>72.342350969999998</v>
      </c>
      <c r="L3637" t="s">
        <v>14</v>
      </c>
      <c r="M3637" t="s">
        <v>13</v>
      </c>
      <c r="N3637">
        <v>-1.401692E-2</v>
      </c>
      <c r="O3637">
        <v>1.01401692</v>
      </c>
    </row>
    <row r="3638" spans="1:15" x14ac:dyDescent="0.25">
      <c r="A3638" s="1">
        <v>44181</v>
      </c>
      <c r="B3638">
        <v>16</v>
      </c>
      <c r="C3638">
        <v>12</v>
      </c>
      <c r="D3638">
        <v>2020</v>
      </c>
      <c r="E3638">
        <v>15.636900000000001</v>
      </c>
      <c r="F3638">
        <v>22.8</v>
      </c>
      <c r="G3638">
        <v>33</v>
      </c>
      <c r="H3638">
        <v>37</v>
      </c>
      <c r="I3638">
        <v>96</v>
      </c>
      <c r="J3638" t="s">
        <v>14</v>
      </c>
      <c r="K3638">
        <v>3.4152869099999998</v>
      </c>
      <c r="L3638" t="s">
        <v>14</v>
      </c>
      <c r="M3638" t="s">
        <v>13</v>
      </c>
      <c r="N3638">
        <v>-0.41402948699999997</v>
      </c>
      <c r="O3638">
        <v>1.4140294870000001</v>
      </c>
    </row>
    <row r="3639" spans="1:15" x14ac:dyDescent="0.25">
      <c r="A3639" s="1">
        <v>44182</v>
      </c>
      <c r="B3639">
        <v>17</v>
      </c>
      <c r="C3639">
        <v>12</v>
      </c>
      <c r="D3639">
        <v>2020</v>
      </c>
      <c r="E3639">
        <v>15.4344</v>
      </c>
      <c r="F3639">
        <v>22.5</v>
      </c>
      <c r="G3639">
        <v>32.799999999999997</v>
      </c>
      <c r="H3639">
        <v>23</v>
      </c>
      <c r="I3639">
        <v>96</v>
      </c>
      <c r="J3639" t="s">
        <v>13</v>
      </c>
      <c r="K3639">
        <v>-56.250603159999997</v>
      </c>
      <c r="L3639" t="s">
        <v>14</v>
      </c>
      <c r="M3639" t="s">
        <v>14</v>
      </c>
      <c r="N3639">
        <v>1.7467065E-2</v>
      </c>
      <c r="O3639">
        <v>0.98253293500000005</v>
      </c>
    </row>
    <row r="3640" spans="1:15" x14ac:dyDescent="0.25">
      <c r="A3640" s="1">
        <v>44183</v>
      </c>
      <c r="B3640">
        <v>18</v>
      </c>
      <c r="C3640">
        <v>12</v>
      </c>
      <c r="D3640">
        <v>2020</v>
      </c>
      <c r="E3640">
        <v>15.0318</v>
      </c>
      <c r="F3640">
        <v>24</v>
      </c>
      <c r="G3640">
        <v>33.5</v>
      </c>
      <c r="H3640">
        <v>28</v>
      </c>
      <c r="I3640">
        <v>93</v>
      </c>
      <c r="J3640" t="s">
        <v>13</v>
      </c>
      <c r="K3640">
        <v>-19.65210871</v>
      </c>
      <c r="L3640" t="s">
        <v>13</v>
      </c>
      <c r="M3640" t="s">
        <v>14</v>
      </c>
      <c r="N3640">
        <v>4.8421206000000001E-2</v>
      </c>
      <c r="O3640">
        <v>0.95157879400000001</v>
      </c>
    </row>
    <row r="3641" spans="1:15" x14ac:dyDescent="0.25">
      <c r="A3641" s="1">
        <v>44184</v>
      </c>
      <c r="B3641">
        <v>19</v>
      </c>
      <c r="C3641">
        <v>12</v>
      </c>
      <c r="D3641">
        <v>2020</v>
      </c>
      <c r="E3641">
        <v>13.9125</v>
      </c>
      <c r="F3641">
        <v>23.5</v>
      </c>
      <c r="G3641">
        <v>32.799999999999997</v>
      </c>
      <c r="H3641">
        <v>29</v>
      </c>
      <c r="I3641">
        <v>97</v>
      </c>
      <c r="J3641" t="s">
        <v>13</v>
      </c>
      <c r="K3641">
        <v>-14.916041420000001</v>
      </c>
      <c r="L3641" t="s">
        <v>13</v>
      </c>
      <c r="M3641" t="s">
        <v>14</v>
      </c>
      <c r="N3641">
        <v>6.2829693000000006E-2</v>
      </c>
      <c r="O3641">
        <v>0.93717030700000004</v>
      </c>
    </row>
    <row r="3642" spans="1:15" x14ac:dyDescent="0.25">
      <c r="A3642" s="1">
        <v>44185</v>
      </c>
      <c r="B3642">
        <v>20</v>
      </c>
      <c r="C3642">
        <v>12</v>
      </c>
      <c r="D3642">
        <v>2020</v>
      </c>
      <c r="E3642">
        <v>14.5749</v>
      </c>
      <c r="F3642">
        <v>24.2</v>
      </c>
      <c r="G3642">
        <v>33</v>
      </c>
      <c r="H3642">
        <v>29</v>
      </c>
      <c r="I3642">
        <v>98</v>
      </c>
      <c r="J3642" t="s">
        <v>13</v>
      </c>
      <c r="K3642">
        <v>-3.985662037</v>
      </c>
      <c r="L3642" t="s">
        <v>13</v>
      </c>
      <c r="M3642" t="s">
        <v>14</v>
      </c>
      <c r="N3642">
        <v>0.200575168</v>
      </c>
      <c r="O3642">
        <v>0.79942483200000003</v>
      </c>
    </row>
    <row r="3643" spans="1:15" x14ac:dyDescent="0.25">
      <c r="A3643" s="1">
        <v>44186</v>
      </c>
      <c r="B3643">
        <v>21</v>
      </c>
      <c r="C3643">
        <v>12</v>
      </c>
      <c r="D3643">
        <v>2020</v>
      </c>
      <c r="E3643">
        <v>12.8523</v>
      </c>
      <c r="F3643">
        <v>24</v>
      </c>
      <c r="G3643">
        <v>32.5</v>
      </c>
      <c r="H3643">
        <v>33</v>
      </c>
      <c r="I3643">
        <v>96</v>
      </c>
      <c r="J3643" t="s">
        <v>14</v>
      </c>
      <c r="K3643">
        <v>2.191257325</v>
      </c>
      <c r="L3643" t="s">
        <v>14</v>
      </c>
      <c r="M3643" t="s">
        <v>13</v>
      </c>
      <c r="N3643">
        <v>-0.83944919299999998</v>
      </c>
      <c r="O3643">
        <v>1.8394491930000001</v>
      </c>
    </row>
    <row r="3644" spans="1:15" x14ac:dyDescent="0.25">
      <c r="A3644" s="1">
        <v>44187</v>
      </c>
      <c r="B3644">
        <v>22</v>
      </c>
      <c r="C3644">
        <v>12</v>
      </c>
      <c r="D3644">
        <v>2020</v>
      </c>
      <c r="E3644">
        <v>13.016400000000001</v>
      </c>
      <c r="F3644">
        <v>24</v>
      </c>
      <c r="G3644">
        <v>34</v>
      </c>
      <c r="H3644">
        <v>30</v>
      </c>
      <c r="I3644">
        <v>95</v>
      </c>
      <c r="J3644" t="s">
        <v>13</v>
      </c>
      <c r="K3644">
        <v>-1.300438853</v>
      </c>
      <c r="L3644" t="s">
        <v>13</v>
      </c>
      <c r="M3644" t="s">
        <v>14</v>
      </c>
      <c r="N3644">
        <v>0.43469966500000001</v>
      </c>
      <c r="O3644">
        <v>0.56530033499999999</v>
      </c>
    </row>
    <row r="3645" spans="1:15" x14ac:dyDescent="0.25">
      <c r="A3645" s="1">
        <v>44188</v>
      </c>
      <c r="B3645">
        <v>23</v>
      </c>
      <c r="C3645">
        <v>12</v>
      </c>
      <c r="D3645">
        <v>2020</v>
      </c>
      <c r="E3645">
        <v>14.8803</v>
      </c>
      <c r="F3645">
        <v>23.5</v>
      </c>
      <c r="G3645">
        <v>35</v>
      </c>
      <c r="H3645">
        <v>17</v>
      </c>
      <c r="I3645">
        <v>96</v>
      </c>
      <c r="J3645" t="s">
        <v>13</v>
      </c>
      <c r="K3645">
        <v>-57.15348049</v>
      </c>
      <c r="L3645" t="s">
        <v>14</v>
      </c>
      <c r="M3645" t="s">
        <v>14</v>
      </c>
      <c r="N3645">
        <v>1.7195874999999999E-2</v>
      </c>
      <c r="O3645">
        <v>0.98280412500000003</v>
      </c>
    </row>
    <row r="3646" spans="1:15" x14ac:dyDescent="0.25">
      <c r="A3646" s="1">
        <v>44189</v>
      </c>
      <c r="B3646">
        <v>24</v>
      </c>
      <c r="C3646">
        <v>12</v>
      </c>
      <c r="D3646">
        <v>2020</v>
      </c>
      <c r="E3646">
        <v>11.865</v>
      </c>
      <c r="F3646">
        <v>25</v>
      </c>
      <c r="G3646">
        <v>34</v>
      </c>
      <c r="H3646">
        <v>43</v>
      </c>
      <c r="I3646">
        <v>97</v>
      </c>
      <c r="J3646" t="s">
        <v>14</v>
      </c>
      <c r="K3646">
        <v>57.255261930000003</v>
      </c>
      <c r="L3646" t="s">
        <v>14</v>
      </c>
      <c r="M3646" t="s">
        <v>13</v>
      </c>
      <c r="N3646">
        <v>-1.7776114999999999E-2</v>
      </c>
      <c r="O3646">
        <v>1.017776115</v>
      </c>
    </row>
    <row r="3647" spans="1:15" x14ac:dyDescent="0.25">
      <c r="A3647" s="1">
        <v>44190</v>
      </c>
      <c r="B3647">
        <v>25</v>
      </c>
      <c r="C3647">
        <v>12</v>
      </c>
      <c r="D3647">
        <v>2020</v>
      </c>
      <c r="E3647">
        <v>14.6685</v>
      </c>
      <c r="F3647">
        <v>25</v>
      </c>
      <c r="G3647">
        <v>35</v>
      </c>
      <c r="H3647">
        <v>15</v>
      </c>
      <c r="I3647">
        <v>96</v>
      </c>
      <c r="J3647" t="s">
        <v>13</v>
      </c>
      <c r="K3647">
        <v>-45.38581739</v>
      </c>
      <c r="L3647" t="s">
        <v>13</v>
      </c>
      <c r="M3647" t="s">
        <v>14</v>
      </c>
      <c r="N3647">
        <v>2.1558313999999999E-2</v>
      </c>
      <c r="O3647">
        <v>0.97844168600000003</v>
      </c>
    </row>
    <row r="3648" spans="1:15" x14ac:dyDescent="0.25">
      <c r="A3648" s="1">
        <v>44191</v>
      </c>
      <c r="B3648">
        <v>26</v>
      </c>
      <c r="C3648">
        <v>12</v>
      </c>
      <c r="D3648">
        <v>2020</v>
      </c>
      <c r="E3648">
        <v>15.4503</v>
      </c>
      <c r="F3648">
        <v>20</v>
      </c>
      <c r="G3648">
        <v>34</v>
      </c>
      <c r="H3648">
        <v>2</v>
      </c>
      <c r="I3648">
        <v>86</v>
      </c>
      <c r="J3648" t="s">
        <v>13</v>
      </c>
      <c r="K3648">
        <v>-183.5454044</v>
      </c>
      <c r="L3648" t="s">
        <v>14</v>
      </c>
      <c r="M3648" t="s">
        <v>13</v>
      </c>
      <c r="N3648">
        <v>5.4187209999999996E-3</v>
      </c>
      <c r="O3648">
        <v>0.99458127900000004</v>
      </c>
    </row>
    <row r="3649" spans="1:15" x14ac:dyDescent="0.25">
      <c r="A3649" s="1">
        <v>44192</v>
      </c>
      <c r="B3649">
        <v>27</v>
      </c>
      <c r="C3649">
        <v>12</v>
      </c>
      <c r="D3649">
        <v>2020</v>
      </c>
      <c r="E3649">
        <v>14.9238</v>
      </c>
      <c r="F3649">
        <v>20</v>
      </c>
      <c r="G3649">
        <v>35.1</v>
      </c>
      <c r="H3649">
        <v>2</v>
      </c>
      <c r="I3649">
        <v>88</v>
      </c>
      <c r="J3649" t="s">
        <v>13</v>
      </c>
      <c r="K3649">
        <v>-174.27836529999999</v>
      </c>
      <c r="L3649" t="s">
        <v>14</v>
      </c>
      <c r="M3649" t="s">
        <v>13</v>
      </c>
      <c r="N3649">
        <v>5.705211E-3</v>
      </c>
      <c r="O3649">
        <v>0.99429478900000001</v>
      </c>
    </row>
    <row r="3650" spans="1:15" x14ac:dyDescent="0.25">
      <c r="A3650" s="1">
        <v>44193</v>
      </c>
      <c r="B3650">
        <v>28</v>
      </c>
      <c r="C3650">
        <v>12</v>
      </c>
      <c r="D3650">
        <v>2020</v>
      </c>
      <c r="E3650">
        <v>12.5868</v>
      </c>
      <c r="F3650">
        <v>20</v>
      </c>
      <c r="G3650">
        <v>34</v>
      </c>
      <c r="H3650">
        <v>8</v>
      </c>
      <c r="I3650">
        <v>90</v>
      </c>
      <c r="J3650" t="s">
        <v>13</v>
      </c>
      <c r="K3650">
        <v>-120.8043697</v>
      </c>
      <c r="L3650" t="s">
        <v>14</v>
      </c>
      <c r="M3650" t="s">
        <v>13</v>
      </c>
      <c r="N3650">
        <v>8.2098859999999996E-3</v>
      </c>
      <c r="O3650">
        <v>0.99179011399999994</v>
      </c>
    </row>
    <row r="3651" spans="1:15" x14ac:dyDescent="0.25">
      <c r="A3651" s="1">
        <v>44194</v>
      </c>
      <c r="B3651">
        <v>29</v>
      </c>
      <c r="C3651">
        <v>12</v>
      </c>
      <c r="D3651">
        <v>2020</v>
      </c>
      <c r="E3651">
        <v>13.1448</v>
      </c>
      <c r="F3651">
        <v>21</v>
      </c>
      <c r="G3651">
        <v>34</v>
      </c>
      <c r="H3651">
        <v>4</v>
      </c>
      <c r="I3651">
        <v>93</v>
      </c>
      <c r="J3651" t="s">
        <v>13</v>
      </c>
      <c r="K3651">
        <v>-127.9363673</v>
      </c>
      <c r="L3651" t="s">
        <v>14</v>
      </c>
      <c r="M3651" t="s">
        <v>13</v>
      </c>
      <c r="N3651">
        <v>7.7557640000000001E-3</v>
      </c>
      <c r="O3651">
        <v>0.992244236</v>
      </c>
    </row>
    <row r="3652" spans="1:15" x14ac:dyDescent="0.25">
      <c r="A3652" s="1">
        <v>44195</v>
      </c>
      <c r="B3652">
        <v>30</v>
      </c>
      <c r="C3652">
        <v>12</v>
      </c>
      <c r="D3652">
        <v>2020</v>
      </c>
      <c r="E3652">
        <v>12.416700000000001</v>
      </c>
      <c r="F3652">
        <v>21</v>
      </c>
      <c r="G3652">
        <v>34</v>
      </c>
      <c r="H3652">
        <v>10</v>
      </c>
      <c r="I3652">
        <v>95</v>
      </c>
      <c r="J3652" t="s">
        <v>13</v>
      </c>
      <c r="K3652">
        <v>-96.883086359999993</v>
      </c>
      <c r="L3652" t="s">
        <v>14</v>
      </c>
      <c r="M3652" t="s">
        <v>14</v>
      </c>
      <c r="N3652">
        <v>1.021627E-2</v>
      </c>
      <c r="O3652">
        <v>0.98978372999999997</v>
      </c>
    </row>
    <row r="3653" spans="1:15" x14ac:dyDescent="0.25">
      <c r="A3653" s="1">
        <v>44196</v>
      </c>
      <c r="B3653">
        <v>31</v>
      </c>
      <c r="C3653">
        <v>12</v>
      </c>
      <c r="D3653">
        <v>2020</v>
      </c>
      <c r="E3653">
        <v>12.756</v>
      </c>
      <c r="F3653">
        <v>21</v>
      </c>
      <c r="G3653">
        <v>35</v>
      </c>
      <c r="H3653">
        <v>8</v>
      </c>
      <c r="I3653">
        <v>94</v>
      </c>
      <c r="J3653" t="s">
        <v>13</v>
      </c>
      <c r="K3653">
        <v>-107.673068</v>
      </c>
      <c r="L3653" t="s">
        <v>14</v>
      </c>
      <c r="M3653" t="s">
        <v>13</v>
      </c>
      <c r="N3653">
        <v>9.2019119999999996E-3</v>
      </c>
      <c r="O3653">
        <v>0.99079808800000002</v>
      </c>
    </row>
    <row r="3654" spans="1:15" x14ac:dyDescent="0.25">
      <c r="A3654" s="1">
        <v>44197</v>
      </c>
      <c r="B3654">
        <v>1</v>
      </c>
      <c r="C3654">
        <v>1</v>
      </c>
      <c r="D3654">
        <v>2021</v>
      </c>
      <c r="E3654">
        <v>13.9038</v>
      </c>
      <c r="F3654">
        <v>23.5</v>
      </c>
      <c r="G3654">
        <v>34</v>
      </c>
      <c r="H3654">
        <v>25</v>
      </c>
      <c r="I3654">
        <v>94</v>
      </c>
      <c r="J3654" t="s">
        <v>13</v>
      </c>
      <c r="K3654">
        <v>-29.40258051</v>
      </c>
      <c r="L3654" t="s">
        <v>13</v>
      </c>
      <c r="M3654" t="s">
        <v>14</v>
      </c>
      <c r="N3654">
        <v>3.2891944999999999E-2</v>
      </c>
      <c r="O3654">
        <v>0.96710805499999997</v>
      </c>
    </row>
    <row r="3655" spans="1:15" x14ac:dyDescent="0.25">
      <c r="A3655" s="1">
        <v>44198</v>
      </c>
      <c r="B3655">
        <v>2</v>
      </c>
      <c r="C3655">
        <v>1</v>
      </c>
      <c r="D3655">
        <v>2021</v>
      </c>
      <c r="E3655">
        <v>10.6242</v>
      </c>
      <c r="F3655">
        <v>25</v>
      </c>
      <c r="G3655">
        <v>32.5</v>
      </c>
      <c r="H3655">
        <v>40</v>
      </c>
      <c r="I3655">
        <v>94</v>
      </c>
      <c r="J3655" t="s">
        <v>14</v>
      </c>
      <c r="K3655">
        <v>29.090950020000001</v>
      </c>
      <c r="L3655" t="s">
        <v>14</v>
      </c>
      <c r="M3655" t="s">
        <v>13</v>
      </c>
      <c r="N3655">
        <v>-3.5598654E-2</v>
      </c>
      <c r="O3655">
        <v>1.035598654</v>
      </c>
    </row>
    <row r="3656" spans="1:15" x14ac:dyDescent="0.25">
      <c r="A3656" s="1">
        <v>44199</v>
      </c>
      <c r="B3656">
        <v>3</v>
      </c>
      <c r="C3656">
        <v>1</v>
      </c>
      <c r="D3656">
        <v>2021</v>
      </c>
      <c r="E3656">
        <v>10.0185</v>
      </c>
      <c r="F3656">
        <v>25</v>
      </c>
      <c r="G3656">
        <v>34</v>
      </c>
      <c r="H3656">
        <v>43</v>
      </c>
      <c r="I3656">
        <v>96</v>
      </c>
      <c r="J3656" t="s">
        <v>14</v>
      </c>
      <c r="K3656">
        <v>48.941437120000003</v>
      </c>
      <c r="L3656" t="s">
        <v>14</v>
      </c>
      <c r="M3656" t="s">
        <v>13</v>
      </c>
      <c r="N3656">
        <v>-2.0858781999999999E-2</v>
      </c>
      <c r="O3656">
        <v>1.0208587819999999</v>
      </c>
    </row>
    <row r="3657" spans="1:15" x14ac:dyDescent="0.25">
      <c r="A3657" s="1">
        <v>44200</v>
      </c>
      <c r="B3657">
        <v>4</v>
      </c>
      <c r="C3657">
        <v>1</v>
      </c>
      <c r="D3657">
        <v>2021</v>
      </c>
      <c r="E3657">
        <v>12.3033</v>
      </c>
      <c r="F3657">
        <v>25</v>
      </c>
      <c r="G3657">
        <v>35.1</v>
      </c>
      <c r="H3657">
        <v>29</v>
      </c>
      <c r="I3657">
        <v>91</v>
      </c>
      <c r="J3657" t="s">
        <v>14</v>
      </c>
      <c r="K3657">
        <v>5.2840611490000002</v>
      </c>
      <c r="L3657" t="s">
        <v>14</v>
      </c>
      <c r="M3657" t="s">
        <v>13</v>
      </c>
      <c r="N3657">
        <v>-0.23342337199999999</v>
      </c>
      <c r="O3657">
        <v>1.2334233720000001</v>
      </c>
    </row>
    <row r="3658" spans="1:15" x14ac:dyDescent="0.25">
      <c r="A3658" s="1">
        <v>44201</v>
      </c>
      <c r="B3658">
        <v>5</v>
      </c>
      <c r="C3658">
        <v>1</v>
      </c>
      <c r="D3658">
        <v>2021</v>
      </c>
      <c r="E3658">
        <v>14.506500000000001</v>
      </c>
      <c r="F3658">
        <v>23</v>
      </c>
      <c r="G3658">
        <v>29.5</v>
      </c>
      <c r="H3658">
        <v>38</v>
      </c>
      <c r="I3658">
        <v>95</v>
      </c>
      <c r="J3658" t="s">
        <v>13</v>
      </c>
      <c r="K3658">
        <v>-16.484187540000001</v>
      </c>
      <c r="L3658" t="s">
        <v>13</v>
      </c>
      <c r="M3658" t="s">
        <v>14</v>
      </c>
      <c r="N3658">
        <v>5.7194535999999997E-2</v>
      </c>
      <c r="O3658">
        <v>0.94280546399999998</v>
      </c>
    </row>
    <row r="3659" spans="1:15" x14ac:dyDescent="0.25">
      <c r="A3659" s="1">
        <v>44202</v>
      </c>
      <c r="B3659">
        <v>6</v>
      </c>
      <c r="C3659">
        <v>1</v>
      </c>
      <c r="D3659">
        <v>2021</v>
      </c>
      <c r="E3659">
        <v>13.1997</v>
      </c>
      <c r="F3659">
        <v>23</v>
      </c>
      <c r="G3659">
        <v>30</v>
      </c>
      <c r="H3659">
        <v>41</v>
      </c>
      <c r="I3659">
        <v>79</v>
      </c>
      <c r="J3659" t="s">
        <v>13</v>
      </c>
      <c r="K3659">
        <v>-32.047864750000002</v>
      </c>
      <c r="L3659" t="s">
        <v>13</v>
      </c>
      <c r="M3659" t="s">
        <v>14</v>
      </c>
      <c r="N3659">
        <v>3.0259141E-2</v>
      </c>
      <c r="O3659">
        <v>0.96974085899999996</v>
      </c>
    </row>
    <row r="3660" spans="1:15" x14ac:dyDescent="0.25">
      <c r="A3660" s="1">
        <v>44203</v>
      </c>
      <c r="B3660">
        <v>7</v>
      </c>
      <c r="C3660">
        <v>1</v>
      </c>
      <c r="D3660">
        <v>2021</v>
      </c>
      <c r="E3660">
        <v>13.101900000000001</v>
      </c>
      <c r="F3660">
        <v>22</v>
      </c>
      <c r="G3660">
        <v>34.1</v>
      </c>
      <c r="H3660">
        <v>37</v>
      </c>
      <c r="I3660">
        <v>95</v>
      </c>
      <c r="J3660" t="s">
        <v>14</v>
      </c>
      <c r="K3660">
        <v>2.7976925979999998</v>
      </c>
      <c r="L3660" t="s">
        <v>14</v>
      </c>
      <c r="M3660" t="s">
        <v>13</v>
      </c>
      <c r="N3660">
        <v>-0.55626863100000001</v>
      </c>
      <c r="O3660">
        <v>1.556268631</v>
      </c>
    </row>
    <row r="3661" spans="1:15" x14ac:dyDescent="0.25">
      <c r="A3661" s="1">
        <v>44204</v>
      </c>
      <c r="B3661">
        <v>8</v>
      </c>
      <c r="C3661">
        <v>1</v>
      </c>
      <c r="D3661">
        <v>2021</v>
      </c>
      <c r="E3661">
        <v>14.3352</v>
      </c>
      <c r="F3661">
        <v>23</v>
      </c>
      <c r="G3661">
        <v>35</v>
      </c>
      <c r="H3661">
        <v>20</v>
      </c>
      <c r="I3661">
        <v>94</v>
      </c>
      <c r="J3661" t="s">
        <v>13</v>
      </c>
      <c r="K3661">
        <v>-52.110727400000002</v>
      </c>
      <c r="L3661" t="s">
        <v>14</v>
      </c>
      <c r="M3661" t="s">
        <v>14</v>
      </c>
      <c r="N3661">
        <v>1.8828588E-2</v>
      </c>
      <c r="O3661">
        <v>0.98117141200000002</v>
      </c>
    </row>
    <row r="3662" spans="1:15" x14ac:dyDescent="0.25">
      <c r="A3662" s="1">
        <v>44205</v>
      </c>
      <c r="B3662">
        <v>9</v>
      </c>
      <c r="C3662">
        <v>1</v>
      </c>
      <c r="D3662">
        <v>2021</v>
      </c>
      <c r="E3662">
        <v>14.9055</v>
      </c>
      <c r="F3662">
        <v>24</v>
      </c>
      <c r="G3662">
        <v>35.1</v>
      </c>
      <c r="H3662">
        <v>20</v>
      </c>
      <c r="I3662">
        <v>95</v>
      </c>
      <c r="J3662" t="s">
        <v>13</v>
      </c>
      <c r="K3662">
        <v>-39.737211160000001</v>
      </c>
      <c r="L3662" t="s">
        <v>13</v>
      </c>
      <c r="M3662" t="s">
        <v>14</v>
      </c>
      <c r="N3662">
        <v>2.4547580999999999E-2</v>
      </c>
      <c r="O3662">
        <v>0.97545241900000002</v>
      </c>
    </row>
    <row r="3663" spans="1:15" x14ac:dyDescent="0.25">
      <c r="A3663" s="1">
        <v>44206</v>
      </c>
      <c r="B3663">
        <v>10</v>
      </c>
      <c r="C3663">
        <v>1</v>
      </c>
      <c r="D3663">
        <v>2021</v>
      </c>
      <c r="E3663">
        <v>11.676299999999999</v>
      </c>
      <c r="F3663">
        <v>25</v>
      </c>
      <c r="G3663">
        <v>33</v>
      </c>
      <c r="H3663">
        <v>33</v>
      </c>
      <c r="I3663">
        <v>97</v>
      </c>
      <c r="J3663" t="s">
        <v>14</v>
      </c>
      <c r="K3663">
        <v>18.505079009999999</v>
      </c>
      <c r="L3663" t="s">
        <v>14</v>
      </c>
      <c r="M3663" t="s">
        <v>13</v>
      </c>
      <c r="N3663">
        <v>-5.7126277000000003E-2</v>
      </c>
      <c r="O3663">
        <v>1.0571262770000001</v>
      </c>
    </row>
    <row r="3664" spans="1:15" x14ac:dyDescent="0.25">
      <c r="A3664" s="1">
        <v>44501</v>
      </c>
      <c r="B3664">
        <v>1</v>
      </c>
      <c r="C3664">
        <v>11</v>
      </c>
      <c r="D3664">
        <v>2021</v>
      </c>
      <c r="E3664">
        <v>12.402900000000001</v>
      </c>
      <c r="F3664">
        <v>24.5</v>
      </c>
      <c r="G3664">
        <v>28.5</v>
      </c>
      <c r="H3664">
        <v>34</v>
      </c>
      <c r="I3664">
        <v>99</v>
      </c>
      <c r="J3664" t="s">
        <v>13</v>
      </c>
      <c r="K3664">
        <v>-4.0487726970000004</v>
      </c>
      <c r="L3664" t="s">
        <v>13</v>
      </c>
      <c r="M3664" t="s">
        <v>14</v>
      </c>
      <c r="N3664">
        <v>0.198067939</v>
      </c>
      <c r="O3664">
        <v>0.80193206100000003</v>
      </c>
    </row>
    <row r="3665" spans="1:15" x14ac:dyDescent="0.25">
      <c r="A3665" s="1">
        <v>44502</v>
      </c>
      <c r="B3665">
        <v>2</v>
      </c>
      <c r="C3665">
        <v>11</v>
      </c>
      <c r="D3665">
        <v>2021</v>
      </c>
      <c r="E3665">
        <v>13.8192</v>
      </c>
      <c r="F3665">
        <v>23</v>
      </c>
      <c r="G3665">
        <v>35</v>
      </c>
      <c r="H3665">
        <v>14</v>
      </c>
      <c r="I3665">
        <v>95</v>
      </c>
      <c r="J3665" t="s">
        <v>13</v>
      </c>
      <c r="K3665">
        <v>-71.779725099999993</v>
      </c>
      <c r="L3665" t="s">
        <v>14</v>
      </c>
      <c r="M3665" t="s">
        <v>14</v>
      </c>
      <c r="N3665">
        <v>1.374009E-2</v>
      </c>
      <c r="O3665">
        <v>0.98625991000000002</v>
      </c>
    </row>
    <row r="3666" spans="1:15" x14ac:dyDescent="0.25">
      <c r="A3666" s="1">
        <v>44503</v>
      </c>
      <c r="B3666">
        <v>3</v>
      </c>
      <c r="C3666">
        <v>11</v>
      </c>
      <c r="D3666">
        <v>2021</v>
      </c>
      <c r="E3666">
        <v>14.055899999999999</v>
      </c>
      <c r="F3666">
        <v>23</v>
      </c>
      <c r="G3666">
        <v>34</v>
      </c>
      <c r="H3666">
        <v>18</v>
      </c>
      <c r="I3666">
        <v>96</v>
      </c>
      <c r="J3666" t="s">
        <v>13</v>
      </c>
      <c r="K3666">
        <v>-58.35269692</v>
      </c>
      <c r="L3666" t="s">
        <v>14</v>
      </c>
      <c r="M3666" t="s">
        <v>14</v>
      </c>
      <c r="N3666">
        <v>1.6848433999999999E-2</v>
      </c>
      <c r="O3666">
        <v>0.98315156599999998</v>
      </c>
    </row>
    <row r="3667" spans="1:15" x14ac:dyDescent="0.25">
      <c r="A3667" s="1">
        <v>44504</v>
      </c>
      <c r="B3667">
        <v>4</v>
      </c>
      <c r="C3667">
        <v>11</v>
      </c>
      <c r="D3667">
        <v>2021</v>
      </c>
      <c r="E3667">
        <v>14.9985</v>
      </c>
      <c r="F3667">
        <v>26</v>
      </c>
      <c r="G3667">
        <v>35</v>
      </c>
      <c r="H3667">
        <v>16</v>
      </c>
      <c r="I3667">
        <v>94</v>
      </c>
      <c r="J3667" t="s">
        <v>13</v>
      </c>
      <c r="K3667">
        <v>-33.323935499999997</v>
      </c>
      <c r="L3667" t="s">
        <v>13</v>
      </c>
      <c r="M3667" t="s">
        <v>14</v>
      </c>
      <c r="N3667">
        <v>2.9134187999999998E-2</v>
      </c>
      <c r="O3667">
        <v>0.97086581199999999</v>
      </c>
    </row>
    <row r="3668" spans="1:15" x14ac:dyDescent="0.25">
      <c r="A3668" s="1">
        <v>44505</v>
      </c>
      <c r="B3668">
        <v>5</v>
      </c>
      <c r="C3668">
        <v>11</v>
      </c>
      <c r="D3668">
        <v>2021</v>
      </c>
      <c r="E3668">
        <v>15.261900000000001</v>
      </c>
      <c r="F3668">
        <v>26</v>
      </c>
      <c r="G3668">
        <v>36</v>
      </c>
      <c r="H3668">
        <v>10</v>
      </c>
      <c r="I3668">
        <v>93</v>
      </c>
      <c r="J3668" t="s">
        <v>13</v>
      </c>
      <c r="K3668">
        <v>-61.918932409999996</v>
      </c>
      <c r="L3668" t="s">
        <v>14</v>
      </c>
      <c r="M3668" t="s">
        <v>14</v>
      </c>
      <c r="N3668">
        <v>1.5893467000000001E-2</v>
      </c>
      <c r="O3668">
        <v>0.98410653299999995</v>
      </c>
    </row>
    <row r="3669" spans="1:15" x14ac:dyDescent="0.25">
      <c r="A3669" s="1">
        <v>44506</v>
      </c>
      <c r="B3669">
        <v>6</v>
      </c>
      <c r="C3669">
        <v>11</v>
      </c>
      <c r="D3669">
        <v>2021</v>
      </c>
      <c r="E3669">
        <v>13.930199999999999</v>
      </c>
      <c r="F3669">
        <v>23</v>
      </c>
      <c r="G3669">
        <v>34</v>
      </c>
      <c r="H3669">
        <v>4</v>
      </c>
      <c r="I3669">
        <v>95</v>
      </c>
      <c r="J3669" t="s">
        <v>13</v>
      </c>
      <c r="K3669">
        <v>-112.8843296</v>
      </c>
      <c r="L3669" t="s">
        <v>14</v>
      </c>
      <c r="M3669" t="s">
        <v>13</v>
      </c>
      <c r="N3669">
        <v>8.7808390000000004E-3</v>
      </c>
      <c r="O3669">
        <v>0.99121916099999996</v>
      </c>
    </row>
    <row r="3670" spans="1:15" x14ac:dyDescent="0.25">
      <c r="A3670" s="1">
        <v>44507</v>
      </c>
      <c r="B3670">
        <v>7</v>
      </c>
      <c r="C3670">
        <v>11</v>
      </c>
      <c r="D3670">
        <v>2021</v>
      </c>
      <c r="E3670">
        <v>12.489599999999999</v>
      </c>
      <c r="F3670">
        <v>24</v>
      </c>
      <c r="G3670">
        <v>33</v>
      </c>
      <c r="H3670">
        <v>16</v>
      </c>
      <c r="I3670">
        <v>95</v>
      </c>
      <c r="J3670" t="s">
        <v>13</v>
      </c>
      <c r="K3670">
        <v>-51.180792140000001</v>
      </c>
      <c r="L3670" t="s">
        <v>14</v>
      </c>
      <c r="M3670" t="s">
        <v>14</v>
      </c>
      <c r="N3670">
        <v>1.916414E-2</v>
      </c>
      <c r="O3670">
        <v>0.98083586</v>
      </c>
    </row>
    <row r="3671" spans="1:15" x14ac:dyDescent="0.25">
      <c r="A3671" s="1">
        <v>44508</v>
      </c>
      <c r="B3671">
        <v>8</v>
      </c>
      <c r="C3671">
        <v>11</v>
      </c>
      <c r="D3671">
        <v>2021</v>
      </c>
      <c r="E3671">
        <v>10.642200000000001</v>
      </c>
      <c r="F3671">
        <v>23</v>
      </c>
      <c r="G3671">
        <v>32.1</v>
      </c>
      <c r="H3671">
        <v>37</v>
      </c>
      <c r="I3671">
        <v>94</v>
      </c>
      <c r="J3671" t="s">
        <v>13</v>
      </c>
      <c r="K3671">
        <v>0.62793676499999995</v>
      </c>
      <c r="L3671" t="s">
        <v>13</v>
      </c>
      <c r="M3671" t="s">
        <v>14</v>
      </c>
      <c r="N3671">
        <v>2.6877151650000002</v>
      </c>
      <c r="O3671">
        <v>-1.687715165</v>
      </c>
    </row>
    <row r="3672" spans="1:15" x14ac:dyDescent="0.25">
      <c r="A3672" s="1">
        <v>44509</v>
      </c>
      <c r="B3672">
        <v>9</v>
      </c>
      <c r="C3672">
        <v>11</v>
      </c>
      <c r="D3672">
        <v>2021</v>
      </c>
      <c r="E3672">
        <v>12.3627</v>
      </c>
      <c r="F3672">
        <v>24</v>
      </c>
      <c r="G3672">
        <v>33</v>
      </c>
      <c r="H3672">
        <v>15</v>
      </c>
      <c r="I3672">
        <v>94</v>
      </c>
      <c r="J3672" t="s">
        <v>13</v>
      </c>
      <c r="K3672">
        <v>-55.591348940000003</v>
      </c>
      <c r="L3672" t="s">
        <v>14</v>
      </c>
      <c r="M3672" t="s">
        <v>14</v>
      </c>
      <c r="N3672">
        <v>1.7670544999999999E-2</v>
      </c>
      <c r="O3672">
        <v>0.98232945500000002</v>
      </c>
    </row>
    <row r="3673" spans="1:15" x14ac:dyDescent="0.25">
      <c r="A3673" s="1">
        <v>44216</v>
      </c>
      <c r="B3673">
        <v>20</v>
      </c>
      <c r="C3673">
        <v>1</v>
      </c>
      <c r="D3673">
        <v>2021</v>
      </c>
      <c r="E3673">
        <v>12.5832</v>
      </c>
      <c r="F3673">
        <v>23</v>
      </c>
      <c r="G3673">
        <v>33</v>
      </c>
      <c r="H3673">
        <v>2</v>
      </c>
      <c r="I3673">
        <v>65</v>
      </c>
      <c r="J3673" t="s">
        <v>13</v>
      </c>
      <c r="K3673">
        <v>-160.97454440000001</v>
      </c>
      <c r="L3673" t="s">
        <v>14</v>
      </c>
      <c r="M3673" t="s">
        <v>13</v>
      </c>
      <c r="N3673">
        <v>6.1738100000000001E-3</v>
      </c>
      <c r="O3673">
        <v>0.99382619000000005</v>
      </c>
    </row>
    <row r="3674" spans="1:15" x14ac:dyDescent="0.25">
      <c r="A3674" s="1">
        <v>44531</v>
      </c>
      <c r="B3674">
        <v>1</v>
      </c>
      <c r="C3674">
        <v>12</v>
      </c>
      <c r="D3674">
        <v>2021</v>
      </c>
      <c r="E3674">
        <v>12.4695</v>
      </c>
      <c r="F3674">
        <v>25</v>
      </c>
      <c r="G3674">
        <v>33</v>
      </c>
      <c r="H3674">
        <v>2</v>
      </c>
      <c r="I3674">
        <v>85</v>
      </c>
      <c r="J3674" t="s">
        <v>13</v>
      </c>
      <c r="K3674">
        <v>-105.8831651</v>
      </c>
      <c r="L3674" t="s">
        <v>14</v>
      </c>
      <c r="M3674" t="s">
        <v>13</v>
      </c>
      <c r="N3674">
        <v>9.3560099999999997E-3</v>
      </c>
      <c r="O3674">
        <v>0.99064399000000003</v>
      </c>
    </row>
    <row r="3675" spans="1:15" x14ac:dyDescent="0.25">
      <c r="A3675" s="1">
        <v>44532</v>
      </c>
      <c r="B3675">
        <v>2</v>
      </c>
      <c r="C3675">
        <v>12</v>
      </c>
      <c r="D3675">
        <v>2021</v>
      </c>
      <c r="E3675">
        <v>10.6395</v>
      </c>
      <c r="F3675">
        <v>19</v>
      </c>
      <c r="G3675">
        <v>32</v>
      </c>
      <c r="H3675">
        <v>5</v>
      </c>
      <c r="I3675">
        <v>58</v>
      </c>
      <c r="J3675" t="s">
        <v>13</v>
      </c>
      <c r="K3675">
        <v>-151.08862550000001</v>
      </c>
      <c r="L3675" t="s">
        <v>14</v>
      </c>
      <c r="M3675" t="s">
        <v>13</v>
      </c>
      <c r="N3675">
        <v>6.575114E-3</v>
      </c>
      <c r="O3675">
        <v>0.99342488600000001</v>
      </c>
    </row>
    <row r="3676" spans="1:15" x14ac:dyDescent="0.25">
      <c r="A3676" s="1">
        <v>44533</v>
      </c>
      <c r="B3676">
        <v>3</v>
      </c>
      <c r="C3676">
        <v>12</v>
      </c>
      <c r="D3676">
        <v>2021</v>
      </c>
      <c r="E3676">
        <v>11.127599999999999</v>
      </c>
      <c r="F3676">
        <v>19</v>
      </c>
      <c r="G3676">
        <v>34</v>
      </c>
      <c r="H3676">
        <v>2</v>
      </c>
      <c r="I3676">
        <v>60</v>
      </c>
      <c r="J3676" t="s">
        <v>13</v>
      </c>
      <c r="K3676">
        <v>-165.953856</v>
      </c>
      <c r="L3676" t="s">
        <v>14</v>
      </c>
      <c r="M3676" t="s">
        <v>13</v>
      </c>
      <c r="N3676">
        <v>5.9896790000000004E-3</v>
      </c>
      <c r="O3676">
        <v>0.99401032099999997</v>
      </c>
    </row>
    <row r="3677" spans="1:15" x14ac:dyDescent="0.25">
      <c r="A3677" s="1">
        <v>44534</v>
      </c>
      <c r="B3677">
        <v>4</v>
      </c>
      <c r="C3677">
        <v>12</v>
      </c>
      <c r="D3677">
        <v>2021</v>
      </c>
      <c r="E3677">
        <v>11.544</v>
      </c>
      <c r="F3677">
        <v>19.5</v>
      </c>
      <c r="G3677">
        <v>35.200000000000003</v>
      </c>
      <c r="H3677">
        <v>4</v>
      </c>
      <c r="I3677">
        <v>91</v>
      </c>
      <c r="J3677" t="s">
        <v>13</v>
      </c>
      <c r="K3677">
        <v>-124.3047941</v>
      </c>
      <c r="L3677" t="s">
        <v>14</v>
      </c>
      <c r="M3677" t="s">
        <v>13</v>
      </c>
      <c r="N3677">
        <v>7.9805410000000007E-3</v>
      </c>
      <c r="O3677">
        <v>0.99201945899999999</v>
      </c>
    </row>
    <row r="3678" spans="1:15" x14ac:dyDescent="0.25">
      <c r="A3678" s="1">
        <v>44535</v>
      </c>
      <c r="B3678">
        <v>5</v>
      </c>
      <c r="C3678">
        <v>12</v>
      </c>
      <c r="D3678">
        <v>2021</v>
      </c>
      <c r="E3678">
        <v>10.805999999999999</v>
      </c>
      <c r="F3678">
        <v>19.5</v>
      </c>
      <c r="G3678">
        <v>34</v>
      </c>
      <c r="H3678">
        <v>22</v>
      </c>
      <c r="I3678">
        <v>95</v>
      </c>
      <c r="J3678" t="s">
        <v>13</v>
      </c>
      <c r="K3678">
        <v>-58.367194159999997</v>
      </c>
      <c r="L3678" t="s">
        <v>14</v>
      </c>
      <c r="M3678" t="s">
        <v>14</v>
      </c>
      <c r="N3678">
        <v>1.6844319999999999E-2</v>
      </c>
      <c r="O3678">
        <v>0.98315567999999998</v>
      </c>
    </row>
    <row r="3679" spans="1:15" x14ac:dyDescent="0.25">
      <c r="A3679" s="1">
        <v>44536</v>
      </c>
      <c r="B3679">
        <v>6</v>
      </c>
      <c r="C3679">
        <v>12</v>
      </c>
      <c r="D3679">
        <v>2021</v>
      </c>
      <c r="E3679">
        <v>12.4581</v>
      </c>
      <c r="F3679">
        <v>26</v>
      </c>
      <c r="G3679">
        <v>35.5</v>
      </c>
      <c r="H3679">
        <v>12</v>
      </c>
      <c r="I3679">
        <v>95</v>
      </c>
      <c r="J3679" t="s">
        <v>13</v>
      </c>
      <c r="K3679">
        <v>-36.671644120000003</v>
      </c>
      <c r="L3679" t="s">
        <v>13</v>
      </c>
      <c r="M3679" t="s">
        <v>14</v>
      </c>
      <c r="N3679">
        <v>2.6545164999999999E-2</v>
      </c>
      <c r="O3679">
        <v>0.97345483499999996</v>
      </c>
    </row>
    <row r="3680" spans="1:15" x14ac:dyDescent="0.25">
      <c r="A3680" s="1">
        <v>44537</v>
      </c>
      <c r="B3680">
        <v>7</v>
      </c>
      <c r="C3680">
        <v>12</v>
      </c>
      <c r="D3680">
        <v>2021</v>
      </c>
      <c r="E3680">
        <v>12.699299999999999</v>
      </c>
      <c r="F3680">
        <v>23.5</v>
      </c>
      <c r="G3680">
        <v>34</v>
      </c>
      <c r="H3680">
        <v>22</v>
      </c>
      <c r="I3680">
        <v>94</v>
      </c>
      <c r="J3680" t="s">
        <v>13</v>
      </c>
      <c r="K3680">
        <v>-36.038375350000003</v>
      </c>
      <c r="L3680" t="s">
        <v>13</v>
      </c>
      <c r="M3680" t="s">
        <v>14</v>
      </c>
      <c r="N3680">
        <v>2.6999024E-2</v>
      </c>
      <c r="O3680">
        <v>0.97300097600000002</v>
      </c>
    </row>
    <row r="3681" spans="1:15" x14ac:dyDescent="0.25">
      <c r="A3681" s="1">
        <v>44538</v>
      </c>
      <c r="B3681">
        <v>8</v>
      </c>
      <c r="C3681">
        <v>12</v>
      </c>
      <c r="D3681">
        <v>2021</v>
      </c>
      <c r="E3681">
        <v>11.3673</v>
      </c>
      <c r="F3681">
        <v>23.5</v>
      </c>
      <c r="G3681">
        <v>34</v>
      </c>
      <c r="H3681">
        <v>26</v>
      </c>
      <c r="I3681">
        <v>94</v>
      </c>
      <c r="J3681" t="s">
        <v>13</v>
      </c>
      <c r="K3681">
        <v>-18.323754319999999</v>
      </c>
      <c r="L3681" t="s">
        <v>13</v>
      </c>
      <c r="M3681" t="s">
        <v>14</v>
      </c>
      <c r="N3681">
        <v>5.1749778000000003E-2</v>
      </c>
      <c r="O3681">
        <v>0.94825022199999998</v>
      </c>
    </row>
    <row r="3682" spans="1:15" x14ac:dyDescent="0.25">
      <c r="A3682" s="1">
        <v>44539</v>
      </c>
      <c r="B3682">
        <v>9</v>
      </c>
      <c r="C3682">
        <v>12</v>
      </c>
      <c r="D3682">
        <v>2021</v>
      </c>
      <c r="E3682">
        <v>12.0021</v>
      </c>
      <c r="F3682">
        <v>24</v>
      </c>
      <c r="G3682">
        <v>36</v>
      </c>
      <c r="H3682">
        <v>17</v>
      </c>
      <c r="I3682">
        <v>96</v>
      </c>
      <c r="J3682" t="s">
        <v>13</v>
      </c>
      <c r="K3682">
        <v>-35.153788200000001</v>
      </c>
      <c r="L3682" t="s">
        <v>13</v>
      </c>
      <c r="M3682" t="s">
        <v>14</v>
      </c>
      <c r="N3682">
        <v>2.7659619E-2</v>
      </c>
      <c r="O3682">
        <v>0.97234038099999998</v>
      </c>
    </row>
    <row r="3683" spans="1:15" x14ac:dyDescent="0.25">
      <c r="A3683" s="1">
        <v>44226</v>
      </c>
      <c r="B3683">
        <v>30</v>
      </c>
      <c r="C3683">
        <v>1</v>
      </c>
      <c r="D3683">
        <v>2021</v>
      </c>
      <c r="E3683">
        <v>12.091200000000001</v>
      </c>
      <c r="F3683">
        <v>24.5</v>
      </c>
      <c r="G3683">
        <v>34.5</v>
      </c>
      <c r="H3683">
        <v>15</v>
      </c>
      <c r="I3683">
        <v>95</v>
      </c>
      <c r="J3683" t="s">
        <v>13</v>
      </c>
      <c r="K3683">
        <v>-43.540784539999997</v>
      </c>
      <c r="L3683" t="s">
        <v>13</v>
      </c>
      <c r="M3683" t="s">
        <v>14</v>
      </c>
      <c r="N3683">
        <v>2.2451333E-2</v>
      </c>
      <c r="O3683">
        <v>0.97754866699999998</v>
      </c>
    </row>
    <row r="3684" spans="1:15" x14ac:dyDescent="0.25">
      <c r="A3684" s="1">
        <v>44227</v>
      </c>
      <c r="B3684">
        <v>31</v>
      </c>
      <c r="C3684">
        <v>1</v>
      </c>
      <c r="D3684">
        <v>2021</v>
      </c>
      <c r="E3684">
        <v>12.130800000000001</v>
      </c>
      <c r="F3684">
        <v>23.5</v>
      </c>
      <c r="G3684">
        <v>34.5</v>
      </c>
      <c r="H3684">
        <v>15</v>
      </c>
      <c r="I3684">
        <v>94</v>
      </c>
      <c r="J3684" t="s">
        <v>13</v>
      </c>
      <c r="K3684">
        <v>-55.845377300000003</v>
      </c>
      <c r="L3684" t="s">
        <v>14</v>
      </c>
      <c r="M3684" t="s">
        <v>14</v>
      </c>
      <c r="N3684">
        <v>1.7591579999999999E-2</v>
      </c>
      <c r="O3684">
        <v>0.98240841999999995</v>
      </c>
    </row>
    <row r="3685" spans="1:15" x14ac:dyDescent="0.25">
      <c r="A3685" s="1">
        <v>44228</v>
      </c>
      <c r="B3685">
        <v>1</v>
      </c>
      <c r="C3685">
        <v>2</v>
      </c>
      <c r="D3685">
        <v>2021</v>
      </c>
      <c r="E3685">
        <v>12.1593</v>
      </c>
      <c r="F3685">
        <v>23.5</v>
      </c>
      <c r="G3685">
        <v>35</v>
      </c>
      <c r="H3685">
        <v>21</v>
      </c>
      <c r="I3685">
        <v>96</v>
      </c>
      <c r="J3685" t="s">
        <v>13</v>
      </c>
      <c r="K3685">
        <v>-29.91211341</v>
      </c>
      <c r="L3685" t="s">
        <v>13</v>
      </c>
      <c r="M3685" t="s">
        <v>14</v>
      </c>
      <c r="N3685">
        <v>3.2349778000000003E-2</v>
      </c>
      <c r="O3685">
        <v>0.96765022199999995</v>
      </c>
    </row>
    <row r="3686" spans="1:15" x14ac:dyDescent="0.25">
      <c r="A3686" s="1">
        <v>44229</v>
      </c>
      <c r="B3686">
        <v>2</v>
      </c>
      <c r="C3686">
        <v>2</v>
      </c>
      <c r="D3686">
        <v>2021</v>
      </c>
      <c r="E3686">
        <v>12.1911</v>
      </c>
      <c r="F3686">
        <v>24</v>
      </c>
      <c r="G3686">
        <v>33.5</v>
      </c>
      <c r="H3686">
        <v>9</v>
      </c>
      <c r="I3686">
        <v>92</v>
      </c>
      <c r="J3686" t="s">
        <v>13</v>
      </c>
      <c r="K3686">
        <v>-76.701460999999995</v>
      </c>
      <c r="L3686" t="s">
        <v>14</v>
      </c>
      <c r="M3686" t="s">
        <v>14</v>
      </c>
      <c r="N3686">
        <v>1.2869771E-2</v>
      </c>
      <c r="O3686">
        <v>0.98713022900000003</v>
      </c>
    </row>
    <row r="3687" spans="1:15" x14ac:dyDescent="0.25">
      <c r="A3687" s="1">
        <v>44230</v>
      </c>
      <c r="B3687">
        <v>3</v>
      </c>
      <c r="C3687">
        <v>2</v>
      </c>
      <c r="D3687">
        <v>2021</v>
      </c>
      <c r="E3687">
        <v>12.164999999999999</v>
      </c>
      <c r="F3687">
        <v>24</v>
      </c>
      <c r="G3687">
        <v>36</v>
      </c>
      <c r="H3687">
        <v>20</v>
      </c>
      <c r="I3687">
        <v>96</v>
      </c>
      <c r="J3687" t="s">
        <v>13</v>
      </c>
      <c r="K3687">
        <v>-24.487610969999999</v>
      </c>
      <c r="L3687" t="s">
        <v>13</v>
      </c>
      <c r="M3687" t="s">
        <v>14</v>
      </c>
      <c r="N3687">
        <v>3.9234748E-2</v>
      </c>
      <c r="O3687">
        <v>0.96076525199999996</v>
      </c>
    </row>
    <row r="3688" spans="1:15" x14ac:dyDescent="0.25">
      <c r="A3688" s="1">
        <v>44231</v>
      </c>
      <c r="B3688">
        <v>4</v>
      </c>
      <c r="C3688">
        <v>2</v>
      </c>
      <c r="D3688">
        <v>2021</v>
      </c>
      <c r="E3688">
        <v>13.046099999999999</v>
      </c>
      <c r="F3688">
        <v>24.5</v>
      </c>
      <c r="G3688">
        <v>36.5</v>
      </c>
      <c r="H3688">
        <v>8</v>
      </c>
      <c r="I3688">
        <v>97</v>
      </c>
      <c r="J3688" t="s">
        <v>13</v>
      </c>
      <c r="K3688">
        <v>-67.547971309999994</v>
      </c>
      <c r="L3688" t="s">
        <v>14</v>
      </c>
      <c r="M3688" t="s">
        <v>14</v>
      </c>
      <c r="N3688">
        <v>1.4588324E-2</v>
      </c>
      <c r="O3688">
        <v>0.98541167600000001</v>
      </c>
    </row>
    <row r="3689" spans="1:15" x14ac:dyDescent="0.25">
      <c r="A3689" s="1">
        <v>44232</v>
      </c>
      <c r="B3689">
        <v>5</v>
      </c>
      <c r="C3689">
        <v>2</v>
      </c>
      <c r="D3689">
        <v>2021</v>
      </c>
      <c r="E3689">
        <v>11.524800000000001</v>
      </c>
      <c r="F3689">
        <v>24.5</v>
      </c>
      <c r="G3689">
        <v>34.5</v>
      </c>
      <c r="H3689">
        <v>23</v>
      </c>
      <c r="I3689">
        <v>95</v>
      </c>
      <c r="J3689" t="s">
        <v>13</v>
      </c>
      <c r="K3689">
        <v>-14.64332712</v>
      </c>
      <c r="L3689" t="s">
        <v>13</v>
      </c>
      <c r="M3689" t="s">
        <v>14</v>
      </c>
      <c r="N3689">
        <v>6.3925019999999999E-2</v>
      </c>
      <c r="O3689">
        <v>0.93607498</v>
      </c>
    </row>
    <row r="3690" spans="1:15" x14ac:dyDescent="0.25">
      <c r="A3690" s="1">
        <v>44233</v>
      </c>
      <c r="B3690">
        <v>6</v>
      </c>
      <c r="C3690">
        <v>2</v>
      </c>
      <c r="D3690">
        <v>2021</v>
      </c>
      <c r="E3690">
        <v>11.4015</v>
      </c>
      <c r="F3690">
        <v>24.5</v>
      </c>
      <c r="G3690">
        <v>35</v>
      </c>
      <c r="H3690">
        <v>19</v>
      </c>
      <c r="I3690">
        <v>95</v>
      </c>
      <c r="J3690" t="s">
        <v>13</v>
      </c>
      <c r="K3690">
        <v>-25.684780880000002</v>
      </c>
      <c r="L3690" t="s">
        <v>13</v>
      </c>
      <c r="M3690" t="s">
        <v>14</v>
      </c>
      <c r="N3690">
        <v>3.7474543999999999E-2</v>
      </c>
      <c r="O3690">
        <v>0.96252545599999995</v>
      </c>
    </row>
    <row r="3691" spans="1:15" x14ac:dyDescent="0.25">
      <c r="A3691" s="1">
        <v>44234</v>
      </c>
      <c r="B3691">
        <v>7</v>
      </c>
      <c r="C3691">
        <v>2</v>
      </c>
      <c r="D3691">
        <v>2021</v>
      </c>
      <c r="E3691">
        <v>13.241099999999999</v>
      </c>
      <c r="F3691">
        <v>25</v>
      </c>
      <c r="G3691">
        <v>36</v>
      </c>
      <c r="H3691">
        <v>12</v>
      </c>
      <c r="I3691">
        <v>95</v>
      </c>
      <c r="J3691" t="s">
        <v>13</v>
      </c>
      <c r="K3691">
        <v>-51.224200099999997</v>
      </c>
      <c r="L3691" t="s">
        <v>14</v>
      </c>
      <c r="M3691" t="s">
        <v>14</v>
      </c>
      <c r="N3691">
        <v>1.9148210999999998E-2</v>
      </c>
      <c r="O3691">
        <v>0.98085178900000003</v>
      </c>
    </row>
    <row r="3692" spans="1:15" x14ac:dyDescent="0.25">
      <c r="A3692" s="1">
        <v>44235</v>
      </c>
      <c r="B3692">
        <v>8</v>
      </c>
      <c r="C3692">
        <v>2</v>
      </c>
      <c r="D3692">
        <v>2021</v>
      </c>
      <c r="E3692">
        <v>13.0029</v>
      </c>
      <c r="F3692">
        <v>25</v>
      </c>
      <c r="G3692">
        <v>36.5</v>
      </c>
      <c r="H3692">
        <v>4</v>
      </c>
      <c r="I3692">
        <v>93</v>
      </c>
      <c r="J3692" t="s">
        <v>13</v>
      </c>
      <c r="K3692">
        <v>-86.795423279999994</v>
      </c>
      <c r="L3692" t="s">
        <v>14</v>
      </c>
      <c r="M3692" t="s">
        <v>14</v>
      </c>
      <c r="N3692">
        <v>1.1390114999999999E-2</v>
      </c>
      <c r="O3692">
        <v>0.98860988500000002</v>
      </c>
    </row>
    <row r="3693" spans="1:15" x14ac:dyDescent="0.25">
      <c r="A3693" s="1">
        <v>44236</v>
      </c>
      <c r="B3693">
        <v>9</v>
      </c>
      <c r="C3693">
        <v>2</v>
      </c>
      <c r="D3693">
        <v>2021</v>
      </c>
      <c r="E3693">
        <v>14.909700000000001</v>
      </c>
      <c r="F3693">
        <v>24.5</v>
      </c>
      <c r="G3693">
        <v>36</v>
      </c>
      <c r="H3693">
        <v>9</v>
      </c>
      <c r="I3693">
        <v>95</v>
      </c>
      <c r="J3693" t="s">
        <v>13</v>
      </c>
      <c r="K3693">
        <v>-80.153886610000001</v>
      </c>
      <c r="L3693" t="s">
        <v>14</v>
      </c>
      <c r="M3693" t="s">
        <v>14</v>
      </c>
      <c r="N3693">
        <v>1.2322269E-2</v>
      </c>
      <c r="O3693">
        <v>0.987677731</v>
      </c>
    </row>
    <row r="3694" spans="1:15" x14ac:dyDescent="0.25">
      <c r="A3694" s="1">
        <v>44237</v>
      </c>
      <c r="B3694">
        <v>10</v>
      </c>
      <c r="C3694">
        <v>2</v>
      </c>
      <c r="D3694">
        <v>2021</v>
      </c>
      <c r="E3694">
        <v>12.283200000000001</v>
      </c>
      <c r="F3694">
        <v>24.5</v>
      </c>
      <c r="G3694">
        <v>35</v>
      </c>
      <c r="H3694">
        <v>31</v>
      </c>
      <c r="I3694">
        <v>95</v>
      </c>
      <c r="J3694" t="s">
        <v>14</v>
      </c>
      <c r="K3694">
        <v>14.391963949999999</v>
      </c>
      <c r="L3694" t="s">
        <v>14</v>
      </c>
      <c r="M3694" t="s">
        <v>13</v>
      </c>
      <c r="N3694">
        <v>-7.4671646999999994E-2</v>
      </c>
      <c r="O3694">
        <v>1.074671647</v>
      </c>
    </row>
    <row r="3695" spans="1:15" x14ac:dyDescent="0.25">
      <c r="A3695" s="1">
        <v>44238</v>
      </c>
      <c r="B3695">
        <v>11</v>
      </c>
      <c r="C3695">
        <v>2</v>
      </c>
      <c r="D3695">
        <v>2021</v>
      </c>
      <c r="E3695">
        <v>10.098000000000001</v>
      </c>
      <c r="F3695">
        <v>25</v>
      </c>
      <c r="G3695">
        <v>34.9</v>
      </c>
      <c r="H3695">
        <v>38</v>
      </c>
      <c r="I3695">
        <v>95</v>
      </c>
      <c r="J3695" t="s">
        <v>14</v>
      </c>
      <c r="K3695">
        <v>39.220778889999998</v>
      </c>
      <c r="L3695" t="s">
        <v>14</v>
      </c>
      <c r="M3695" t="s">
        <v>13</v>
      </c>
      <c r="N3695">
        <v>-2.6163779000000002E-2</v>
      </c>
      <c r="O3695">
        <v>1.026163779</v>
      </c>
    </row>
    <row r="3696" spans="1:15" x14ac:dyDescent="0.25">
      <c r="A3696" s="1">
        <v>44239</v>
      </c>
      <c r="B3696">
        <v>12</v>
      </c>
      <c r="C3696">
        <v>2</v>
      </c>
      <c r="D3696">
        <v>2021</v>
      </c>
      <c r="E3696">
        <v>12.7371</v>
      </c>
      <c r="F3696">
        <v>25</v>
      </c>
      <c r="G3696">
        <v>36</v>
      </c>
      <c r="H3696">
        <v>24</v>
      </c>
      <c r="I3696">
        <v>95</v>
      </c>
      <c r="J3696" t="s">
        <v>13</v>
      </c>
      <c r="K3696">
        <v>-0.92675907400000002</v>
      </c>
      <c r="L3696" t="s">
        <v>13</v>
      </c>
      <c r="M3696" t="s">
        <v>14</v>
      </c>
      <c r="N3696">
        <v>0.51900624900000003</v>
      </c>
      <c r="O3696">
        <v>0.48099375100000002</v>
      </c>
    </row>
    <row r="3697" spans="1:15" x14ac:dyDescent="0.25">
      <c r="A3697" s="1">
        <v>44240</v>
      </c>
      <c r="B3697">
        <v>13</v>
      </c>
      <c r="C3697">
        <v>2</v>
      </c>
      <c r="D3697">
        <v>2021</v>
      </c>
      <c r="E3697">
        <v>11.2986</v>
      </c>
      <c r="F3697">
        <v>25</v>
      </c>
      <c r="G3697">
        <v>36</v>
      </c>
      <c r="H3697">
        <v>25</v>
      </c>
      <c r="I3697">
        <v>95</v>
      </c>
      <c r="J3697" t="s">
        <v>14</v>
      </c>
      <c r="K3697">
        <v>4.3618227410000001</v>
      </c>
      <c r="L3697" t="s">
        <v>14</v>
      </c>
      <c r="M3697" t="s">
        <v>13</v>
      </c>
      <c r="N3697">
        <v>-0.297457682</v>
      </c>
      <c r="O3697">
        <v>1.2974576819999999</v>
      </c>
    </row>
    <row r="3698" spans="1:15" x14ac:dyDescent="0.25">
      <c r="A3698" s="1">
        <v>44241</v>
      </c>
      <c r="B3698">
        <v>14</v>
      </c>
      <c r="C3698">
        <v>2</v>
      </c>
      <c r="D3698">
        <v>2021</v>
      </c>
      <c r="E3698">
        <v>11.150700000000001</v>
      </c>
      <c r="F3698">
        <v>25</v>
      </c>
      <c r="G3698">
        <v>35.5</v>
      </c>
      <c r="H3698">
        <v>26</v>
      </c>
      <c r="I3698">
        <v>95</v>
      </c>
      <c r="J3698" t="s">
        <v>14</v>
      </c>
      <c r="K3698">
        <v>5.5446330420000001</v>
      </c>
      <c r="L3698" t="s">
        <v>14</v>
      </c>
      <c r="M3698" t="s">
        <v>13</v>
      </c>
      <c r="N3698">
        <v>-0.220039768</v>
      </c>
      <c r="O3698">
        <v>1.2200397679999999</v>
      </c>
    </row>
    <row r="3699" spans="1:15" x14ac:dyDescent="0.25">
      <c r="A3699" s="1">
        <v>44242</v>
      </c>
      <c r="B3699">
        <v>15</v>
      </c>
      <c r="C3699">
        <v>2</v>
      </c>
      <c r="D3699">
        <v>2021</v>
      </c>
      <c r="E3699">
        <v>12.226800000000001</v>
      </c>
      <c r="F3699">
        <v>25</v>
      </c>
      <c r="G3699">
        <v>35.5</v>
      </c>
      <c r="H3699">
        <v>21</v>
      </c>
      <c r="I3699">
        <v>95</v>
      </c>
      <c r="J3699" t="s">
        <v>13</v>
      </c>
      <c r="K3699">
        <v>-13.85891883</v>
      </c>
      <c r="L3699" t="s">
        <v>13</v>
      </c>
      <c r="M3699" t="s">
        <v>14</v>
      </c>
      <c r="N3699">
        <v>6.7299648000000004E-2</v>
      </c>
      <c r="O3699">
        <v>0.93270035200000001</v>
      </c>
    </row>
    <row r="3700" spans="1:15" x14ac:dyDescent="0.25">
      <c r="A3700" s="1">
        <v>44243</v>
      </c>
      <c r="B3700">
        <v>16</v>
      </c>
      <c r="C3700">
        <v>2</v>
      </c>
      <c r="D3700">
        <v>2021</v>
      </c>
      <c r="E3700">
        <v>9.8102999999999998</v>
      </c>
      <c r="F3700">
        <v>25.2</v>
      </c>
      <c r="G3700">
        <v>34.5</v>
      </c>
      <c r="H3700">
        <v>31</v>
      </c>
      <c r="I3700">
        <v>94</v>
      </c>
      <c r="J3700" t="s">
        <v>14</v>
      </c>
      <c r="K3700">
        <v>16.707632220000001</v>
      </c>
      <c r="L3700" t="s">
        <v>14</v>
      </c>
      <c r="M3700" t="s">
        <v>13</v>
      </c>
      <c r="N3700">
        <v>-6.3663318999999996E-2</v>
      </c>
      <c r="O3700">
        <v>1.063663319</v>
      </c>
    </row>
    <row r="3701" spans="1:15" x14ac:dyDescent="0.25">
      <c r="A3701" s="1">
        <v>44244</v>
      </c>
      <c r="B3701">
        <v>17</v>
      </c>
      <c r="C3701">
        <v>2</v>
      </c>
      <c r="D3701">
        <v>2021</v>
      </c>
      <c r="E3701">
        <v>13.363200000000001</v>
      </c>
      <c r="F3701">
        <v>25</v>
      </c>
      <c r="G3701">
        <v>35</v>
      </c>
      <c r="H3701">
        <v>5</v>
      </c>
      <c r="I3701">
        <v>83</v>
      </c>
      <c r="J3701" t="s">
        <v>13</v>
      </c>
      <c r="K3701">
        <v>-108.090227</v>
      </c>
      <c r="L3701" t="s">
        <v>14</v>
      </c>
      <c r="M3701" t="s">
        <v>13</v>
      </c>
      <c r="N3701">
        <v>9.1667239999999994E-3</v>
      </c>
      <c r="O3701">
        <v>0.99083327600000004</v>
      </c>
    </row>
    <row r="3702" spans="1:15" x14ac:dyDescent="0.25">
      <c r="A3702" s="1">
        <v>44245</v>
      </c>
      <c r="B3702">
        <v>18</v>
      </c>
      <c r="C3702">
        <v>2</v>
      </c>
      <c r="D3702">
        <v>2021</v>
      </c>
      <c r="E3702">
        <v>12.8955</v>
      </c>
      <c r="F3702">
        <v>22.5</v>
      </c>
      <c r="G3702">
        <v>35.1</v>
      </c>
      <c r="H3702">
        <v>12</v>
      </c>
      <c r="I3702">
        <v>88</v>
      </c>
      <c r="J3702" t="s">
        <v>13</v>
      </c>
      <c r="K3702">
        <v>-91.012419359999996</v>
      </c>
      <c r="L3702" t="s">
        <v>14</v>
      </c>
      <c r="M3702" t="s">
        <v>14</v>
      </c>
      <c r="N3702">
        <v>1.0868098E-2</v>
      </c>
      <c r="O3702">
        <v>0.98913190200000001</v>
      </c>
    </row>
    <row r="3703" spans="1:15" x14ac:dyDescent="0.25">
      <c r="A3703" s="1">
        <v>44246</v>
      </c>
      <c r="B3703">
        <v>19</v>
      </c>
      <c r="C3703">
        <v>2</v>
      </c>
      <c r="D3703">
        <v>2021</v>
      </c>
      <c r="E3703">
        <v>12.5466</v>
      </c>
      <c r="F3703">
        <v>22</v>
      </c>
      <c r="G3703">
        <v>34.5</v>
      </c>
      <c r="H3703">
        <v>7</v>
      </c>
      <c r="I3703">
        <v>27</v>
      </c>
      <c r="J3703" t="s">
        <v>13</v>
      </c>
      <c r="K3703">
        <v>-214.43684429999999</v>
      </c>
      <c r="L3703" t="s">
        <v>14</v>
      </c>
      <c r="M3703" t="s">
        <v>13</v>
      </c>
      <c r="N3703">
        <v>4.641732E-3</v>
      </c>
      <c r="O3703">
        <v>0.99535826800000005</v>
      </c>
    </row>
    <row r="3704" spans="1:15" x14ac:dyDescent="0.25">
      <c r="A3704" s="1">
        <v>44247</v>
      </c>
      <c r="B3704">
        <v>20</v>
      </c>
      <c r="C3704">
        <v>2</v>
      </c>
      <c r="D3704">
        <v>2021</v>
      </c>
      <c r="E3704">
        <v>12.194699999999999</v>
      </c>
      <c r="F3704">
        <v>20.5</v>
      </c>
      <c r="G3704">
        <v>34</v>
      </c>
      <c r="H3704">
        <v>8</v>
      </c>
      <c r="I3704">
        <v>66</v>
      </c>
      <c r="J3704" t="s">
        <v>13</v>
      </c>
      <c r="K3704">
        <v>-148.56237730000001</v>
      </c>
      <c r="L3704" t="s">
        <v>14</v>
      </c>
      <c r="M3704" t="s">
        <v>13</v>
      </c>
      <c r="N3704">
        <v>6.6861730000000001E-3</v>
      </c>
      <c r="O3704">
        <v>0.99331382700000004</v>
      </c>
    </row>
    <row r="3705" spans="1:15" x14ac:dyDescent="0.25">
      <c r="A3705" s="1">
        <v>44248</v>
      </c>
      <c r="B3705">
        <v>21</v>
      </c>
      <c r="C3705">
        <v>2</v>
      </c>
      <c r="D3705">
        <v>2021</v>
      </c>
      <c r="E3705">
        <v>11.0763</v>
      </c>
      <c r="F3705">
        <v>21</v>
      </c>
      <c r="G3705">
        <v>35</v>
      </c>
      <c r="H3705">
        <v>5</v>
      </c>
      <c r="I3705">
        <v>75</v>
      </c>
      <c r="J3705" t="s">
        <v>13</v>
      </c>
      <c r="K3705">
        <v>-127.83947929999999</v>
      </c>
      <c r="L3705" t="s">
        <v>14</v>
      </c>
      <c r="M3705" t="s">
        <v>13</v>
      </c>
      <c r="N3705">
        <v>7.7615959999999999E-3</v>
      </c>
      <c r="O3705">
        <v>0.99223840399999996</v>
      </c>
    </row>
    <row r="3706" spans="1:15" x14ac:dyDescent="0.25">
      <c r="A3706" s="1">
        <v>44249</v>
      </c>
      <c r="B3706">
        <v>22</v>
      </c>
      <c r="C3706">
        <v>2</v>
      </c>
      <c r="D3706">
        <v>2021</v>
      </c>
      <c r="E3706">
        <v>10.9137</v>
      </c>
      <c r="F3706">
        <v>19.5</v>
      </c>
      <c r="G3706">
        <v>35</v>
      </c>
      <c r="H3706">
        <v>7</v>
      </c>
      <c r="I3706">
        <v>94</v>
      </c>
      <c r="J3706" t="s">
        <v>13</v>
      </c>
      <c r="K3706">
        <v>-103.6568935</v>
      </c>
      <c r="L3706" t="s">
        <v>14</v>
      </c>
      <c r="M3706" t="s">
        <v>13</v>
      </c>
      <c r="N3706">
        <v>9.5550319999999998E-3</v>
      </c>
      <c r="O3706">
        <v>0.99044496800000004</v>
      </c>
    </row>
    <row r="3707" spans="1:15" x14ac:dyDescent="0.25">
      <c r="A3707" s="1">
        <v>44250</v>
      </c>
      <c r="B3707">
        <v>23</v>
      </c>
      <c r="C3707">
        <v>2</v>
      </c>
      <c r="D3707">
        <v>2021</v>
      </c>
      <c r="E3707">
        <v>10.654500000000001</v>
      </c>
      <c r="F3707">
        <v>21.5</v>
      </c>
      <c r="G3707">
        <v>34.5</v>
      </c>
      <c r="H3707">
        <v>19</v>
      </c>
      <c r="I3707">
        <v>98</v>
      </c>
      <c r="J3707" t="s">
        <v>13</v>
      </c>
      <c r="K3707">
        <v>-46.03907959</v>
      </c>
      <c r="L3707" t="s">
        <v>13</v>
      </c>
      <c r="M3707" t="s">
        <v>14</v>
      </c>
      <c r="N3707">
        <v>2.1258919000000001E-2</v>
      </c>
      <c r="O3707">
        <v>0.97874108100000001</v>
      </c>
    </row>
    <row r="3708" spans="1:15" x14ac:dyDescent="0.25">
      <c r="A3708" s="1">
        <v>44251</v>
      </c>
      <c r="B3708">
        <v>24</v>
      </c>
      <c r="C3708">
        <v>2</v>
      </c>
      <c r="D3708">
        <v>2021</v>
      </c>
      <c r="E3708">
        <v>10.306800000000001</v>
      </c>
      <c r="F3708">
        <v>24</v>
      </c>
      <c r="G3708">
        <v>35</v>
      </c>
      <c r="H3708">
        <v>29</v>
      </c>
      <c r="I3708">
        <v>95</v>
      </c>
      <c r="J3708" t="s">
        <v>14</v>
      </c>
      <c r="K3708">
        <v>3.757650505</v>
      </c>
      <c r="L3708" t="s">
        <v>14</v>
      </c>
      <c r="M3708" t="s">
        <v>13</v>
      </c>
      <c r="N3708">
        <v>-0.362627533</v>
      </c>
      <c r="O3708">
        <v>1.3626275329999999</v>
      </c>
    </row>
    <row r="3709" spans="1:15" x14ac:dyDescent="0.25">
      <c r="A3709" s="1">
        <v>44252</v>
      </c>
      <c r="B3709">
        <v>25</v>
      </c>
      <c r="C3709">
        <v>2</v>
      </c>
      <c r="D3709">
        <v>2021</v>
      </c>
      <c r="E3709">
        <v>10.6197</v>
      </c>
      <c r="F3709">
        <v>24.5</v>
      </c>
      <c r="G3709">
        <v>35</v>
      </c>
      <c r="H3709">
        <v>37</v>
      </c>
      <c r="I3709">
        <v>98</v>
      </c>
      <c r="J3709" t="s">
        <v>14</v>
      </c>
      <c r="K3709">
        <v>38.173886289999999</v>
      </c>
      <c r="L3709" t="s">
        <v>14</v>
      </c>
      <c r="M3709" t="s">
        <v>13</v>
      </c>
      <c r="N3709">
        <v>-2.6900604000000002E-2</v>
      </c>
      <c r="O3709">
        <v>1.0269006039999999</v>
      </c>
    </row>
    <row r="3710" spans="1:15" x14ac:dyDescent="0.25">
      <c r="A3710" s="1">
        <v>44253</v>
      </c>
      <c r="B3710">
        <v>26</v>
      </c>
      <c r="C3710">
        <v>2</v>
      </c>
      <c r="D3710">
        <v>2021</v>
      </c>
      <c r="E3710">
        <v>12.889799999999999</v>
      </c>
      <c r="F3710">
        <v>24.5</v>
      </c>
      <c r="G3710">
        <v>35</v>
      </c>
      <c r="H3710">
        <v>25</v>
      </c>
      <c r="I3710">
        <v>95</v>
      </c>
      <c r="J3710" t="s">
        <v>13</v>
      </c>
      <c r="K3710">
        <v>-8.2694402619999998</v>
      </c>
      <c r="L3710" t="s">
        <v>13</v>
      </c>
      <c r="M3710" t="s">
        <v>14</v>
      </c>
      <c r="N3710">
        <v>0.107881379</v>
      </c>
      <c r="O3710">
        <v>0.89211862099999995</v>
      </c>
    </row>
    <row r="3711" spans="1:15" x14ac:dyDescent="0.25">
      <c r="A3711" s="1">
        <v>44254</v>
      </c>
      <c r="B3711">
        <v>27</v>
      </c>
      <c r="C3711">
        <v>2</v>
      </c>
      <c r="D3711">
        <v>2021</v>
      </c>
      <c r="E3711">
        <v>11.7783</v>
      </c>
      <c r="F3711">
        <v>24</v>
      </c>
      <c r="G3711">
        <v>34.5</v>
      </c>
      <c r="H3711">
        <v>18</v>
      </c>
      <c r="I3711">
        <v>92</v>
      </c>
      <c r="J3711" t="s">
        <v>13</v>
      </c>
      <c r="K3711">
        <v>-42.581849429999998</v>
      </c>
      <c r="L3711" t="s">
        <v>13</v>
      </c>
      <c r="M3711" t="s">
        <v>14</v>
      </c>
      <c r="N3711">
        <v>2.2945331999999999E-2</v>
      </c>
      <c r="O3711">
        <v>0.97705466799999996</v>
      </c>
    </row>
    <row r="3712" spans="1:15" x14ac:dyDescent="0.25">
      <c r="A3712" s="1">
        <v>44255</v>
      </c>
      <c r="B3712">
        <v>28</v>
      </c>
      <c r="C3712">
        <v>2</v>
      </c>
      <c r="D3712">
        <v>2021</v>
      </c>
      <c r="E3712">
        <v>13.1889</v>
      </c>
      <c r="F3712">
        <v>23</v>
      </c>
      <c r="G3712">
        <v>36</v>
      </c>
      <c r="H3712">
        <v>15</v>
      </c>
      <c r="I3712">
        <v>99</v>
      </c>
      <c r="J3712" t="s">
        <v>13</v>
      </c>
      <c r="K3712">
        <v>-53.589504150000003</v>
      </c>
      <c r="L3712" t="s">
        <v>14</v>
      </c>
      <c r="M3712" t="s">
        <v>14</v>
      </c>
      <c r="N3712">
        <v>1.8318540000000001E-2</v>
      </c>
      <c r="O3712">
        <v>0.98168146000000001</v>
      </c>
    </row>
    <row r="3713" spans="1:15" x14ac:dyDescent="0.25">
      <c r="A3713" s="1">
        <v>44256</v>
      </c>
      <c r="B3713">
        <v>1</v>
      </c>
      <c r="C3713">
        <v>3</v>
      </c>
      <c r="D3713">
        <v>2021</v>
      </c>
      <c r="E3713">
        <v>12.8094</v>
      </c>
      <c r="F3713">
        <v>23</v>
      </c>
      <c r="G3713">
        <v>36</v>
      </c>
      <c r="H3713">
        <v>29</v>
      </c>
      <c r="I3713">
        <v>97</v>
      </c>
      <c r="J3713" t="s">
        <v>13</v>
      </c>
      <c r="K3713">
        <v>8.6531760000000003E-3</v>
      </c>
      <c r="L3713" t="s">
        <v>13</v>
      </c>
      <c r="M3713" t="s">
        <v>14</v>
      </c>
      <c r="N3713">
        <v>1.0087287069999999</v>
      </c>
      <c r="O3713">
        <v>-8.7287070000000005E-3</v>
      </c>
    </row>
    <row r="3714" spans="1:15" x14ac:dyDescent="0.25">
      <c r="A3714" s="1">
        <v>44257</v>
      </c>
      <c r="B3714">
        <v>2</v>
      </c>
      <c r="C3714">
        <v>3</v>
      </c>
      <c r="D3714">
        <v>2021</v>
      </c>
      <c r="E3714">
        <v>13.725</v>
      </c>
      <c r="F3714">
        <v>24</v>
      </c>
      <c r="G3714">
        <v>37</v>
      </c>
      <c r="H3714">
        <v>10</v>
      </c>
      <c r="I3714">
        <v>99</v>
      </c>
      <c r="J3714" t="s">
        <v>13</v>
      </c>
      <c r="K3714">
        <v>-63.857922719999998</v>
      </c>
      <c r="L3714" t="s">
        <v>14</v>
      </c>
      <c r="M3714" t="s">
        <v>14</v>
      </c>
      <c r="N3714">
        <v>1.5418317000000001E-2</v>
      </c>
      <c r="O3714">
        <v>0.98458168300000004</v>
      </c>
    </row>
    <row r="3715" spans="1:15" x14ac:dyDescent="0.25">
      <c r="A3715" s="1">
        <v>44258</v>
      </c>
      <c r="B3715">
        <v>3</v>
      </c>
      <c r="C3715">
        <v>3</v>
      </c>
      <c r="D3715">
        <v>2021</v>
      </c>
      <c r="E3715">
        <v>13.542899999999999</v>
      </c>
      <c r="F3715">
        <v>24</v>
      </c>
      <c r="G3715">
        <v>37</v>
      </c>
      <c r="H3715">
        <v>10</v>
      </c>
      <c r="I3715">
        <v>97</v>
      </c>
      <c r="J3715" t="s">
        <v>13</v>
      </c>
      <c r="K3715">
        <v>-67.073551339999995</v>
      </c>
      <c r="L3715" t="s">
        <v>14</v>
      </c>
      <c r="M3715" t="s">
        <v>14</v>
      </c>
      <c r="N3715">
        <v>1.4689993E-2</v>
      </c>
      <c r="O3715">
        <v>0.98531000700000004</v>
      </c>
    </row>
    <row r="3716" spans="1:15" x14ac:dyDescent="0.25">
      <c r="A3716" s="1">
        <v>44259</v>
      </c>
      <c r="B3716">
        <v>4</v>
      </c>
      <c r="C3716">
        <v>3</v>
      </c>
      <c r="D3716">
        <v>2021</v>
      </c>
      <c r="E3716">
        <v>12.756600000000001</v>
      </c>
      <c r="F3716">
        <v>24.5</v>
      </c>
      <c r="G3716">
        <v>37</v>
      </c>
      <c r="H3716">
        <v>16</v>
      </c>
      <c r="I3716">
        <v>98</v>
      </c>
      <c r="J3716" t="s">
        <v>13</v>
      </c>
      <c r="K3716">
        <v>-29.182864590000001</v>
      </c>
      <c r="L3716" t="s">
        <v>13</v>
      </c>
      <c r="M3716" t="s">
        <v>14</v>
      </c>
      <c r="N3716">
        <v>3.3131381000000001E-2</v>
      </c>
      <c r="O3716">
        <v>0.96686861899999998</v>
      </c>
    </row>
    <row r="3717" spans="1:15" x14ac:dyDescent="0.25">
      <c r="A3717" s="1">
        <v>44260</v>
      </c>
      <c r="B3717">
        <v>5</v>
      </c>
      <c r="C3717">
        <v>3</v>
      </c>
      <c r="D3717">
        <v>2021</v>
      </c>
      <c r="E3717">
        <v>11.213699999999999</v>
      </c>
      <c r="F3717">
        <v>25</v>
      </c>
      <c r="G3717">
        <v>36.5</v>
      </c>
      <c r="H3717">
        <v>22</v>
      </c>
      <c r="I3717">
        <v>95</v>
      </c>
      <c r="J3717" t="s">
        <v>13</v>
      </c>
      <c r="K3717">
        <v>-3.9911038510000001</v>
      </c>
      <c r="L3717" t="s">
        <v>13</v>
      </c>
      <c r="M3717" t="s">
        <v>14</v>
      </c>
      <c r="N3717">
        <v>0.20035648</v>
      </c>
      <c r="O3717">
        <v>0.79964352000000005</v>
      </c>
    </row>
    <row r="3718" spans="1:15" x14ac:dyDescent="0.25">
      <c r="A3718" s="1">
        <v>44261</v>
      </c>
      <c r="B3718">
        <v>6</v>
      </c>
      <c r="C3718">
        <v>3</v>
      </c>
      <c r="D3718">
        <v>2021</v>
      </c>
      <c r="E3718">
        <v>12.4194</v>
      </c>
      <c r="F3718">
        <v>25.5</v>
      </c>
      <c r="G3718">
        <v>36</v>
      </c>
      <c r="H3718">
        <v>30</v>
      </c>
      <c r="I3718">
        <v>93</v>
      </c>
      <c r="J3718" t="s">
        <v>14</v>
      </c>
      <c r="K3718">
        <v>24.466975049999999</v>
      </c>
      <c r="L3718" t="s">
        <v>14</v>
      </c>
      <c r="M3718" t="s">
        <v>13</v>
      </c>
      <c r="N3718">
        <v>-4.2613076E-2</v>
      </c>
      <c r="O3718">
        <v>1.0426130760000001</v>
      </c>
    </row>
    <row r="3719" spans="1:15" x14ac:dyDescent="0.25">
      <c r="A3719" s="1">
        <v>44262</v>
      </c>
      <c r="B3719">
        <v>7</v>
      </c>
      <c r="C3719">
        <v>3</v>
      </c>
      <c r="D3719">
        <v>2021</v>
      </c>
      <c r="E3719">
        <v>13.789199999999999</v>
      </c>
      <c r="F3719">
        <v>25.5</v>
      </c>
      <c r="G3719">
        <v>37</v>
      </c>
      <c r="H3719">
        <v>17</v>
      </c>
      <c r="I3719">
        <v>95</v>
      </c>
      <c r="J3719" t="s">
        <v>13</v>
      </c>
      <c r="K3719">
        <v>-22.041717179999999</v>
      </c>
      <c r="L3719" t="s">
        <v>13</v>
      </c>
      <c r="M3719" t="s">
        <v>14</v>
      </c>
      <c r="N3719">
        <v>4.3399542999999999E-2</v>
      </c>
      <c r="O3719">
        <v>0.95660045699999996</v>
      </c>
    </row>
    <row r="3720" spans="1:15" x14ac:dyDescent="0.25">
      <c r="A3720" s="1">
        <v>44263</v>
      </c>
      <c r="B3720">
        <v>8</v>
      </c>
      <c r="C3720">
        <v>3</v>
      </c>
      <c r="D3720">
        <v>2021</v>
      </c>
      <c r="E3720">
        <v>13.895099999999999</v>
      </c>
      <c r="F3720">
        <v>25</v>
      </c>
      <c r="G3720">
        <v>37</v>
      </c>
      <c r="H3720">
        <v>18</v>
      </c>
      <c r="I3720">
        <v>96</v>
      </c>
      <c r="J3720" t="s">
        <v>13</v>
      </c>
      <c r="K3720">
        <v>-21.945542889999999</v>
      </c>
      <c r="L3720" t="s">
        <v>13</v>
      </c>
      <c r="M3720" t="s">
        <v>14</v>
      </c>
      <c r="N3720">
        <v>4.3581449000000001E-2</v>
      </c>
      <c r="O3720">
        <v>0.95641855099999995</v>
      </c>
    </row>
    <row r="3721" spans="1:15" x14ac:dyDescent="0.25">
      <c r="A3721" s="1">
        <v>44264</v>
      </c>
      <c r="B3721">
        <v>9</v>
      </c>
      <c r="C3721">
        <v>3</v>
      </c>
      <c r="D3721">
        <v>2021</v>
      </c>
      <c r="E3721">
        <v>11.6928</v>
      </c>
      <c r="F3721">
        <v>26.5</v>
      </c>
      <c r="G3721">
        <v>36.200000000000003</v>
      </c>
      <c r="H3721">
        <v>28</v>
      </c>
      <c r="I3721">
        <v>96</v>
      </c>
      <c r="J3721" t="s">
        <v>14</v>
      </c>
      <c r="K3721">
        <v>35.693540900000002</v>
      </c>
      <c r="L3721" t="s">
        <v>14</v>
      </c>
      <c r="M3721" t="s">
        <v>13</v>
      </c>
      <c r="N3721">
        <v>-2.8823808999999999E-2</v>
      </c>
      <c r="O3721">
        <v>1.0288238089999999</v>
      </c>
    </row>
    <row r="3722" spans="1:15" x14ac:dyDescent="0.25">
      <c r="A3722" s="1">
        <v>44265</v>
      </c>
      <c r="B3722">
        <v>10</v>
      </c>
      <c r="C3722">
        <v>3</v>
      </c>
      <c r="D3722">
        <v>2021</v>
      </c>
      <c r="E3722">
        <v>11.381399999999999</v>
      </c>
      <c r="F3722">
        <v>25.2</v>
      </c>
      <c r="G3722">
        <v>36</v>
      </c>
      <c r="H3722">
        <v>30</v>
      </c>
      <c r="I3722">
        <v>100</v>
      </c>
      <c r="J3722" t="s">
        <v>14</v>
      </c>
      <c r="K3722">
        <v>33.868077550000002</v>
      </c>
      <c r="L3722" t="s">
        <v>14</v>
      </c>
      <c r="M3722" t="s">
        <v>13</v>
      </c>
      <c r="N3722">
        <v>-3.0424657000000001E-2</v>
      </c>
      <c r="O3722">
        <v>1.030424657</v>
      </c>
    </row>
    <row r="3723" spans="1:15" x14ac:dyDescent="0.25">
      <c r="A3723" s="1">
        <v>44266</v>
      </c>
      <c r="B3723">
        <v>11</v>
      </c>
      <c r="C3723">
        <v>3</v>
      </c>
      <c r="D3723">
        <v>2021</v>
      </c>
      <c r="E3723">
        <v>14.349</v>
      </c>
      <c r="F3723">
        <v>24</v>
      </c>
      <c r="G3723">
        <v>33</v>
      </c>
      <c r="H3723">
        <v>45</v>
      </c>
      <c r="I3723">
        <v>96</v>
      </c>
      <c r="J3723" t="s">
        <v>14</v>
      </c>
      <c r="K3723">
        <v>48.496336919999997</v>
      </c>
      <c r="L3723" t="s">
        <v>14</v>
      </c>
      <c r="M3723" t="s">
        <v>13</v>
      </c>
      <c r="N3723">
        <v>-2.1054255000000001E-2</v>
      </c>
      <c r="O3723">
        <v>1.0210542549999999</v>
      </c>
    </row>
    <row r="3724" spans="1:15" x14ac:dyDescent="0.25">
      <c r="A3724" s="1">
        <v>44267</v>
      </c>
      <c r="B3724">
        <v>12</v>
      </c>
      <c r="C3724">
        <v>3</v>
      </c>
      <c r="D3724">
        <v>2021</v>
      </c>
      <c r="E3724">
        <v>14.199299999999999</v>
      </c>
      <c r="F3724">
        <v>24</v>
      </c>
      <c r="G3724">
        <v>34.5</v>
      </c>
      <c r="H3724">
        <v>39</v>
      </c>
      <c r="I3724">
        <v>95</v>
      </c>
      <c r="J3724" t="s">
        <v>14</v>
      </c>
      <c r="K3724">
        <v>36.702079509999997</v>
      </c>
      <c r="L3724" t="s">
        <v>14</v>
      </c>
      <c r="M3724" t="s">
        <v>13</v>
      </c>
      <c r="N3724">
        <v>-2.8009572999999999E-2</v>
      </c>
      <c r="O3724">
        <v>1.0280095730000001</v>
      </c>
    </row>
    <row r="3725" spans="1:15" x14ac:dyDescent="0.25">
      <c r="A3725" s="1">
        <v>44268</v>
      </c>
      <c r="B3725">
        <v>13</v>
      </c>
      <c r="C3725">
        <v>3</v>
      </c>
      <c r="D3725">
        <v>2021</v>
      </c>
      <c r="E3725">
        <v>12.5265</v>
      </c>
      <c r="F3725">
        <v>24</v>
      </c>
      <c r="G3725">
        <v>34</v>
      </c>
      <c r="H3725">
        <v>41</v>
      </c>
      <c r="I3725">
        <v>95</v>
      </c>
      <c r="J3725" t="s">
        <v>14</v>
      </c>
      <c r="K3725">
        <v>37.094318649999998</v>
      </c>
      <c r="L3725" t="s">
        <v>14</v>
      </c>
      <c r="M3725" t="s">
        <v>13</v>
      </c>
      <c r="N3725">
        <v>-2.7705191000000001E-2</v>
      </c>
      <c r="O3725">
        <v>1.0277051909999999</v>
      </c>
    </row>
    <row r="3726" spans="1:15" x14ac:dyDescent="0.25">
      <c r="A3726" s="1">
        <v>44269</v>
      </c>
      <c r="B3726">
        <v>14</v>
      </c>
      <c r="C3726">
        <v>3</v>
      </c>
      <c r="D3726">
        <v>2021</v>
      </c>
      <c r="E3726">
        <v>7.7450999999999999</v>
      </c>
      <c r="F3726">
        <v>23</v>
      </c>
      <c r="G3726">
        <v>30</v>
      </c>
      <c r="H3726">
        <v>71</v>
      </c>
      <c r="I3726">
        <v>99</v>
      </c>
      <c r="J3726" t="s">
        <v>14</v>
      </c>
      <c r="K3726">
        <v>57.76497629</v>
      </c>
      <c r="L3726" t="s">
        <v>14</v>
      </c>
      <c r="M3726" t="s">
        <v>13</v>
      </c>
      <c r="N3726">
        <v>-1.7616495999999999E-2</v>
      </c>
      <c r="O3726">
        <v>1.017616496</v>
      </c>
    </row>
    <row r="3727" spans="1:15" x14ac:dyDescent="0.25">
      <c r="A3727" s="1">
        <v>44270</v>
      </c>
      <c r="B3727">
        <v>15</v>
      </c>
      <c r="C3727">
        <v>3</v>
      </c>
      <c r="D3727">
        <v>2021</v>
      </c>
      <c r="E3727">
        <v>15.156599999999999</v>
      </c>
      <c r="F3727">
        <v>23.5</v>
      </c>
      <c r="G3727">
        <v>34.5</v>
      </c>
      <c r="H3727">
        <v>18</v>
      </c>
      <c r="I3727">
        <v>98</v>
      </c>
      <c r="J3727" t="s">
        <v>13</v>
      </c>
      <c r="K3727">
        <v>-51.460334160000002</v>
      </c>
      <c r="L3727" t="s">
        <v>14</v>
      </c>
      <c r="M3727" t="s">
        <v>14</v>
      </c>
      <c r="N3727">
        <v>1.9062020999999998E-2</v>
      </c>
      <c r="O3727">
        <v>0.98093797900000002</v>
      </c>
    </row>
    <row r="3728" spans="1:15" x14ac:dyDescent="0.25">
      <c r="A3728" s="1">
        <v>44271</v>
      </c>
      <c r="B3728">
        <v>16</v>
      </c>
      <c r="C3728">
        <v>3</v>
      </c>
      <c r="D3728">
        <v>2021</v>
      </c>
      <c r="E3728">
        <v>11.4504</v>
      </c>
      <c r="F3728">
        <v>23.5</v>
      </c>
      <c r="G3728">
        <v>32.799999999999997</v>
      </c>
      <c r="H3728">
        <v>46</v>
      </c>
      <c r="I3728">
        <v>95</v>
      </c>
      <c r="J3728" t="s">
        <v>14</v>
      </c>
      <c r="K3728">
        <v>36.221139610000002</v>
      </c>
      <c r="L3728" t="s">
        <v>14</v>
      </c>
      <c r="M3728" t="s">
        <v>13</v>
      </c>
      <c r="N3728">
        <v>-2.839204E-2</v>
      </c>
      <c r="O3728">
        <v>1.02839204</v>
      </c>
    </row>
    <row r="3729" spans="1:15" x14ac:dyDescent="0.25">
      <c r="A3729" s="1">
        <v>44272</v>
      </c>
      <c r="B3729">
        <v>17</v>
      </c>
      <c r="C3729">
        <v>3</v>
      </c>
      <c r="D3729">
        <v>2021</v>
      </c>
      <c r="E3729">
        <v>8.5446000000000009</v>
      </c>
      <c r="F3729">
        <v>25</v>
      </c>
      <c r="G3729">
        <v>29</v>
      </c>
      <c r="H3729">
        <v>65</v>
      </c>
      <c r="I3729">
        <v>97</v>
      </c>
      <c r="J3729" t="s">
        <v>14</v>
      </c>
      <c r="K3729">
        <v>57.592761549999999</v>
      </c>
      <c r="L3729" t="s">
        <v>14</v>
      </c>
      <c r="M3729" t="s">
        <v>13</v>
      </c>
      <c r="N3729">
        <v>-1.7670103999999999E-2</v>
      </c>
      <c r="O3729">
        <v>1.017670104</v>
      </c>
    </row>
    <row r="3730" spans="1:15" x14ac:dyDescent="0.25">
      <c r="A3730" s="1">
        <v>44273</v>
      </c>
      <c r="B3730">
        <v>18</v>
      </c>
      <c r="C3730">
        <v>3</v>
      </c>
      <c r="D3730">
        <v>2021</v>
      </c>
      <c r="E3730">
        <v>4.7160000000000002</v>
      </c>
      <c r="F3730">
        <v>24</v>
      </c>
      <c r="G3730">
        <v>28</v>
      </c>
      <c r="H3730">
        <v>72</v>
      </c>
      <c r="I3730">
        <v>98</v>
      </c>
      <c r="J3730" t="s">
        <v>14</v>
      </c>
      <c r="K3730">
        <v>36.873187180000002</v>
      </c>
      <c r="L3730" t="s">
        <v>14</v>
      </c>
      <c r="M3730" t="s">
        <v>13</v>
      </c>
      <c r="N3730">
        <v>-2.7875972999999998E-2</v>
      </c>
      <c r="O3730">
        <v>1.027875973</v>
      </c>
    </row>
    <row r="3731" spans="1:15" x14ac:dyDescent="0.25">
      <c r="A3731" s="1">
        <v>44274</v>
      </c>
      <c r="B3731">
        <v>19</v>
      </c>
      <c r="C3731">
        <v>3</v>
      </c>
      <c r="D3731">
        <v>2021</v>
      </c>
      <c r="E3731">
        <v>11.976599999999999</v>
      </c>
      <c r="F3731">
        <v>22.1</v>
      </c>
      <c r="G3731">
        <v>31.5</v>
      </c>
      <c r="H3731">
        <v>45</v>
      </c>
      <c r="I3731">
        <v>97</v>
      </c>
      <c r="J3731" t="s">
        <v>14</v>
      </c>
      <c r="K3731">
        <v>14.07666562</v>
      </c>
      <c r="L3731" t="s">
        <v>14</v>
      </c>
      <c r="M3731" t="s">
        <v>13</v>
      </c>
      <c r="N3731">
        <v>-7.6472094000000004E-2</v>
      </c>
      <c r="O3731">
        <v>1.0764720940000001</v>
      </c>
    </row>
    <row r="3732" spans="1:15" x14ac:dyDescent="0.25">
      <c r="A3732" s="1">
        <v>44275</v>
      </c>
      <c r="B3732">
        <v>20</v>
      </c>
      <c r="C3732">
        <v>3</v>
      </c>
      <c r="D3732">
        <v>2021</v>
      </c>
      <c r="E3732">
        <v>13.078799999999999</v>
      </c>
      <c r="F3732">
        <v>22</v>
      </c>
      <c r="G3732">
        <v>33</v>
      </c>
      <c r="H3732">
        <v>42</v>
      </c>
      <c r="I3732">
        <v>98</v>
      </c>
      <c r="J3732" t="s">
        <v>14</v>
      </c>
      <c r="K3732">
        <v>16.979375189999999</v>
      </c>
      <c r="L3732" t="s">
        <v>14</v>
      </c>
      <c r="M3732" t="s">
        <v>13</v>
      </c>
      <c r="N3732">
        <v>-6.2580670000000005E-2</v>
      </c>
      <c r="O3732">
        <v>1.06258067</v>
      </c>
    </row>
    <row r="3733" spans="1:15" x14ac:dyDescent="0.25">
      <c r="A3733" s="1">
        <v>44276</v>
      </c>
      <c r="B3733">
        <v>21</v>
      </c>
      <c r="C3733">
        <v>3</v>
      </c>
      <c r="D3733">
        <v>2021</v>
      </c>
      <c r="E3733">
        <v>16.4511</v>
      </c>
      <c r="F3733">
        <v>21.5</v>
      </c>
      <c r="G3733">
        <v>32</v>
      </c>
      <c r="H3733">
        <v>51</v>
      </c>
      <c r="I3733">
        <v>95</v>
      </c>
      <c r="J3733" t="s">
        <v>14</v>
      </c>
      <c r="K3733">
        <v>30.688740620000001</v>
      </c>
      <c r="L3733" t="s">
        <v>14</v>
      </c>
      <c r="M3733" t="s">
        <v>13</v>
      </c>
      <c r="N3733">
        <v>-3.3682802999999997E-2</v>
      </c>
      <c r="O3733">
        <v>1.033682803</v>
      </c>
    </row>
    <row r="3734" spans="1:15" x14ac:dyDescent="0.25">
      <c r="A3734" s="1">
        <v>44277</v>
      </c>
      <c r="B3734">
        <v>22</v>
      </c>
      <c r="C3734">
        <v>3</v>
      </c>
      <c r="D3734">
        <v>2021</v>
      </c>
      <c r="E3734">
        <v>13.347300000000001</v>
      </c>
      <c r="F3734">
        <v>21.1</v>
      </c>
      <c r="G3734">
        <v>34</v>
      </c>
      <c r="H3734">
        <v>44</v>
      </c>
      <c r="I3734">
        <v>90</v>
      </c>
      <c r="J3734" t="s">
        <v>14</v>
      </c>
      <c r="K3734">
        <v>9.5298344749999995</v>
      </c>
      <c r="L3734" t="s">
        <v>14</v>
      </c>
      <c r="M3734" t="s">
        <v>13</v>
      </c>
      <c r="N3734">
        <v>-0.117235569</v>
      </c>
      <c r="O3734">
        <v>1.117235569</v>
      </c>
    </row>
    <row r="3735" spans="1:15" x14ac:dyDescent="0.25">
      <c r="A3735" s="1">
        <v>44278</v>
      </c>
      <c r="B3735">
        <v>23</v>
      </c>
      <c r="C3735">
        <v>3</v>
      </c>
      <c r="D3735">
        <v>2021</v>
      </c>
      <c r="E3735">
        <v>5.8583999999999996</v>
      </c>
      <c r="F3735">
        <v>23</v>
      </c>
      <c r="G3735">
        <v>29.5</v>
      </c>
      <c r="H3735">
        <v>72</v>
      </c>
      <c r="I3735">
        <v>98</v>
      </c>
      <c r="J3735" t="s">
        <v>14</v>
      </c>
      <c r="K3735">
        <v>44.823760300000004</v>
      </c>
      <c r="L3735" t="s">
        <v>14</v>
      </c>
      <c r="M3735" t="s">
        <v>13</v>
      </c>
      <c r="N3735">
        <v>-2.2818672000000002E-2</v>
      </c>
      <c r="O3735">
        <v>1.0228186720000001</v>
      </c>
    </row>
    <row r="3736" spans="1:15" x14ac:dyDescent="0.25">
      <c r="A3736" s="1">
        <v>44279</v>
      </c>
      <c r="B3736">
        <v>24</v>
      </c>
      <c r="C3736">
        <v>3</v>
      </c>
      <c r="D3736">
        <v>2021</v>
      </c>
      <c r="E3736">
        <v>6.9690000000000003</v>
      </c>
      <c r="F3736">
        <v>21.5</v>
      </c>
      <c r="G3736">
        <v>27.5</v>
      </c>
      <c r="H3736">
        <v>75</v>
      </c>
      <c r="I3736">
        <v>96</v>
      </c>
      <c r="J3736" t="s">
        <v>14</v>
      </c>
      <c r="K3736">
        <v>32.560634200000003</v>
      </c>
      <c r="L3736" t="s">
        <v>14</v>
      </c>
      <c r="M3736" t="s">
        <v>13</v>
      </c>
      <c r="N3736">
        <v>-3.1685040999999997E-2</v>
      </c>
      <c r="O3736">
        <v>1.031685041</v>
      </c>
    </row>
    <row r="3737" spans="1:15" x14ac:dyDescent="0.25">
      <c r="A3737" s="1">
        <v>44280</v>
      </c>
      <c r="B3737">
        <v>25</v>
      </c>
      <c r="C3737">
        <v>3</v>
      </c>
      <c r="D3737">
        <v>2021</v>
      </c>
      <c r="E3737">
        <v>11.955299999999999</v>
      </c>
      <c r="F3737">
        <v>22.1</v>
      </c>
      <c r="G3737">
        <v>31</v>
      </c>
      <c r="H3737">
        <v>56</v>
      </c>
      <c r="I3737">
        <v>97</v>
      </c>
      <c r="J3737" t="s">
        <v>14</v>
      </c>
      <c r="K3737">
        <v>40.081333069999999</v>
      </c>
      <c r="L3737" t="s">
        <v>14</v>
      </c>
      <c r="M3737" t="s">
        <v>13</v>
      </c>
      <c r="N3737">
        <v>-2.5587664E-2</v>
      </c>
      <c r="O3737">
        <v>1.0255876639999999</v>
      </c>
    </row>
    <row r="3738" spans="1:15" x14ac:dyDescent="0.25">
      <c r="A3738" s="1">
        <v>44281</v>
      </c>
      <c r="B3738">
        <v>26</v>
      </c>
      <c r="C3738">
        <v>3</v>
      </c>
      <c r="D3738">
        <v>2021</v>
      </c>
      <c r="E3738">
        <v>17.7639</v>
      </c>
      <c r="F3738">
        <v>23</v>
      </c>
      <c r="G3738">
        <v>35</v>
      </c>
      <c r="H3738">
        <v>30</v>
      </c>
      <c r="I3738">
        <v>94</v>
      </c>
      <c r="J3738" t="s">
        <v>13</v>
      </c>
      <c r="K3738">
        <v>-16.446995900000001</v>
      </c>
      <c r="L3738" t="s">
        <v>13</v>
      </c>
      <c r="M3738" t="s">
        <v>14</v>
      </c>
      <c r="N3738">
        <v>5.7316458000000001E-2</v>
      </c>
      <c r="O3738">
        <v>0.94268354200000004</v>
      </c>
    </row>
    <row r="3739" spans="1:15" x14ac:dyDescent="0.25">
      <c r="A3739" s="1">
        <v>44282</v>
      </c>
      <c r="B3739">
        <v>27</v>
      </c>
      <c r="C3739">
        <v>3</v>
      </c>
      <c r="D3739">
        <v>2021</v>
      </c>
      <c r="E3739">
        <v>14.7681</v>
      </c>
      <c r="F3739">
        <v>22.5</v>
      </c>
      <c r="G3739">
        <v>34.5</v>
      </c>
      <c r="H3739">
        <v>37</v>
      </c>
      <c r="I3739">
        <v>95</v>
      </c>
      <c r="J3739" t="s">
        <v>14</v>
      </c>
      <c r="K3739">
        <v>10.51538993</v>
      </c>
      <c r="L3739" t="s">
        <v>14</v>
      </c>
      <c r="M3739" t="s">
        <v>13</v>
      </c>
      <c r="N3739">
        <v>-0.105092908</v>
      </c>
      <c r="O3739">
        <v>1.105092908</v>
      </c>
    </row>
    <row r="3740" spans="1:15" x14ac:dyDescent="0.25">
      <c r="A3740" s="1">
        <v>44283</v>
      </c>
      <c r="B3740">
        <v>28</v>
      </c>
      <c r="C3740">
        <v>3</v>
      </c>
      <c r="D3740">
        <v>2021</v>
      </c>
      <c r="E3740">
        <v>15.6303</v>
      </c>
      <c r="F3740">
        <v>25</v>
      </c>
      <c r="G3740">
        <v>34.5</v>
      </c>
      <c r="H3740">
        <v>25</v>
      </c>
      <c r="I3740">
        <v>96</v>
      </c>
      <c r="J3740" t="s">
        <v>13</v>
      </c>
      <c r="K3740">
        <v>-6.4385454649999998</v>
      </c>
      <c r="L3740" t="s">
        <v>13</v>
      </c>
      <c r="M3740" t="s">
        <v>14</v>
      </c>
      <c r="N3740">
        <v>0.134434884</v>
      </c>
      <c r="O3740">
        <v>0.86556511599999997</v>
      </c>
    </row>
    <row r="3741" spans="1:15" x14ac:dyDescent="0.25">
      <c r="A3741" s="1">
        <v>44284</v>
      </c>
      <c r="B3741">
        <v>29</v>
      </c>
      <c r="C3741">
        <v>3</v>
      </c>
      <c r="D3741">
        <v>2021</v>
      </c>
      <c r="E3741">
        <v>15.1812</v>
      </c>
      <c r="F3741">
        <v>24.2</v>
      </c>
      <c r="G3741">
        <v>35.200000000000003</v>
      </c>
      <c r="H3741">
        <v>16</v>
      </c>
      <c r="I3741">
        <v>99</v>
      </c>
      <c r="J3741" t="s">
        <v>13</v>
      </c>
      <c r="K3741">
        <v>-46.077195799999998</v>
      </c>
      <c r="L3741" t="s">
        <v>13</v>
      </c>
      <c r="M3741" t="s">
        <v>14</v>
      </c>
      <c r="N3741">
        <v>2.1241706999999999E-2</v>
      </c>
      <c r="O3741">
        <v>0.97875829299999995</v>
      </c>
    </row>
    <row r="3742" spans="1:15" x14ac:dyDescent="0.25">
      <c r="A3742" s="1">
        <v>44285</v>
      </c>
      <c r="B3742">
        <v>30</v>
      </c>
      <c r="C3742">
        <v>3</v>
      </c>
      <c r="D3742">
        <v>2021</v>
      </c>
      <c r="E3742">
        <v>13.605</v>
      </c>
      <c r="F3742">
        <v>24</v>
      </c>
      <c r="G3742">
        <v>34.5</v>
      </c>
      <c r="H3742">
        <v>25</v>
      </c>
      <c r="I3742">
        <v>99</v>
      </c>
      <c r="J3742" t="s">
        <v>13</v>
      </c>
      <c r="K3742">
        <v>-9.7468360480000005</v>
      </c>
      <c r="L3742" t="s">
        <v>13</v>
      </c>
      <c r="M3742" t="s">
        <v>14</v>
      </c>
      <c r="N3742">
        <v>9.3050643000000002E-2</v>
      </c>
      <c r="O3742">
        <v>0.90694935700000001</v>
      </c>
    </row>
    <row r="3743" spans="1:15" x14ac:dyDescent="0.25">
      <c r="A3743" s="1">
        <v>44286</v>
      </c>
      <c r="B3743">
        <v>31</v>
      </c>
      <c r="C3743">
        <v>3</v>
      </c>
      <c r="D3743">
        <v>2021</v>
      </c>
      <c r="E3743">
        <v>13.612500000000001</v>
      </c>
      <c r="F3743">
        <v>25.5</v>
      </c>
      <c r="G3743">
        <v>35.5</v>
      </c>
      <c r="H3743">
        <v>20</v>
      </c>
      <c r="I3743">
        <v>98</v>
      </c>
      <c r="J3743" t="s">
        <v>13</v>
      </c>
      <c r="K3743">
        <v>-7.8018250719999998</v>
      </c>
      <c r="L3743" t="s">
        <v>13</v>
      </c>
      <c r="M3743" t="s">
        <v>14</v>
      </c>
      <c r="N3743">
        <v>0.113612801</v>
      </c>
      <c r="O3743">
        <v>0.88638719899999996</v>
      </c>
    </row>
    <row r="3744" spans="1:15" x14ac:dyDescent="0.25">
      <c r="A3744" s="1">
        <v>44287</v>
      </c>
      <c r="B3744">
        <v>1</v>
      </c>
      <c r="C3744">
        <v>4</v>
      </c>
      <c r="D3744">
        <v>2021</v>
      </c>
      <c r="E3744">
        <v>13.740600000000001</v>
      </c>
      <c r="F3744">
        <v>25.5</v>
      </c>
      <c r="G3744">
        <v>35</v>
      </c>
      <c r="H3744">
        <v>18</v>
      </c>
      <c r="I3744">
        <v>98</v>
      </c>
      <c r="J3744" t="s">
        <v>13</v>
      </c>
      <c r="K3744">
        <v>-18.305319229999998</v>
      </c>
      <c r="L3744" t="s">
        <v>13</v>
      </c>
      <c r="M3744" t="s">
        <v>14</v>
      </c>
      <c r="N3744">
        <v>5.1799194999999999E-2</v>
      </c>
      <c r="O3744">
        <v>0.94820080500000004</v>
      </c>
    </row>
    <row r="3745" spans="1:15" x14ac:dyDescent="0.25">
      <c r="A3745" s="1">
        <v>44288</v>
      </c>
      <c r="B3745">
        <v>2</v>
      </c>
      <c r="C3745">
        <v>4</v>
      </c>
      <c r="D3745">
        <v>2021</v>
      </c>
      <c r="E3745">
        <v>16.0077</v>
      </c>
      <c r="F3745">
        <v>25.5</v>
      </c>
      <c r="G3745">
        <v>36.5</v>
      </c>
      <c r="H3745">
        <v>6</v>
      </c>
      <c r="I3745">
        <v>94</v>
      </c>
      <c r="J3745" t="s">
        <v>13</v>
      </c>
      <c r="K3745">
        <v>-89.973359239999994</v>
      </c>
      <c r="L3745" t="s">
        <v>14</v>
      </c>
      <c r="M3745" t="s">
        <v>14</v>
      </c>
      <c r="N3745">
        <v>1.0992228999999999E-2</v>
      </c>
      <c r="O3745">
        <v>0.98900777100000004</v>
      </c>
    </row>
    <row r="3746" spans="1:15" x14ac:dyDescent="0.25">
      <c r="A3746" s="1">
        <v>44289</v>
      </c>
      <c r="B3746">
        <v>3</v>
      </c>
      <c r="C3746">
        <v>4</v>
      </c>
      <c r="D3746">
        <v>2021</v>
      </c>
      <c r="E3746">
        <v>10.7034</v>
      </c>
      <c r="F3746">
        <v>25.5</v>
      </c>
      <c r="G3746">
        <v>34</v>
      </c>
      <c r="H3746">
        <v>31</v>
      </c>
      <c r="I3746">
        <v>95</v>
      </c>
      <c r="J3746" t="s">
        <v>14</v>
      </c>
      <c r="K3746">
        <v>19.149325650000002</v>
      </c>
      <c r="L3746" t="s">
        <v>14</v>
      </c>
      <c r="M3746" t="s">
        <v>13</v>
      </c>
      <c r="N3746">
        <v>-5.5098465999999999E-2</v>
      </c>
      <c r="O3746">
        <v>1.055098466</v>
      </c>
    </row>
    <row r="3747" spans="1:15" x14ac:dyDescent="0.25">
      <c r="A3747" s="1">
        <v>44290</v>
      </c>
      <c r="B3747">
        <v>4</v>
      </c>
      <c r="C3747">
        <v>4</v>
      </c>
      <c r="D3747">
        <v>2021</v>
      </c>
      <c r="E3747">
        <v>14.9145</v>
      </c>
      <c r="F3747">
        <v>25.5</v>
      </c>
      <c r="G3747">
        <v>35.1</v>
      </c>
      <c r="H3747">
        <v>32</v>
      </c>
      <c r="I3747">
        <v>94</v>
      </c>
      <c r="J3747" t="s">
        <v>14</v>
      </c>
      <c r="K3747">
        <v>31.02557388</v>
      </c>
      <c r="L3747" t="s">
        <v>14</v>
      </c>
      <c r="M3747" t="s">
        <v>13</v>
      </c>
      <c r="N3747">
        <v>-3.3304941999999997E-2</v>
      </c>
      <c r="O3747">
        <v>1.033304942</v>
      </c>
    </row>
    <row r="3748" spans="1:15" x14ac:dyDescent="0.25">
      <c r="A3748" s="1">
        <v>44291</v>
      </c>
      <c r="B3748">
        <v>5</v>
      </c>
      <c r="C3748">
        <v>4</v>
      </c>
      <c r="D3748">
        <v>2021</v>
      </c>
      <c r="E3748">
        <v>15.7941</v>
      </c>
      <c r="F3748">
        <v>25.5</v>
      </c>
      <c r="G3748">
        <v>35.1</v>
      </c>
      <c r="H3748">
        <v>25</v>
      </c>
      <c r="I3748">
        <v>96</v>
      </c>
      <c r="J3748" t="s">
        <v>14</v>
      </c>
      <c r="K3748">
        <v>4.6079784630000002</v>
      </c>
      <c r="L3748" t="s">
        <v>14</v>
      </c>
      <c r="M3748" t="s">
        <v>13</v>
      </c>
      <c r="N3748">
        <v>-0.27716351700000003</v>
      </c>
      <c r="O3748">
        <v>1.277163517</v>
      </c>
    </row>
    <row r="3749" spans="1:15" x14ac:dyDescent="0.25">
      <c r="A3749" s="1">
        <v>44292</v>
      </c>
      <c r="B3749">
        <v>6</v>
      </c>
      <c r="C3749">
        <v>4</v>
      </c>
      <c r="D3749">
        <v>2021</v>
      </c>
      <c r="E3749">
        <v>15.2553</v>
      </c>
      <c r="F3749">
        <v>27</v>
      </c>
      <c r="G3749">
        <v>31.2</v>
      </c>
      <c r="H3749">
        <v>30</v>
      </c>
      <c r="I3749">
        <v>95</v>
      </c>
      <c r="J3749" t="s">
        <v>14</v>
      </c>
      <c r="K3749">
        <v>21.173824310000001</v>
      </c>
      <c r="L3749" t="s">
        <v>14</v>
      </c>
      <c r="M3749" t="s">
        <v>13</v>
      </c>
      <c r="N3749">
        <v>-4.9569184000000002E-2</v>
      </c>
      <c r="O3749">
        <v>1.0495691840000001</v>
      </c>
    </row>
    <row r="3750" spans="1:15" x14ac:dyDescent="0.25">
      <c r="A3750" s="1">
        <v>44293</v>
      </c>
      <c r="B3750">
        <v>7</v>
      </c>
      <c r="C3750">
        <v>4</v>
      </c>
      <c r="D3750">
        <v>2021</v>
      </c>
      <c r="E3750">
        <v>17.110800000000001</v>
      </c>
      <c r="F3750">
        <v>25</v>
      </c>
      <c r="G3750">
        <v>36</v>
      </c>
      <c r="H3750">
        <v>36</v>
      </c>
      <c r="I3750">
        <v>95</v>
      </c>
      <c r="J3750" t="s">
        <v>14</v>
      </c>
      <c r="K3750">
        <v>57.93678877</v>
      </c>
      <c r="L3750" t="s">
        <v>14</v>
      </c>
      <c r="M3750" t="s">
        <v>13</v>
      </c>
      <c r="N3750">
        <v>-1.7563336999999998E-2</v>
      </c>
      <c r="O3750">
        <v>1.0175633369999999</v>
      </c>
    </row>
    <row r="3751" spans="1:15" x14ac:dyDescent="0.25">
      <c r="A3751" s="1">
        <v>44294</v>
      </c>
      <c r="B3751">
        <v>8</v>
      </c>
      <c r="C3751">
        <v>4</v>
      </c>
      <c r="D3751">
        <v>2021</v>
      </c>
      <c r="E3751">
        <v>15.308999999999999</v>
      </c>
      <c r="F3751">
        <v>25</v>
      </c>
      <c r="G3751">
        <v>35.1</v>
      </c>
      <c r="H3751">
        <v>40</v>
      </c>
      <c r="I3751">
        <v>98</v>
      </c>
      <c r="J3751" t="s">
        <v>14</v>
      </c>
      <c r="K3751">
        <v>70.578834319999999</v>
      </c>
      <c r="L3751" t="s">
        <v>14</v>
      </c>
      <c r="M3751" t="s">
        <v>13</v>
      </c>
      <c r="N3751">
        <v>-1.4372187E-2</v>
      </c>
      <c r="O3751">
        <v>1.014372187</v>
      </c>
    </row>
    <row r="3752" spans="1:15" x14ac:dyDescent="0.25">
      <c r="A3752" s="1">
        <v>44295</v>
      </c>
      <c r="B3752">
        <v>9</v>
      </c>
      <c r="C3752">
        <v>4</v>
      </c>
      <c r="D3752">
        <v>2021</v>
      </c>
      <c r="E3752">
        <v>11.6724</v>
      </c>
      <c r="F3752">
        <v>24.5</v>
      </c>
      <c r="G3752">
        <v>31</v>
      </c>
      <c r="H3752">
        <v>53</v>
      </c>
      <c r="I3752">
        <v>95</v>
      </c>
      <c r="J3752" t="s">
        <v>14</v>
      </c>
      <c r="K3752">
        <v>52.069756959999999</v>
      </c>
      <c r="L3752" t="s">
        <v>14</v>
      </c>
      <c r="M3752" t="s">
        <v>13</v>
      </c>
      <c r="N3752">
        <v>-1.9581060000000001E-2</v>
      </c>
      <c r="O3752">
        <v>1.0195810599999999</v>
      </c>
    </row>
    <row r="3753" spans="1:15" x14ac:dyDescent="0.25">
      <c r="A3753" s="1">
        <v>44296</v>
      </c>
      <c r="B3753">
        <v>10</v>
      </c>
      <c r="C3753">
        <v>4</v>
      </c>
      <c r="D3753">
        <v>2021</v>
      </c>
      <c r="E3753">
        <v>16.761900000000001</v>
      </c>
      <c r="F3753">
        <v>23.5</v>
      </c>
      <c r="G3753">
        <v>35</v>
      </c>
      <c r="H3753">
        <v>40</v>
      </c>
      <c r="I3753">
        <v>94</v>
      </c>
      <c r="J3753" t="s">
        <v>14</v>
      </c>
      <c r="K3753">
        <v>41.015871300000001</v>
      </c>
      <c r="L3753" t="s">
        <v>14</v>
      </c>
      <c r="M3753" t="s">
        <v>13</v>
      </c>
      <c r="N3753">
        <v>-2.4990083999999999E-2</v>
      </c>
      <c r="O3753">
        <v>1.0249900839999999</v>
      </c>
    </row>
    <row r="3754" spans="1:15" x14ac:dyDescent="0.25">
      <c r="A3754" s="1">
        <v>44297</v>
      </c>
      <c r="B3754">
        <v>11</v>
      </c>
      <c r="C3754">
        <v>4</v>
      </c>
      <c r="D3754">
        <v>2021</v>
      </c>
      <c r="E3754">
        <v>14.558400000000001</v>
      </c>
      <c r="F3754">
        <v>22</v>
      </c>
      <c r="G3754">
        <v>35</v>
      </c>
      <c r="H3754">
        <v>38</v>
      </c>
      <c r="I3754">
        <v>93</v>
      </c>
      <c r="J3754" t="s">
        <v>14</v>
      </c>
      <c r="K3754">
        <v>9.2659041779999995</v>
      </c>
      <c r="L3754" t="s">
        <v>14</v>
      </c>
      <c r="M3754" t="s">
        <v>13</v>
      </c>
      <c r="N3754">
        <v>-0.120978901</v>
      </c>
      <c r="O3754">
        <v>1.120978901</v>
      </c>
    </row>
    <row r="3755" spans="1:15" x14ac:dyDescent="0.25">
      <c r="A3755" s="1">
        <v>44298</v>
      </c>
      <c r="B3755">
        <v>12</v>
      </c>
      <c r="C3755">
        <v>4</v>
      </c>
      <c r="D3755">
        <v>2021</v>
      </c>
      <c r="E3755">
        <v>16.921800000000001</v>
      </c>
      <c r="F3755">
        <v>23</v>
      </c>
      <c r="G3755">
        <v>35.5</v>
      </c>
      <c r="H3755">
        <v>10</v>
      </c>
      <c r="I3755">
        <v>95</v>
      </c>
      <c r="J3755" t="s">
        <v>13</v>
      </c>
      <c r="K3755">
        <v>-109.8294813</v>
      </c>
      <c r="L3755" t="s">
        <v>14</v>
      </c>
      <c r="M3755" t="s">
        <v>13</v>
      </c>
      <c r="N3755">
        <v>9.0228700000000005E-3</v>
      </c>
      <c r="O3755">
        <v>0.99097712999999998</v>
      </c>
    </row>
    <row r="3756" spans="1:15" x14ac:dyDescent="0.25">
      <c r="A3756" s="1">
        <v>44299</v>
      </c>
      <c r="B3756">
        <v>13</v>
      </c>
      <c r="C3756">
        <v>4</v>
      </c>
      <c r="D3756">
        <v>2021</v>
      </c>
      <c r="E3756">
        <v>16.468499999999999</v>
      </c>
      <c r="F3756">
        <v>24</v>
      </c>
      <c r="G3756">
        <v>34.5</v>
      </c>
      <c r="H3756">
        <v>37</v>
      </c>
      <c r="I3756">
        <v>93</v>
      </c>
      <c r="J3756" t="s">
        <v>14</v>
      </c>
      <c r="K3756">
        <v>25.858511320000002</v>
      </c>
      <c r="L3756" t="s">
        <v>14</v>
      </c>
      <c r="M3756" t="s">
        <v>13</v>
      </c>
      <c r="N3756">
        <v>-4.022767E-2</v>
      </c>
      <c r="O3756">
        <v>1.0402276699999999</v>
      </c>
    </row>
    <row r="3757" spans="1:15" x14ac:dyDescent="0.25">
      <c r="A3757" s="1">
        <v>44300</v>
      </c>
      <c r="B3757">
        <v>14</v>
      </c>
      <c r="C3757">
        <v>4</v>
      </c>
      <c r="D3757">
        <v>2021</v>
      </c>
      <c r="E3757">
        <v>15.668699999999999</v>
      </c>
      <c r="F3757">
        <v>24</v>
      </c>
      <c r="G3757">
        <v>34.5</v>
      </c>
      <c r="H3757">
        <v>34</v>
      </c>
      <c r="I3757">
        <v>97</v>
      </c>
      <c r="J3757" t="s">
        <v>14</v>
      </c>
      <c r="K3757">
        <v>21.67423728</v>
      </c>
      <c r="L3757" t="s">
        <v>14</v>
      </c>
      <c r="M3757" t="s">
        <v>13</v>
      </c>
      <c r="N3757">
        <v>-4.8369377999999998E-2</v>
      </c>
      <c r="O3757">
        <v>1.0483693780000001</v>
      </c>
    </row>
    <row r="3758" spans="1:15" x14ac:dyDescent="0.25">
      <c r="A3758" s="1">
        <v>44301</v>
      </c>
      <c r="B3758">
        <v>15</v>
      </c>
      <c r="C3758">
        <v>4</v>
      </c>
      <c r="D3758">
        <v>2021</v>
      </c>
      <c r="E3758">
        <v>17.185500000000001</v>
      </c>
      <c r="F3758">
        <v>22</v>
      </c>
      <c r="G3758">
        <v>34.5</v>
      </c>
      <c r="H3758">
        <v>40</v>
      </c>
      <c r="I3758">
        <v>100</v>
      </c>
      <c r="J3758" t="s">
        <v>14</v>
      </c>
      <c r="K3758">
        <v>29.14034397</v>
      </c>
      <c r="L3758" t="s">
        <v>14</v>
      </c>
      <c r="M3758" t="s">
        <v>13</v>
      </c>
      <c r="N3758">
        <v>-3.5536168E-2</v>
      </c>
      <c r="O3758">
        <v>1.0355361679999999</v>
      </c>
    </row>
    <row r="3759" spans="1:15" x14ac:dyDescent="0.25">
      <c r="A3759" s="1">
        <v>44302</v>
      </c>
      <c r="B3759">
        <v>16</v>
      </c>
      <c r="C3759">
        <v>4</v>
      </c>
      <c r="D3759">
        <v>2021</v>
      </c>
      <c r="E3759">
        <v>15.0069</v>
      </c>
      <c r="F3759">
        <v>23.5</v>
      </c>
      <c r="G3759">
        <v>34</v>
      </c>
      <c r="H3759">
        <v>52</v>
      </c>
      <c r="I3759">
        <v>96</v>
      </c>
      <c r="J3759" t="s">
        <v>14</v>
      </c>
      <c r="K3759">
        <v>82.424626200000006</v>
      </c>
      <c r="L3759" t="s">
        <v>14</v>
      </c>
      <c r="M3759" t="s">
        <v>13</v>
      </c>
      <c r="N3759">
        <v>-1.2281297E-2</v>
      </c>
      <c r="O3759">
        <v>1.0122812969999999</v>
      </c>
    </row>
    <row r="3760" spans="1:15" x14ac:dyDescent="0.25">
      <c r="A3760" s="1">
        <v>44303</v>
      </c>
      <c r="B3760">
        <v>17</v>
      </c>
      <c r="C3760">
        <v>4</v>
      </c>
      <c r="D3760">
        <v>2021</v>
      </c>
      <c r="E3760">
        <v>13.8363</v>
      </c>
      <c r="F3760">
        <v>23.5</v>
      </c>
      <c r="G3760">
        <v>32</v>
      </c>
      <c r="H3760">
        <v>55</v>
      </c>
      <c r="I3760">
        <v>100</v>
      </c>
      <c r="J3760" t="s">
        <v>14</v>
      </c>
      <c r="K3760">
        <v>73.77617961</v>
      </c>
      <c r="L3760" t="s">
        <v>14</v>
      </c>
      <c r="M3760" t="s">
        <v>13</v>
      </c>
      <c r="N3760">
        <v>-1.3740759999999999E-2</v>
      </c>
      <c r="O3760">
        <v>1.0137407599999999</v>
      </c>
    </row>
    <row r="3761" spans="1:15" x14ac:dyDescent="0.25">
      <c r="A3761" s="1">
        <v>44304</v>
      </c>
      <c r="B3761">
        <v>18</v>
      </c>
      <c r="C3761">
        <v>4</v>
      </c>
      <c r="D3761">
        <v>2021</v>
      </c>
      <c r="E3761">
        <v>3.7050000000000001</v>
      </c>
      <c r="F3761">
        <v>21.5</v>
      </c>
      <c r="G3761">
        <v>25.5</v>
      </c>
      <c r="H3761">
        <v>84</v>
      </c>
      <c r="I3761">
        <v>100</v>
      </c>
      <c r="J3761" t="s">
        <v>14</v>
      </c>
      <c r="K3761">
        <v>24.95293277</v>
      </c>
      <c r="L3761" t="s">
        <v>14</v>
      </c>
      <c r="M3761" t="s">
        <v>13</v>
      </c>
      <c r="N3761">
        <v>-4.1748541E-2</v>
      </c>
      <c r="O3761">
        <v>1.041748541</v>
      </c>
    </row>
    <row r="3762" spans="1:15" x14ac:dyDescent="0.25">
      <c r="A3762" s="1">
        <v>44305</v>
      </c>
      <c r="B3762">
        <v>19</v>
      </c>
      <c r="C3762">
        <v>4</v>
      </c>
      <c r="D3762">
        <v>2021</v>
      </c>
      <c r="E3762">
        <v>17.448</v>
      </c>
      <c r="F3762">
        <v>22</v>
      </c>
      <c r="G3762">
        <v>32</v>
      </c>
      <c r="H3762">
        <v>51</v>
      </c>
      <c r="I3762">
        <v>95</v>
      </c>
      <c r="J3762" t="s">
        <v>14</v>
      </c>
      <c r="K3762">
        <v>38.370792799999997</v>
      </c>
      <c r="L3762" t="s">
        <v>14</v>
      </c>
      <c r="M3762" t="s">
        <v>13</v>
      </c>
      <c r="N3762">
        <v>-2.6758865E-2</v>
      </c>
      <c r="O3762">
        <v>1.0267588649999999</v>
      </c>
    </row>
    <row r="3763" spans="1:15" x14ac:dyDescent="0.25">
      <c r="A3763" s="1">
        <v>44306</v>
      </c>
      <c r="B3763">
        <v>20</v>
      </c>
      <c r="C3763">
        <v>4</v>
      </c>
      <c r="D3763">
        <v>2021</v>
      </c>
      <c r="E3763">
        <v>16.509599999999999</v>
      </c>
      <c r="F3763">
        <v>22.5</v>
      </c>
      <c r="G3763">
        <v>32</v>
      </c>
      <c r="H3763">
        <v>51</v>
      </c>
      <c r="I3763">
        <v>97</v>
      </c>
      <c r="J3763" t="s">
        <v>14</v>
      </c>
      <c r="K3763">
        <v>48.111023600000003</v>
      </c>
      <c r="L3763" t="s">
        <v>14</v>
      </c>
      <c r="M3763" t="s">
        <v>13</v>
      </c>
      <c r="N3763">
        <v>-2.1226455000000002E-2</v>
      </c>
      <c r="O3763">
        <v>1.0212264550000001</v>
      </c>
    </row>
    <row r="3764" spans="1:15" x14ac:dyDescent="0.25">
      <c r="A3764" s="1">
        <v>44307</v>
      </c>
      <c r="B3764">
        <v>21</v>
      </c>
      <c r="C3764">
        <v>4</v>
      </c>
      <c r="D3764">
        <v>2021</v>
      </c>
      <c r="E3764">
        <v>15.998100000000001</v>
      </c>
      <c r="F3764">
        <v>24</v>
      </c>
      <c r="G3764">
        <v>34.5</v>
      </c>
      <c r="H3764">
        <v>46</v>
      </c>
      <c r="I3764">
        <v>98</v>
      </c>
      <c r="J3764" t="s">
        <v>14</v>
      </c>
      <c r="K3764">
        <v>78.644945430000007</v>
      </c>
      <c r="L3764" t="s">
        <v>14</v>
      </c>
      <c r="M3764" t="s">
        <v>13</v>
      </c>
      <c r="N3764">
        <v>-1.2879138E-2</v>
      </c>
      <c r="O3764">
        <v>1.012879138</v>
      </c>
    </row>
    <row r="3765" spans="1:15" x14ac:dyDescent="0.25">
      <c r="A3765" s="1">
        <v>44308</v>
      </c>
      <c r="B3765">
        <v>22</v>
      </c>
      <c r="C3765">
        <v>4</v>
      </c>
      <c r="D3765">
        <v>2021</v>
      </c>
      <c r="E3765">
        <v>9.3069000000000006</v>
      </c>
      <c r="F3765">
        <v>23</v>
      </c>
      <c r="G3765">
        <v>29.5</v>
      </c>
      <c r="H3765">
        <v>60</v>
      </c>
      <c r="I3765">
        <v>98</v>
      </c>
      <c r="J3765" t="s">
        <v>14</v>
      </c>
      <c r="K3765">
        <v>40.20858312</v>
      </c>
      <c r="L3765" t="s">
        <v>14</v>
      </c>
      <c r="M3765" t="s">
        <v>13</v>
      </c>
      <c r="N3765">
        <v>-2.5504619999999999E-2</v>
      </c>
      <c r="O3765">
        <v>1.02550462</v>
      </c>
    </row>
    <row r="3766" spans="1:15" x14ac:dyDescent="0.25">
      <c r="A3766" s="1">
        <v>44309</v>
      </c>
      <c r="B3766">
        <v>23</v>
      </c>
      <c r="C3766">
        <v>4</v>
      </c>
      <c r="D3766">
        <v>2021</v>
      </c>
      <c r="E3766">
        <v>18.2211</v>
      </c>
      <c r="F3766">
        <v>23.1</v>
      </c>
      <c r="G3766">
        <v>34</v>
      </c>
      <c r="H3766">
        <v>46</v>
      </c>
      <c r="I3766">
        <v>100</v>
      </c>
      <c r="J3766" t="s">
        <v>14</v>
      </c>
      <c r="K3766">
        <v>71.364957110000006</v>
      </c>
      <c r="L3766" t="s">
        <v>14</v>
      </c>
      <c r="M3766" t="s">
        <v>13</v>
      </c>
      <c r="N3766">
        <v>-1.4211619999999999E-2</v>
      </c>
      <c r="O3766">
        <v>1.01421162</v>
      </c>
    </row>
    <row r="3767" spans="1:15" x14ac:dyDescent="0.25">
      <c r="A3767" s="1">
        <v>44310</v>
      </c>
      <c r="B3767">
        <v>24</v>
      </c>
      <c r="C3767">
        <v>4</v>
      </c>
      <c r="D3767">
        <v>2021</v>
      </c>
      <c r="E3767">
        <v>12.108000000000001</v>
      </c>
      <c r="F3767">
        <v>24</v>
      </c>
      <c r="G3767">
        <v>32</v>
      </c>
      <c r="H3767">
        <v>61</v>
      </c>
      <c r="I3767">
        <v>100</v>
      </c>
      <c r="J3767" t="s">
        <v>14</v>
      </c>
      <c r="K3767">
        <v>89.509970449999997</v>
      </c>
      <c r="L3767" t="s">
        <v>14</v>
      </c>
      <c r="M3767" t="s">
        <v>13</v>
      </c>
      <c r="N3767">
        <v>-1.1298162E-2</v>
      </c>
      <c r="O3767">
        <v>1.0112981619999999</v>
      </c>
    </row>
    <row r="3768" spans="1:15" x14ac:dyDescent="0.25">
      <c r="A3768" s="1">
        <v>44311</v>
      </c>
      <c r="B3768">
        <v>25</v>
      </c>
      <c r="C3768">
        <v>4</v>
      </c>
      <c r="D3768">
        <v>2021</v>
      </c>
      <c r="E3768">
        <v>12.927899999999999</v>
      </c>
      <c r="F3768">
        <v>25</v>
      </c>
      <c r="G3768">
        <v>31.5</v>
      </c>
      <c r="H3768">
        <v>62</v>
      </c>
      <c r="I3768">
        <v>99</v>
      </c>
      <c r="J3768" t="s">
        <v>14</v>
      </c>
      <c r="K3768">
        <v>102.603701</v>
      </c>
      <c r="L3768" t="s">
        <v>14</v>
      </c>
      <c r="M3768" t="s">
        <v>13</v>
      </c>
      <c r="N3768">
        <v>-9.8421610000000003E-3</v>
      </c>
      <c r="O3768">
        <v>1.0098421609999999</v>
      </c>
    </row>
    <row r="3769" spans="1:15" x14ac:dyDescent="0.25">
      <c r="A3769" s="1">
        <v>44312</v>
      </c>
      <c r="B3769">
        <v>26</v>
      </c>
      <c r="C3769">
        <v>4</v>
      </c>
      <c r="D3769">
        <v>2021</v>
      </c>
      <c r="E3769">
        <v>16.684799999999999</v>
      </c>
      <c r="F3769">
        <v>25</v>
      </c>
      <c r="G3769">
        <v>33.5</v>
      </c>
      <c r="H3769">
        <v>49</v>
      </c>
      <c r="I3769">
        <v>96</v>
      </c>
      <c r="J3769" t="s">
        <v>14</v>
      </c>
      <c r="K3769">
        <v>93.081036150000003</v>
      </c>
      <c r="L3769" t="s">
        <v>14</v>
      </c>
      <c r="M3769" t="s">
        <v>13</v>
      </c>
      <c r="N3769">
        <v>-1.0859999E-2</v>
      </c>
      <c r="O3769">
        <v>1.010859999</v>
      </c>
    </row>
    <row r="3770" spans="1:15" x14ac:dyDescent="0.25">
      <c r="A3770" s="1">
        <v>44313</v>
      </c>
      <c r="B3770">
        <v>27</v>
      </c>
      <c r="C3770">
        <v>4</v>
      </c>
      <c r="D3770">
        <v>2021</v>
      </c>
      <c r="E3770">
        <v>9.5526</v>
      </c>
      <c r="F3770">
        <v>24.8</v>
      </c>
      <c r="G3770">
        <v>32.200000000000003</v>
      </c>
      <c r="H3770">
        <v>60</v>
      </c>
      <c r="I3770">
        <v>97</v>
      </c>
      <c r="J3770" t="s">
        <v>14</v>
      </c>
      <c r="K3770">
        <v>75.840275020000007</v>
      </c>
      <c r="L3770" t="s">
        <v>14</v>
      </c>
      <c r="M3770" t="s">
        <v>13</v>
      </c>
      <c r="N3770">
        <v>-1.3361789000000001E-2</v>
      </c>
      <c r="O3770">
        <v>1.013361789</v>
      </c>
    </row>
    <row r="3771" spans="1:15" x14ac:dyDescent="0.25">
      <c r="A3771" s="1">
        <v>44314</v>
      </c>
      <c r="B3771">
        <v>28</v>
      </c>
      <c r="C3771">
        <v>4</v>
      </c>
      <c r="D3771">
        <v>2021</v>
      </c>
      <c r="E3771">
        <v>12.874499999999999</v>
      </c>
      <c r="F3771">
        <v>22.5</v>
      </c>
      <c r="G3771">
        <v>30</v>
      </c>
      <c r="H3771">
        <v>55</v>
      </c>
      <c r="I3771">
        <v>96</v>
      </c>
      <c r="J3771" t="s">
        <v>14</v>
      </c>
      <c r="K3771">
        <v>32.635343589999998</v>
      </c>
      <c r="L3771" t="s">
        <v>14</v>
      </c>
      <c r="M3771" t="s">
        <v>13</v>
      </c>
      <c r="N3771">
        <v>-3.1610214999999997E-2</v>
      </c>
      <c r="O3771">
        <v>1.0316102149999999</v>
      </c>
    </row>
    <row r="3772" spans="1:15" x14ac:dyDescent="0.25">
      <c r="A3772" s="1">
        <v>44315</v>
      </c>
      <c r="B3772">
        <v>29</v>
      </c>
      <c r="C3772">
        <v>4</v>
      </c>
      <c r="D3772">
        <v>2021</v>
      </c>
      <c r="E3772">
        <v>16.828499999999998</v>
      </c>
      <c r="F3772">
        <v>22.8</v>
      </c>
      <c r="G3772">
        <v>31.5</v>
      </c>
      <c r="H3772">
        <v>47</v>
      </c>
      <c r="I3772">
        <v>98</v>
      </c>
      <c r="J3772" t="s">
        <v>14</v>
      </c>
      <c r="K3772">
        <v>33.796365799999997</v>
      </c>
      <c r="L3772" t="s">
        <v>14</v>
      </c>
      <c r="M3772" t="s">
        <v>13</v>
      </c>
      <c r="N3772">
        <v>-3.0491183000000002E-2</v>
      </c>
      <c r="O3772">
        <v>1.0304911830000001</v>
      </c>
    </row>
    <row r="3773" spans="1:15" x14ac:dyDescent="0.25">
      <c r="A3773" s="1">
        <v>44316</v>
      </c>
      <c r="B3773">
        <v>30</v>
      </c>
      <c r="C3773">
        <v>4</v>
      </c>
      <c r="D3773">
        <v>2021</v>
      </c>
      <c r="E3773">
        <v>16.7178</v>
      </c>
      <c r="F3773">
        <v>23</v>
      </c>
      <c r="G3773">
        <v>34</v>
      </c>
      <c r="H3773">
        <v>43</v>
      </c>
      <c r="I3773">
        <v>96</v>
      </c>
      <c r="J3773" t="s">
        <v>14</v>
      </c>
      <c r="K3773">
        <v>41.856505859999999</v>
      </c>
      <c r="L3773" t="s">
        <v>14</v>
      </c>
      <c r="M3773" t="s">
        <v>13</v>
      </c>
      <c r="N3773">
        <v>-2.4475905999999999E-2</v>
      </c>
      <c r="O3773">
        <v>1.0244759059999999</v>
      </c>
    </row>
    <row r="3774" spans="1:15" x14ac:dyDescent="0.25">
      <c r="A3774" s="1">
        <v>44317</v>
      </c>
      <c r="B3774">
        <v>1</v>
      </c>
      <c r="C3774">
        <v>5</v>
      </c>
      <c r="D3774">
        <v>2021</v>
      </c>
      <c r="E3774">
        <v>18.440999999999999</v>
      </c>
      <c r="F3774">
        <v>24.5</v>
      </c>
      <c r="G3774">
        <v>33.5</v>
      </c>
      <c r="H3774">
        <v>49</v>
      </c>
      <c r="I3774">
        <v>97</v>
      </c>
      <c r="J3774" t="s">
        <v>14</v>
      </c>
      <c r="K3774">
        <v>95.526421029999995</v>
      </c>
      <c r="L3774" t="s">
        <v>14</v>
      </c>
      <c r="M3774" t="s">
        <v>13</v>
      </c>
      <c r="N3774">
        <v>-1.0579053E-2</v>
      </c>
      <c r="O3774">
        <v>1.0105790530000001</v>
      </c>
    </row>
    <row r="3775" spans="1:15" x14ac:dyDescent="0.25">
      <c r="A3775" s="1">
        <v>44318</v>
      </c>
      <c r="B3775">
        <v>2</v>
      </c>
      <c r="C3775">
        <v>5</v>
      </c>
      <c r="D3775">
        <v>2021</v>
      </c>
      <c r="E3775">
        <v>15.0351</v>
      </c>
      <c r="F3775">
        <v>26</v>
      </c>
      <c r="G3775">
        <v>33</v>
      </c>
      <c r="H3775">
        <v>50</v>
      </c>
      <c r="I3775">
        <v>97</v>
      </c>
      <c r="J3775" t="s">
        <v>14</v>
      </c>
      <c r="K3775">
        <v>101.0934792</v>
      </c>
      <c r="L3775" t="s">
        <v>14</v>
      </c>
      <c r="M3775" t="s">
        <v>13</v>
      </c>
      <c r="N3775">
        <v>-9.9906609999999996E-3</v>
      </c>
      <c r="O3775">
        <v>1.009990661</v>
      </c>
    </row>
    <row r="3776" spans="1:15" x14ac:dyDescent="0.25">
      <c r="A3776" s="1">
        <v>44319</v>
      </c>
      <c r="B3776">
        <v>3</v>
      </c>
      <c r="C3776">
        <v>5</v>
      </c>
      <c r="D3776">
        <v>2021</v>
      </c>
      <c r="E3776">
        <v>13.3284</v>
      </c>
      <c r="F3776">
        <v>26</v>
      </c>
      <c r="G3776">
        <v>32.5</v>
      </c>
      <c r="H3776">
        <v>52</v>
      </c>
      <c r="I3776">
        <v>98</v>
      </c>
      <c r="J3776" t="s">
        <v>14</v>
      </c>
      <c r="K3776">
        <v>95.243167999999997</v>
      </c>
      <c r="L3776" t="s">
        <v>14</v>
      </c>
      <c r="M3776" t="s">
        <v>13</v>
      </c>
      <c r="N3776">
        <v>-1.0610849E-2</v>
      </c>
      <c r="O3776">
        <v>1.0106108490000001</v>
      </c>
    </row>
    <row r="3777" spans="1:15" x14ac:dyDescent="0.25">
      <c r="A3777" s="1">
        <v>44320</v>
      </c>
      <c r="B3777">
        <v>4</v>
      </c>
      <c r="C3777">
        <v>5</v>
      </c>
      <c r="D3777">
        <v>2021</v>
      </c>
      <c r="E3777">
        <v>13.1091</v>
      </c>
      <c r="F3777">
        <v>23.1</v>
      </c>
      <c r="G3777">
        <v>31.5</v>
      </c>
      <c r="H3777">
        <v>56</v>
      </c>
      <c r="I3777">
        <v>96</v>
      </c>
      <c r="J3777" t="s">
        <v>14</v>
      </c>
      <c r="K3777">
        <v>56.491607960000003</v>
      </c>
      <c r="L3777" t="s">
        <v>14</v>
      </c>
      <c r="M3777" t="s">
        <v>13</v>
      </c>
      <c r="N3777">
        <v>-1.8020742999999999E-2</v>
      </c>
      <c r="O3777">
        <v>1.0180207429999999</v>
      </c>
    </row>
    <row r="3778" spans="1:15" x14ac:dyDescent="0.25">
      <c r="A3778" s="1">
        <v>44321</v>
      </c>
      <c r="B3778">
        <v>5</v>
      </c>
      <c r="C3778">
        <v>5</v>
      </c>
      <c r="D3778">
        <v>2021</v>
      </c>
      <c r="E3778">
        <v>13.587899999999999</v>
      </c>
      <c r="F3778">
        <v>23</v>
      </c>
      <c r="G3778">
        <v>33</v>
      </c>
      <c r="H3778">
        <v>45</v>
      </c>
      <c r="I3778">
        <v>98</v>
      </c>
      <c r="J3778" t="s">
        <v>14</v>
      </c>
      <c r="K3778">
        <v>38.771372579999998</v>
      </c>
      <c r="L3778" t="s">
        <v>14</v>
      </c>
      <c r="M3778" t="s">
        <v>13</v>
      </c>
      <c r="N3778">
        <v>-2.6475077E-2</v>
      </c>
      <c r="O3778">
        <v>1.026475077</v>
      </c>
    </row>
    <row r="3779" spans="1:15" x14ac:dyDescent="0.25">
      <c r="A3779" s="1">
        <v>44322</v>
      </c>
      <c r="B3779">
        <v>6</v>
      </c>
      <c r="C3779">
        <v>5</v>
      </c>
      <c r="D3779">
        <v>2021</v>
      </c>
      <c r="E3779">
        <v>16.394400000000001</v>
      </c>
      <c r="F3779">
        <v>25</v>
      </c>
      <c r="G3779">
        <v>30.1</v>
      </c>
      <c r="H3779">
        <v>50</v>
      </c>
      <c r="I3779">
        <v>97</v>
      </c>
      <c r="J3779" t="s">
        <v>14</v>
      </c>
      <c r="K3779">
        <v>59.375711010000003</v>
      </c>
      <c r="L3779" t="s">
        <v>14</v>
      </c>
      <c r="M3779" t="s">
        <v>13</v>
      </c>
      <c r="N3779">
        <v>-1.7130412000000001E-2</v>
      </c>
      <c r="O3779">
        <v>1.017130412</v>
      </c>
    </row>
    <row r="3780" spans="1:15" x14ac:dyDescent="0.25">
      <c r="A3780" s="1">
        <v>44323</v>
      </c>
      <c r="B3780">
        <v>7</v>
      </c>
      <c r="C3780">
        <v>5</v>
      </c>
      <c r="D3780">
        <v>2021</v>
      </c>
      <c r="E3780">
        <v>8.5886999999999993</v>
      </c>
      <c r="F3780">
        <v>25</v>
      </c>
      <c r="G3780">
        <v>32.5</v>
      </c>
      <c r="H3780">
        <v>54</v>
      </c>
      <c r="I3780">
        <v>99</v>
      </c>
      <c r="J3780" t="s">
        <v>14</v>
      </c>
      <c r="K3780">
        <v>63.452084640000002</v>
      </c>
      <c r="L3780" t="s">
        <v>14</v>
      </c>
      <c r="M3780" t="s">
        <v>13</v>
      </c>
      <c r="N3780">
        <v>-1.6012275999999999E-2</v>
      </c>
      <c r="O3780">
        <v>1.0160122760000001</v>
      </c>
    </row>
    <row r="3781" spans="1:15" x14ac:dyDescent="0.25">
      <c r="A3781" s="1">
        <v>44324</v>
      </c>
      <c r="B3781">
        <v>8</v>
      </c>
      <c r="C3781">
        <v>5</v>
      </c>
      <c r="D3781">
        <v>2021</v>
      </c>
      <c r="E3781">
        <v>12.848100000000001</v>
      </c>
      <c r="F3781">
        <v>21.5</v>
      </c>
      <c r="G3781">
        <v>29.5</v>
      </c>
      <c r="H3781">
        <v>60</v>
      </c>
      <c r="I3781">
        <v>97</v>
      </c>
      <c r="J3781" t="s">
        <v>14</v>
      </c>
      <c r="K3781">
        <v>33.095651619999998</v>
      </c>
      <c r="L3781" t="s">
        <v>14</v>
      </c>
      <c r="M3781" t="s">
        <v>13</v>
      </c>
      <c r="N3781">
        <v>-3.1156869E-2</v>
      </c>
      <c r="O3781">
        <v>1.0311568689999999</v>
      </c>
    </row>
    <row r="3782" spans="1:15" x14ac:dyDescent="0.25">
      <c r="A3782" s="1">
        <v>44325</v>
      </c>
      <c r="B3782">
        <v>9</v>
      </c>
      <c r="C3782">
        <v>5</v>
      </c>
      <c r="D3782">
        <v>2021</v>
      </c>
      <c r="E3782">
        <v>12.4146</v>
      </c>
      <c r="F3782">
        <v>22.5</v>
      </c>
      <c r="G3782">
        <v>29.5</v>
      </c>
      <c r="H3782">
        <v>60</v>
      </c>
      <c r="I3782">
        <v>98</v>
      </c>
      <c r="J3782" t="s">
        <v>14</v>
      </c>
      <c r="K3782">
        <v>43.85654486</v>
      </c>
      <c r="L3782" t="s">
        <v>14</v>
      </c>
      <c r="M3782" t="s">
        <v>13</v>
      </c>
      <c r="N3782">
        <v>-2.3333659E-2</v>
      </c>
      <c r="O3782">
        <v>1.023333659</v>
      </c>
    </row>
    <row r="3783" spans="1:15" x14ac:dyDescent="0.25">
      <c r="A3783" s="1">
        <v>44326</v>
      </c>
      <c r="B3783">
        <v>10</v>
      </c>
      <c r="C3783">
        <v>5</v>
      </c>
      <c r="D3783">
        <v>2021</v>
      </c>
      <c r="E3783">
        <v>17.8611</v>
      </c>
      <c r="F3783">
        <v>22.5</v>
      </c>
      <c r="G3783">
        <v>32.5</v>
      </c>
      <c r="H3783">
        <v>50</v>
      </c>
      <c r="I3783">
        <v>97</v>
      </c>
      <c r="J3783" t="s">
        <v>14</v>
      </c>
      <c r="K3783">
        <v>52.866359439999997</v>
      </c>
      <c r="L3783" t="s">
        <v>14</v>
      </c>
      <c r="M3783" t="s">
        <v>13</v>
      </c>
      <c r="N3783">
        <v>-1.928032E-2</v>
      </c>
      <c r="O3783">
        <v>1.01928032</v>
      </c>
    </row>
    <row r="3784" spans="1:15" x14ac:dyDescent="0.25">
      <c r="A3784" s="1">
        <v>44327</v>
      </c>
      <c r="B3784">
        <v>11</v>
      </c>
      <c r="C3784">
        <v>5</v>
      </c>
      <c r="D3784">
        <v>2021</v>
      </c>
      <c r="E3784">
        <v>13.3908</v>
      </c>
      <c r="F3784">
        <v>23.5</v>
      </c>
      <c r="G3784">
        <v>32.5</v>
      </c>
      <c r="H3784">
        <v>49</v>
      </c>
      <c r="I3784">
        <v>96</v>
      </c>
      <c r="J3784" t="s">
        <v>14</v>
      </c>
      <c r="K3784">
        <v>49.266279150000003</v>
      </c>
      <c r="L3784" t="s">
        <v>14</v>
      </c>
      <c r="M3784" t="s">
        <v>13</v>
      </c>
      <c r="N3784">
        <v>-2.0718397999999999E-2</v>
      </c>
      <c r="O3784">
        <v>1.0207183980000001</v>
      </c>
    </row>
    <row r="3785" spans="1:15" x14ac:dyDescent="0.25">
      <c r="A3785" s="1">
        <v>44328</v>
      </c>
      <c r="B3785">
        <v>12</v>
      </c>
      <c r="C3785">
        <v>5</v>
      </c>
      <c r="D3785">
        <v>2021</v>
      </c>
      <c r="E3785">
        <v>12.3888</v>
      </c>
      <c r="F3785">
        <v>24.2</v>
      </c>
      <c r="G3785">
        <v>32.5</v>
      </c>
      <c r="H3785">
        <v>54</v>
      </c>
      <c r="I3785">
        <v>98</v>
      </c>
      <c r="J3785" t="s">
        <v>14</v>
      </c>
      <c r="K3785">
        <v>73.661590270000005</v>
      </c>
      <c r="L3785" t="s">
        <v>14</v>
      </c>
      <c r="M3785" t="s">
        <v>13</v>
      </c>
      <c r="N3785">
        <v>-1.3762429E-2</v>
      </c>
      <c r="O3785">
        <v>1.013762429</v>
      </c>
    </row>
    <row r="3786" spans="1:15" x14ac:dyDescent="0.25">
      <c r="A3786" s="1">
        <v>44329</v>
      </c>
      <c r="B3786">
        <v>13</v>
      </c>
      <c r="C3786">
        <v>5</v>
      </c>
      <c r="D3786">
        <v>2021</v>
      </c>
      <c r="E3786">
        <v>13.719900000000001</v>
      </c>
      <c r="F3786">
        <v>23.2</v>
      </c>
      <c r="G3786">
        <v>32.1</v>
      </c>
      <c r="H3786">
        <v>54</v>
      </c>
      <c r="I3786">
        <v>96</v>
      </c>
      <c r="J3786" t="s">
        <v>14</v>
      </c>
      <c r="K3786">
        <v>59.395879809999997</v>
      </c>
      <c r="L3786" t="s">
        <v>14</v>
      </c>
      <c r="M3786" t="s">
        <v>13</v>
      </c>
      <c r="N3786">
        <v>-1.7124495999999999E-2</v>
      </c>
      <c r="O3786">
        <v>1.0171244960000001</v>
      </c>
    </row>
    <row r="3787" spans="1:15" x14ac:dyDescent="0.25">
      <c r="A3787" s="1">
        <v>44330</v>
      </c>
      <c r="B3787">
        <v>14</v>
      </c>
      <c r="C3787">
        <v>5</v>
      </c>
      <c r="D3787">
        <v>2021</v>
      </c>
      <c r="E3787">
        <v>17.021699999999999</v>
      </c>
      <c r="F3787">
        <v>22.5</v>
      </c>
      <c r="G3787">
        <v>33</v>
      </c>
      <c r="H3787">
        <v>41</v>
      </c>
      <c r="I3787">
        <v>98</v>
      </c>
      <c r="J3787" t="s">
        <v>14</v>
      </c>
      <c r="K3787">
        <v>20.432021120000002</v>
      </c>
      <c r="L3787" t="s">
        <v>14</v>
      </c>
      <c r="M3787" t="s">
        <v>13</v>
      </c>
      <c r="N3787">
        <v>-5.1461450999999998E-2</v>
      </c>
      <c r="O3787">
        <v>1.051461451</v>
      </c>
    </row>
    <row r="3788" spans="1:15" x14ac:dyDescent="0.25">
      <c r="A3788" s="1">
        <v>44331</v>
      </c>
      <c r="B3788">
        <v>15</v>
      </c>
      <c r="C3788">
        <v>5</v>
      </c>
      <c r="D3788">
        <v>2021</v>
      </c>
      <c r="E3788">
        <v>11.8254</v>
      </c>
      <c r="F3788">
        <v>23.5</v>
      </c>
      <c r="G3788">
        <v>33</v>
      </c>
      <c r="H3788">
        <v>50</v>
      </c>
      <c r="I3788">
        <v>99</v>
      </c>
      <c r="J3788" t="s">
        <v>14</v>
      </c>
      <c r="K3788">
        <v>57.681751579999997</v>
      </c>
      <c r="L3788" t="s">
        <v>14</v>
      </c>
      <c r="M3788" t="s">
        <v>13</v>
      </c>
      <c r="N3788">
        <v>-1.7642362000000002E-2</v>
      </c>
      <c r="O3788">
        <v>1.0176423619999999</v>
      </c>
    </row>
    <row r="3789" spans="1:15" x14ac:dyDescent="0.25">
      <c r="A3789" s="1">
        <v>44332</v>
      </c>
      <c r="B3789">
        <v>16</v>
      </c>
      <c r="C3789">
        <v>5</v>
      </c>
      <c r="D3789">
        <v>2021</v>
      </c>
      <c r="E3789">
        <v>13.6815</v>
      </c>
      <c r="F3789">
        <v>22.2</v>
      </c>
      <c r="G3789">
        <v>31.5</v>
      </c>
      <c r="H3789">
        <v>56</v>
      </c>
      <c r="I3789">
        <v>98</v>
      </c>
      <c r="J3789" t="s">
        <v>14</v>
      </c>
      <c r="K3789">
        <v>51.878762680000001</v>
      </c>
      <c r="L3789" t="s">
        <v>14</v>
      </c>
      <c r="M3789" t="s">
        <v>13</v>
      </c>
      <c r="N3789">
        <v>-1.9654565999999998E-2</v>
      </c>
      <c r="O3789">
        <v>1.019654566</v>
      </c>
    </row>
    <row r="3790" spans="1:15" x14ac:dyDescent="0.25">
      <c r="A3790" s="1">
        <v>44333</v>
      </c>
      <c r="B3790">
        <v>17</v>
      </c>
      <c r="C3790">
        <v>5</v>
      </c>
      <c r="D3790">
        <v>2021</v>
      </c>
      <c r="E3790">
        <v>13.5618</v>
      </c>
      <c r="F3790">
        <v>23</v>
      </c>
      <c r="G3790">
        <v>32</v>
      </c>
      <c r="H3790">
        <v>56</v>
      </c>
      <c r="I3790">
        <v>98</v>
      </c>
      <c r="J3790" t="s">
        <v>14</v>
      </c>
      <c r="K3790">
        <v>65.910257389999998</v>
      </c>
      <c r="L3790" t="s">
        <v>14</v>
      </c>
      <c r="M3790" t="s">
        <v>13</v>
      </c>
      <c r="N3790">
        <v>-1.5405886000000001E-2</v>
      </c>
      <c r="O3790">
        <v>1.0154058859999999</v>
      </c>
    </row>
    <row r="3791" spans="1:15" x14ac:dyDescent="0.25">
      <c r="A3791" s="1">
        <v>44334</v>
      </c>
      <c r="B3791">
        <v>18</v>
      </c>
      <c r="C3791">
        <v>5</v>
      </c>
      <c r="D3791">
        <v>2021</v>
      </c>
      <c r="E3791">
        <v>12.426299999999999</v>
      </c>
      <c r="F3791">
        <v>25</v>
      </c>
      <c r="G3791">
        <v>31.5</v>
      </c>
      <c r="H3791">
        <v>60</v>
      </c>
      <c r="I3791">
        <v>99</v>
      </c>
      <c r="J3791" t="s">
        <v>14</v>
      </c>
      <c r="K3791">
        <v>93.311576020000004</v>
      </c>
      <c r="L3791" t="s">
        <v>14</v>
      </c>
      <c r="M3791" t="s">
        <v>13</v>
      </c>
      <c r="N3791">
        <v>-1.0832878000000001E-2</v>
      </c>
      <c r="O3791">
        <v>1.010832878</v>
      </c>
    </row>
    <row r="3792" spans="1:15" x14ac:dyDescent="0.25">
      <c r="A3792" s="1">
        <v>44335</v>
      </c>
      <c r="B3792">
        <v>19</v>
      </c>
      <c r="C3792">
        <v>5</v>
      </c>
      <c r="D3792">
        <v>2021</v>
      </c>
      <c r="E3792">
        <v>15.9855</v>
      </c>
      <c r="F3792">
        <v>24</v>
      </c>
      <c r="G3792">
        <v>32.5</v>
      </c>
      <c r="H3792">
        <v>50</v>
      </c>
      <c r="I3792">
        <v>96</v>
      </c>
      <c r="J3792" t="s">
        <v>14</v>
      </c>
      <c r="K3792">
        <v>67.116091819999994</v>
      </c>
      <c r="L3792" t="s">
        <v>14</v>
      </c>
      <c r="M3792" t="s">
        <v>13</v>
      </c>
      <c r="N3792">
        <v>-1.5124911E-2</v>
      </c>
      <c r="O3792">
        <v>1.015124911</v>
      </c>
    </row>
    <row r="3793" spans="1:15" x14ac:dyDescent="0.25">
      <c r="A3793" s="1">
        <v>44336</v>
      </c>
      <c r="B3793">
        <v>20</v>
      </c>
      <c r="C3793">
        <v>5</v>
      </c>
      <c r="D3793">
        <v>2021</v>
      </c>
      <c r="E3793">
        <v>10.596</v>
      </c>
      <c r="F3793">
        <v>24.2</v>
      </c>
      <c r="G3793">
        <v>31.1</v>
      </c>
      <c r="H3793">
        <v>62</v>
      </c>
      <c r="I3793">
        <v>98</v>
      </c>
      <c r="J3793" t="s">
        <v>14</v>
      </c>
      <c r="K3793">
        <v>73.131377900000004</v>
      </c>
      <c r="L3793" t="s">
        <v>14</v>
      </c>
      <c r="M3793" t="s">
        <v>13</v>
      </c>
      <c r="N3793">
        <v>-1.3863591999999999E-2</v>
      </c>
      <c r="O3793">
        <v>1.0138635920000001</v>
      </c>
    </row>
    <row r="3794" spans="1:15" x14ac:dyDescent="0.25">
      <c r="A3794" s="1">
        <v>44337</v>
      </c>
      <c r="B3794">
        <v>21</v>
      </c>
      <c r="C3794">
        <v>5</v>
      </c>
      <c r="D3794">
        <v>2021</v>
      </c>
      <c r="E3794">
        <v>10.9038</v>
      </c>
      <c r="F3794">
        <v>24</v>
      </c>
      <c r="G3794">
        <v>32.1</v>
      </c>
      <c r="H3794">
        <v>52</v>
      </c>
      <c r="I3794">
        <v>99</v>
      </c>
      <c r="J3794" t="s">
        <v>14</v>
      </c>
      <c r="K3794">
        <v>57.429715459999997</v>
      </c>
      <c r="L3794" t="s">
        <v>14</v>
      </c>
      <c r="M3794" t="s">
        <v>13</v>
      </c>
      <c r="N3794">
        <v>-1.772116E-2</v>
      </c>
      <c r="O3794">
        <v>1.01772116</v>
      </c>
    </row>
    <row r="3795" spans="1:15" x14ac:dyDescent="0.25">
      <c r="A3795" s="1">
        <v>44338</v>
      </c>
      <c r="B3795">
        <v>22</v>
      </c>
      <c r="C3795">
        <v>5</v>
      </c>
      <c r="D3795">
        <v>2021</v>
      </c>
      <c r="E3795">
        <v>7.4412000000000003</v>
      </c>
      <c r="F3795">
        <v>21</v>
      </c>
      <c r="G3795">
        <v>26</v>
      </c>
      <c r="H3795">
        <v>70</v>
      </c>
      <c r="I3795">
        <v>97</v>
      </c>
      <c r="J3795" t="s">
        <v>14</v>
      </c>
      <c r="K3795">
        <v>17.470327640000001</v>
      </c>
      <c r="L3795" t="s">
        <v>14</v>
      </c>
      <c r="M3795" t="s">
        <v>13</v>
      </c>
      <c r="N3795">
        <v>-6.0715246E-2</v>
      </c>
      <c r="O3795">
        <v>1.060715246</v>
      </c>
    </row>
    <row r="3796" spans="1:15" x14ac:dyDescent="0.25">
      <c r="A3796" s="1">
        <v>44339</v>
      </c>
      <c r="B3796">
        <v>23</v>
      </c>
      <c r="C3796">
        <v>5</v>
      </c>
      <c r="D3796">
        <v>2021</v>
      </c>
      <c r="E3796">
        <v>19.299299999999999</v>
      </c>
      <c r="F3796">
        <v>22</v>
      </c>
      <c r="G3796">
        <v>32</v>
      </c>
      <c r="H3796">
        <v>46</v>
      </c>
      <c r="I3796">
        <v>96</v>
      </c>
      <c r="J3796" t="s">
        <v>14</v>
      </c>
      <c r="K3796">
        <v>20.47803536</v>
      </c>
      <c r="L3796" t="s">
        <v>14</v>
      </c>
      <c r="M3796" t="s">
        <v>13</v>
      </c>
      <c r="N3796">
        <v>-5.1339879999999997E-2</v>
      </c>
      <c r="O3796">
        <v>1.05133988</v>
      </c>
    </row>
    <row r="3797" spans="1:15" x14ac:dyDescent="0.25">
      <c r="A3797" s="1">
        <v>44340</v>
      </c>
      <c r="B3797">
        <v>24</v>
      </c>
      <c r="C3797">
        <v>5</v>
      </c>
      <c r="D3797">
        <v>2021</v>
      </c>
      <c r="E3797">
        <v>16.082699999999999</v>
      </c>
      <c r="F3797">
        <v>21.5</v>
      </c>
      <c r="G3797">
        <v>32.1</v>
      </c>
      <c r="H3797">
        <v>55</v>
      </c>
      <c r="I3797">
        <v>97</v>
      </c>
      <c r="J3797" t="s">
        <v>14</v>
      </c>
      <c r="K3797">
        <v>50.976535599999998</v>
      </c>
      <c r="L3797" t="s">
        <v>14</v>
      </c>
      <c r="M3797" t="s">
        <v>13</v>
      </c>
      <c r="N3797">
        <v>-2.0009389999999998E-2</v>
      </c>
      <c r="O3797">
        <v>1.02000939</v>
      </c>
    </row>
    <row r="3798" spans="1:15" x14ac:dyDescent="0.25">
      <c r="A3798" s="1">
        <v>44341</v>
      </c>
      <c r="B3798">
        <v>25</v>
      </c>
      <c r="C3798">
        <v>5</v>
      </c>
      <c r="D3798">
        <v>2021</v>
      </c>
      <c r="E3798">
        <v>14.1891</v>
      </c>
      <c r="F3798">
        <v>24</v>
      </c>
      <c r="G3798">
        <v>32.5</v>
      </c>
      <c r="H3798">
        <v>56</v>
      </c>
      <c r="I3798">
        <v>96</v>
      </c>
      <c r="J3798" t="s">
        <v>14</v>
      </c>
      <c r="K3798">
        <v>82.422498669999996</v>
      </c>
      <c r="L3798" t="s">
        <v>14</v>
      </c>
      <c r="M3798" t="s">
        <v>13</v>
      </c>
      <c r="N3798">
        <v>-1.2281617999999999E-2</v>
      </c>
      <c r="O3798">
        <v>1.012281618</v>
      </c>
    </row>
    <row r="3799" spans="1:15" x14ac:dyDescent="0.25">
      <c r="A3799" s="1">
        <v>44342</v>
      </c>
      <c r="B3799">
        <v>26</v>
      </c>
      <c r="C3799">
        <v>5</v>
      </c>
      <c r="D3799">
        <v>2021</v>
      </c>
      <c r="E3799">
        <v>14.394299999999999</v>
      </c>
      <c r="F3799">
        <v>24</v>
      </c>
      <c r="G3799">
        <v>32.5</v>
      </c>
      <c r="H3799">
        <v>53</v>
      </c>
      <c r="I3799">
        <v>97</v>
      </c>
      <c r="J3799" t="s">
        <v>14</v>
      </c>
      <c r="K3799">
        <v>74.820712220000004</v>
      </c>
      <c r="L3799" t="s">
        <v>14</v>
      </c>
      <c r="M3799" t="s">
        <v>13</v>
      </c>
      <c r="N3799">
        <v>-1.3546334E-2</v>
      </c>
      <c r="O3799">
        <v>1.0135463339999999</v>
      </c>
    </row>
    <row r="3800" spans="1:15" x14ac:dyDescent="0.25">
      <c r="A3800" s="1">
        <v>44343</v>
      </c>
      <c r="B3800">
        <v>27</v>
      </c>
      <c r="C3800">
        <v>5</v>
      </c>
      <c r="D3800">
        <v>2021</v>
      </c>
      <c r="E3800">
        <v>14.6778</v>
      </c>
      <c r="F3800">
        <v>24.5</v>
      </c>
      <c r="G3800">
        <v>32.5</v>
      </c>
      <c r="H3800">
        <v>48</v>
      </c>
      <c r="I3800">
        <v>98</v>
      </c>
      <c r="J3800" t="s">
        <v>14</v>
      </c>
      <c r="K3800">
        <v>66.755711219999995</v>
      </c>
      <c r="L3800" t="s">
        <v>14</v>
      </c>
      <c r="M3800" t="s">
        <v>13</v>
      </c>
      <c r="N3800">
        <v>-1.5207804E-2</v>
      </c>
      <c r="O3800">
        <v>1.0152078040000001</v>
      </c>
    </row>
    <row r="3801" spans="1:15" x14ac:dyDescent="0.25">
      <c r="A3801" s="1">
        <v>44344</v>
      </c>
      <c r="B3801">
        <v>28</v>
      </c>
      <c r="C3801">
        <v>5</v>
      </c>
      <c r="D3801">
        <v>2021</v>
      </c>
      <c r="E3801">
        <v>12.6381</v>
      </c>
      <c r="F3801">
        <v>24.5</v>
      </c>
      <c r="G3801">
        <v>32.5</v>
      </c>
      <c r="H3801">
        <v>56</v>
      </c>
      <c r="I3801">
        <v>98</v>
      </c>
      <c r="J3801" t="s">
        <v>14</v>
      </c>
      <c r="K3801">
        <v>84.778575059999994</v>
      </c>
      <c r="L3801" t="s">
        <v>14</v>
      </c>
      <c r="M3801" t="s">
        <v>13</v>
      </c>
      <c r="N3801">
        <v>-1.1936225999999999E-2</v>
      </c>
      <c r="O3801">
        <v>1.011936226</v>
      </c>
    </row>
    <row r="3802" spans="1:15" x14ac:dyDescent="0.25">
      <c r="A3802" s="1">
        <v>44345</v>
      </c>
      <c r="B3802">
        <v>29</v>
      </c>
      <c r="C3802">
        <v>5</v>
      </c>
      <c r="D3802">
        <v>2021</v>
      </c>
      <c r="E3802">
        <v>13.539300000000001</v>
      </c>
      <c r="F3802">
        <v>24.5</v>
      </c>
      <c r="G3802">
        <v>32.5</v>
      </c>
      <c r="H3802">
        <v>52</v>
      </c>
      <c r="I3802">
        <v>98</v>
      </c>
      <c r="J3802" t="s">
        <v>14</v>
      </c>
      <c r="K3802">
        <v>76.245365849999999</v>
      </c>
      <c r="L3802" t="s">
        <v>14</v>
      </c>
      <c r="M3802" t="s">
        <v>13</v>
      </c>
      <c r="N3802">
        <v>-1.3289855E-2</v>
      </c>
      <c r="O3802">
        <v>1.013289855</v>
      </c>
    </row>
    <row r="3803" spans="1:15" x14ac:dyDescent="0.25">
      <c r="A3803" s="1">
        <v>44346</v>
      </c>
      <c r="B3803">
        <v>30</v>
      </c>
      <c r="C3803">
        <v>5</v>
      </c>
      <c r="D3803">
        <v>2021</v>
      </c>
      <c r="E3803">
        <v>13.8414</v>
      </c>
      <c r="F3803">
        <v>25</v>
      </c>
      <c r="G3803">
        <v>29</v>
      </c>
      <c r="H3803">
        <v>49</v>
      </c>
      <c r="I3803">
        <v>98</v>
      </c>
      <c r="J3803" t="s">
        <v>14</v>
      </c>
      <c r="K3803">
        <v>42.359090049999999</v>
      </c>
      <c r="L3803" t="s">
        <v>14</v>
      </c>
      <c r="M3803" t="s">
        <v>13</v>
      </c>
      <c r="N3803">
        <v>-2.4178482000000001E-2</v>
      </c>
      <c r="O3803">
        <v>1.0241784819999999</v>
      </c>
    </row>
    <row r="3804" spans="1:15" x14ac:dyDescent="0.25">
      <c r="A3804" s="1">
        <v>44347</v>
      </c>
      <c r="B3804">
        <v>31</v>
      </c>
      <c r="C3804">
        <v>5</v>
      </c>
      <c r="D3804">
        <v>2021</v>
      </c>
      <c r="E3804">
        <v>15.2502</v>
      </c>
      <c r="F3804">
        <v>25</v>
      </c>
      <c r="G3804">
        <v>34</v>
      </c>
      <c r="H3804">
        <v>47</v>
      </c>
      <c r="I3804">
        <v>100</v>
      </c>
      <c r="J3804" t="s">
        <v>14</v>
      </c>
      <c r="K3804">
        <v>93.842584360000004</v>
      </c>
      <c r="L3804" t="s">
        <v>14</v>
      </c>
      <c r="M3804" t="s">
        <v>13</v>
      </c>
      <c r="N3804">
        <v>-1.0770919E-2</v>
      </c>
      <c r="O3804">
        <v>1.010770919</v>
      </c>
    </row>
    <row r="3805" spans="1:15" x14ac:dyDescent="0.25">
      <c r="A3805" s="1">
        <v>44348</v>
      </c>
      <c r="B3805">
        <v>1</v>
      </c>
      <c r="C3805">
        <v>6</v>
      </c>
      <c r="D3805">
        <v>2021</v>
      </c>
      <c r="E3805">
        <v>14.981400000000001</v>
      </c>
      <c r="F3805">
        <v>21</v>
      </c>
      <c r="G3805">
        <v>30</v>
      </c>
      <c r="H3805">
        <v>65</v>
      </c>
      <c r="I3805">
        <v>96</v>
      </c>
      <c r="J3805" t="s">
        <v>14</v>
      </c>
      <c r="K3805">
        <v>49.917136059999997</v>
      </c>
      <c r="L3805" t="s">
        <v>14</v>
      </c>
      <c r="M3805" t="s">
        <v>13</v>
      </c>
      <c r="N3805">
        <v>-2.0442734000000001E-2</v>
      </c>
      <c r="O3805">
        <v>1.020442734</v>
      </c>
    </row>
    <row r="3806" spans="1:15" x14ac:dyDescent="0.25">
      <c r="A3806" s="1">
        <v>44349</v>
      </c>
      <c r="B3806">
        <v>2</v>
      </c>
      <c r="C3806">
        <v>6</v>
      </c>
      <c r="D3806">
        <v>2021</v>
      </c>
      <c r="E3806">
        <v>13.6341</v>
      </c>
      <c r="F3806">
        <v>22</v>
      </c>
      <c r="G3806">
        <v>31</v>
      </c>
      <c r="H3806">
        <v>54</v>
      </c>
      <c r="I3806">
        <v>96</v>
      </c>
      <c r="J3806" t="s">
        <v>14</v>
      </c>
      <c r="K3806">
        <v>34.768900729999999</v>
      </c>
      <c r="L3806" t="s">
        <v>14</v>
      </c>
      <c r="M3806" t="s">
        <v>13</v>
      </c>
      <c r="N3806">
        <v>-2.9613046000000001E-2</v>
      </c>
      <c r="O3806">
        <v>1.0296130459999999</v>
      </c>
    </row>
    <row r="3807" spans="1:15" x14ac:dyDescent="0.25">
      <c r="A3807" s="1">
        <v>44350</v>
      </c>
      <c r="B3807">
        <v>3</v>
      </c>
      <c r="C3807">
        <v>6</v>
      </c>
      <c r="D3807">
        <v>2021</v>
      </c>
      <c r="E3807">
        <v>14.885999999999999</v>
      </c>
      <c r="F3807">
        <v>24</v>
      </c>
      <c r="G3807">
        <v>32</v>
      </c>
      <c r="H3807">
        <v>58</v>
      </c>
      <c r="I3807">
        <v>100</v>
      </c>
      <c r="J3807" t="s">
        <v>14</v>
      </c>
      <c r="K3807">
        <v>96.002355699999995</v>
      </c>
      <c r="L3807" t="s">
        <v>14</v>
      </c>
      <c r="M3807" t="s">
        <v>13</v>
      </c>
      <c r="N3807">
        <v>-1.0526054999999999E-2</v>
      </c>
      <c r="O3807">
        <v>1.0105260549999999</v>
      </c>
    </row>
    <row r="3808" spans="1:15" x14ac:dyDescent="0.25">
      <c r="A3808" s="1">
        <v>44351</v>
      </c>
      <c r="B3808">
        <v>4</v>
      </c>
      <c r="C3808">
        <v>6</v>
      </c>
      <c r="D3808">
        <v>2021</v>
      </c>
      <c r="E3808">
        <v>11.3355</v>
      </c>
      <c r="F3808">
        <v>19.5</v>
      </c>
      <c r="G3808">
        <v>28.5</v>
      </c>
      <c r="H3808">
        <v>75</v>
      </c>
      <c r="I3808">
        <v>97</v>
      </c>
      <c r="J3808" t="s">
        <v>14</v>
      </c>
      <c r="K3808">
        <v>38.96641855</v>
      </c>
      <c r="L3808" t="s">
        <v>14</v>
      </c>
      <c r="M3808" t="s">
        <v>13</v>
      </c>
      <c r="N3808">
        <v>-2.6339066000000001E-2</v>
      </c>
      <c r="O3808">
        <v>1.026339066</v>
      </c>
    </row>
    <row r="3809" spans="1:15" x14ac:dyDescent="0.25">
      <c r="A3809" s="1">
        <v>44352</v>
      </c>
      <c r="B3809">
        <v>5</v>
      </c>
      <c r="C3809">
        <v>6</v>
      </c>
      <c r="D3809">
        <v>2021</v>
      </c>
      <c r="E3809">
        <v>8.2878000000000007</v>
      </c>
      <c r="F3809">
        <v>20.5</v>
      </c>
      <c r="G3809">
        <v>26.5</v>
      </c>
      <c r="H3809">
        <v>74</v>
      </c>
      <c r="I3809">
        <v>98</v>
      </c>
      <c r="J3809" t="s">
        <v>14</v>
      </c>
      <c r="K3809">
        <v>24.293658560000001</v>
      </c>
      <c r="L3809" t="s">
        <v>14</v>
      </c>
      <c r="M3809" t="s">
        <v>13</v>
      </c>
      <c r="N3809">
        <v>-4.2930138999999999E-2</v>
      </c>
      <c r="O3809">
        <v>1.0429301390000001</v>
      </c>
    </row>
    <row r="3810" spans="1:15" x14ac:dyDescent="0.25">
      <c r="A3810" s="1">
        <v>44353</v>
      </c>
      <c r="B3810">
        <v>6</v>
      </c>
      <c r="C3810">
        <v>6</v>
      </c>
      <c r="D3810">
        <v>2021</v>
      </c>
      <c r="E3810">
        <v>14.648400000000001</v>
      </c>
      <c r="F3810">
        <v>22</v>
      </c>
      <c r="G3810">
        <v>31</v>
      </c>
      <c r="H3810">
        <v>55</v>
      </c>
      <c r="I3810">
        <v>98</v>
      </c>
      <c r="J3810" t="s">
        <v>14</v>
      </c>
      <c r="K3810">
        <v>43.471061409999997</v>
      </c>
      <c r="L3810" t="s">
        <v>14</v>
      </c>
      <c r="M3810" t="s">
        <v>13</v>
      </c>
      <c r="N3810">
        <v>-2.3545443999999999E-2</v>
      </c>
      <c r="O3810">
        <v>1.023545444</v>
      </c>
    </row>
    <row r="3811" spans="1:15" x14ac:dyDescent="0.25">
      <c r="A3811" s="1">
        <v>44354</v>
      </c>
      <c r="B3811">
        <v>7</v>
      </c>
      <c r="C3811">
        <v>6</v>
      </c>
      <c r="D3811">
        <v>2021</v>
      </c>
      <c r="E3811">
        <v>15.4239</v>
      </c>
      <c r="F3811">
        <v>22.5</v>
      </c>
      <c r="G3811">
        <v>31.5</v>
      </c>
      <c r="H3811">
        <v>50</v>
      </c>
      <c r="I3811">
        <v>98</v>
      </c>
      <c r="J3811" t="s">
        <v>14</v>
      </c>
      <c r="K3811">
        <v>39.051136479999997</v>
      </c>
      <c r="L3811" t="s">
        <v>14</v>
      </c>
      <c r="M3811" t="s">
        <v>13</v>
      </c>
      <c r="N3811">
        <v>-2.6280424E-2</v>
      </c>
      <c r="O3811">
        <v>1.0262804240000001</v>
      </c>
    </row>
    <row r="3812" spans="1:15" x14ac:dyDescent="0.25">
      <c r="A3812" s="1">
        <v>44355</v>
      </c>
      <c r="B3812">
        <v>8</v>
      </c>
      <c r="C3812">
        <v>6</v>
      </c>
      <c r="D3812">
        <v>2021</v>
      </c>
      <c r="E3812">
        <v>4.0400999999999998</v>
      </c>
      <c r="F3812">
        <v>22</v>
      </c>
      <c r="G3812">
        <v>26.5</v>
      </c>
      <c r="H3812">
        <v>82</v>
      </c>
      <c r="I3812">
        <v>96</v>
      </c>
      <c r="J3812" t="s">
        <v>14</v>
      </c>
      <c r="K3812">
        <v>27.62747478</v>
      </c>
      <c r="L3812" t="s">
        <v>14</v>
      </c>
      <c r="M3812" t="s">
        <v>13</v>
      </c>
      <c r="N3812">
        <v>-3.7555195E-2</v>
      </c>
      <c r="O3812">
        <v>1.0375551949999999</v>
      </c>
    </row>
    <row r="3813" spans="1:15" x14ac:dyDescent="0.25">
      <c r="A3813" s="1">
        <v>44356</v>
      </c>
      <c r="B3813">
        <v>9</v>
      </c>
      <c r="C3813">
        <v>6</v>
      </c>
      <c r="D3813">
        <v>2021</v>
      </c>
      <c r="E3813">
        <v>9.4458000000000002</v>
      </c>
      <c r="F3813">
        <v>22.1</v>
      </c>
      <c r="G3813">
        <v>29.5</v>
      </c>
      <c r="H3813">
        <v>63</v>
      </c>
      <c r="I3813">
        <v>97</v>
      </c>
      <c r="J3813" t="s">
        <v>14</v>
      </c>
      <c r="K3813">
        <v>38.12329664</v>
      </c>
      <c r="L3813" t="s">
        <v>14</v>
      </c>
      <c r="M3813" t="s">
        <v>13</v>
      </c>
      <c r="N3813">
        <v>-2.6937262999999999E-2</v>
      </c>
      <c r="O3813">
        <v>1.026937263</v>
      </c>
    </row>
    <row r="3814" spans="1:15" x14ac:dyDescent="0.25">
      <c r="A3814" s="1">
        <v>44357</v>
      </c>
      <c r="B3814">
        <v>10</v>
      </c>
      <c r="C3814">
        <v>6</v>
      </c>
      <c r="D3814">
        <v>2021</v>
      </c>
      <c r="E3814">
        <v>16.5471</v>
      </c>
      <c r="F3814">
        <v>22</v>
      </c>
      <c r="G3814">
        <v>30.5</v>
      </c>
      <c r="H3814">
        <v>56</v>
      </c>
      <c r="I3814">
        <v>96</v>
      </c>
      <c r="J3814" t="s">
        <v>14</v>
      </c>
      <c r="K3814">
        <v>40.7305852</v>
      </c>
      <c r="L3814" t="s">
        <v>14</v>
      </c>
      <c r="M3814" t="s">
        <v>13</v>
      </c>
      <c r="N3814">
        <v>-2.5169526000000001E-2</v>
      </c>
      <c r="O3814">
        <v>1.025169526</v>
      </c>
    </row>
    <row r="3815" spans="1:15" x14ac:dyDescent="0.25">
      <c r="A3815" s="1">
        <v>44358</v>
      </c>
      <c r="B3815">
        <v>11</v>
      </c>
      <c r="C3815">
        <v>6</v>
      </c>
      <c r="D3815">
        <v>2021</v>
      </c>
      <c r="E3815">
        <v>10.065300000000001</v>
      </c>
      <c r="F3815">
        <v>22.5</v>
      </c>
      <c r="G3815">
        <v>29</v>
      </c>
      <c r="H3815">
        <v>66</v>
      </c>
      <c r="I3815">
        <v>98</v>
      </c>
      <c r="J3815" t="s">
        <v>14</v>
      </c>
      <c r="K3815">
        <v>46.508901080000001</v>
      </c>
      <c r="L3815" t="s">
        <v>14</v>
      </c>
      <c r="M3815" t="s">
        <v>13</v>
      </c>
      <c r="N3815">
        <v>-2.1973723000000001E-2</v>
      </c>
      <c r="O3815">
        <v>1.0219737229999999</v>
      </c>
    </row>
    <row r="3816" spans="1:15" x14ac:dyDescent="0.25">
      <c r="A3816" s="1">
        <v>44359</v>
      </c>
      <c r="B3816">
        <v>12</v>
      </c>
      <c r="C3816">
        <v>6</v>
      </c>
      <c r="D3816">
        <v>2021</v>
      </c>
      <c r="E3816">
        <v>16.7196</v>
      </c>
      <c r="F3816">
        <v>21.5</v>
      </c>
      <c r="G3816">
        <v>31</v>
      </c>
      <c r="H3816">
        <v>53</v>
      </c>
      <c r="I3816">
        <v>96</v>
      </c>
      <c r="J3816" t="s">
        <v>14</v>
      </c>
      <c r="K3816">
        <v>29.348739550000001</v>
      </c>
      <c r="L3816" t="s">
        <v>14</v>
      </c>
      <c r="M3816" t="s">
        <v>13</v>
      </c>
      <c r="N3816">
        <v>-3.5274936999999999E-2</v>
      </c>
      <c r="O3816">
        <v>1.0352749370000001</v>
      </c>
    </row>
    <row r="3817" spans="1:15" x14ac:dyDescent="0.25">
      <c r="A3817" s="1">
        <v>44360</v>
      </c>
      <c r="B3817">
        <v>13</v>
      </c>
      <c r="C3817">
        <v>6</v>
      </c>
      <c r="D3817">
        <v>2021</v>
      </c>
      <c r="E3817">
        <v>13.6785</v>
      </c>
      <c r="F3817">
        <v>22.5</v>
      </c>
      <c r="G3817">
        <v>29.5</v>
      </c>
      <c r="H3817">
        <v>64</v>
      </c>
      <c r="I3817">
        <v>97</v>
      </c>
      <c r="J3817" t="s">
        <v>14</v>
      </c>
      <c r="K3817">
        <v>56.245959509999999</v>
      </c>
      <c r="L3817" t="s">
        <v>14</v>
      </c>
      <c r="M3817" t="s">
        <v>13</v>
      </c>
      <c r="N3817">
        <v>-1.8100871000000001E-2</v>
      </c>
      <c r="O3817">
        <v>1.0181008709999999</v>
      </c>
    </row>
    <row r="3818" spans="1:15" x14ac:dyDescent="0.25">
      <c r="A3818" s="1">
        <v>44361</v>
      </c>
      <c r="B3818">
        <v>14</v>
      </c>
      <c r="C3818">
        <v>6</v>
      </c>
      <c r="D3818">
        <v>2021</v>
      </c>
      <c r="E3818">
        <v>11.6265</v>
      </c>
      <c r="F3818">
        <v>23</v>
      </c>
      <c r="G3818">
        <v>30</v>
      </c>
      <c r="H3818">
        <v>57</v>
      </c>
      <c r="I3818">
        <v>97</v>
      </c>
      <c r="J3818" t="s">
        <v>14</v>
      </c>
      <c r="K3818">
        <v>42.084767059999997</v>
      </c>
      <c r="L3818" t="s">
        <v>14</v>
      </c>
      <c r="M3818" t="s">
        <v>13</v>
      </c>
      <c r="N3818">
        <v>-2.4339921E-2</v>
      </c>
      <c r="O3818">
        <v>1.0243399209999999</v>
      </c>
    </row>
    <row r="3819" spans="1:15" x14ac:dyDescent="0.25">
      <c r="A3819" s="1">
        <v>44362</v>
      </c>
      <c r="B3819">
        <v>15</v>
      </c>
      <c r="C3819">
        <v>6</v>
      </c>
      <c r="D3819">
        <v>2021</v>
      </c>
      <c r="E3819">
        <v>14.2356</v>
      </c>
      <c r="F3819">
        <v>25</v>
      </c>
      <c r="G3819">
        <v>32</v>
      </c>
      <c r="H3819">
        <v>52</v>
      </c>
      <c r="I3819">
        <v>94</v>
      </c>
      <c r="J3819" t="s">
        <v>14</v>
      </c>
      <c r="K3819">
        <v>71.681015889999998</v>
      </c>
      <c r="L3819" t="s">
        <v>14</v>
      </c>
      <c r="M3819" t="s">
        <v>13</v>
      </c>
      <c r="N3819">
        <v>-1.4148071E-2</v>
      </c>
      <c r="O3819">
        <v>1.0141480709999999</v>
      </c>
    </row>
    <row r="3820" spans="1:15" x14ac:dyDescent="0.25">
      <c r="A3820" s="1">
        <v>44363</v>
      </c>
      <c r="B3820">
        <v>16</v>
      </c>
      <c r="C3820">
        <v>6</v>
      </c>
      <c r="D3820">
        <v>2021</v>
      </c>
      <c r="E3820">
        <v>14.787599999999999</v>
      </c>
      <c r="F3820">
        <v>23</v>
      </c>
      <c r="G3820">
        <v>32</v>
      </c>
      <c r="H3820">
        <v>45</v>
      </c>
      <c r="I3820">
        <v>97</v>
      </c>
      <c r="J3820" t="s">
        <v>14</v>
      </c>
      <c r="K3820">
        <v>29.401811349999999</v>
      </c>
      <c r="L3820" t="s">
        <v>14</v>
      </c>
      <c r="M3820" t="s">
        <v>13</v>
      </c>
      <c r="N3820">
        <v>-3.5209022E-2</v>
      </c>
      <c r="O3820">
        <v>1.0352090220000001</v>
      </c>
    </row>
    <row r="3821" spans="1:15" x14ac:dyDescent="0.25">
      <c r="A3821" s="1">
        <v>44364</v>
      </c>
      <c r="B3821">
        <v>17</v>
      </c>
      <c r="C3821">
        <v>6</v>
      </c>
      <c r="D3821">
        <v>2021</v>
      </c>
      <c r="E3821">
        <v>15.871499999999999</v>
      </c>
      <c r="F3821">
        <v>23</v>
      </c>
      <c r="G3821">
        <v>32</v>
      </c>
      <c r="H3821">
        <v>48</v>
      </c>
      <c r="I3821">
        <v>98</v>
      </c>
      <c r="J3821" t="s">
        <v>14</v>
      </c>
      <c r="K3821">
        <v>44.22595192</v>
      </c>
      <c r="L3821" t="s">
        <v>14</v>
      </c>
      <c r="M3821" t="s">
        <v>13</v>
      </c>
      <c r="N3821">
        <v>-2.3134251000000002E-2</v>
      </c>
      <c r="O3821">
        <v>1.0231342510000001</v>
      </c>
    </row>
    <row r="3822" spans="1:15" x14ac:dyDescent="0.25">
      <c r="A3822" s="1">
        <v>44365</v>
      </c>
      <c r="B3822">
        <v>18</v>
      </c>
      <c r="C3822">
        <v>6</v>
      </c>
      <c r="D3822">
        <v>2021</v>
      </c>
      <c r="E3822">
        <v>11.6007</v>
      </c>
      <c r="F3822">
        <v>24</v>
      </c>
      <c r="G3822">
        <v>32</v>
      </c>
      <c r="H3822">
        <v>45</v>
      </c>
      <c r="I3822">
        <v>96</v>
      </c>
      <c r="J3822" t="s">
        <v>14</v>
      </c>
      <c r="K3822">
        <v>34.411090600000001</v>
      </c>
      <c r="L3822" t="s">
        <v>14</v>
      </c>
      <c r="M3822" t="s">
        <v>13</v>
      </c>
      <c r="N3822">
        <v>-2.9930181E-2</v>
      </c>
      <c r="O3822">
        <v>1.0299301809999999</v>
      </c>
    </row>
    <row r="3823" spans="1:15" x14ac:dyDescent="0.25">
      <c r="A3823" s="1">
        <v>44366</v>
      </c>
      <c r="B3823">
        <v>19</v>
      </c>
      <c r="C3823">
        <v>6</v>
      </c>
      <c r="D3823">
        <v>2021</v>
      </c>
      <c r="E3823">
        <v>13.333500000000001</v>
      </c>
      <c r="F3823">
        <v>24</v>
      </c>
      <c r="G3823">
        <v>31</v>
      </c>
      <c r="H3823">
        <v>60</v>
      </c>
      <c r="I3823">
        <v>96</v>
      </c>
      <c r="J3823" t="s">
        <v>14</v>
      </c>
      <c r="K3823">
        <v>74.723195029999999</v>
      </c>
      <c r="L3823" t="s">
        <v>14</v>
      </c>
      <c r="M3823" t="s">
        <v>13</v>
      </c>
      <c r="N3823">
        <v>-1.3564252000000001E-2</v>
      </c>
      <c r="O3823">
        <v>1.0135642520000001</v>
      </c>
    </row>
    <row r="3824" spans="1:15" x14ac:dyDescent="0.25">
      <c r="A3824" s="1">
        <v>44367</v>
      </c>
      <c r="B3824">
        <v>20</v>
      </c>
      <c r="C3824">
        <v>6</v>
      </c>
      <c r="D3824">
        <v>2021</v>
      </c>
      <c r="E3824">
        <v>6.702</v>
      </c>
      <c r="F3824">
        <v>25</v>
      </c>
      <c r="G3824">
        <v>27.5</v>
      </c>
      <c r="H3824">
        <v>80</v>
      </c>
      <c r="I3824">
        <v>97</v>
      </c>
      <c r="J3824" t="s">
        <v>14</v>
      </c>
      <c r="K3824">
        <v>58.850374559999999</v>
      </c>
      <c r="L3824" t="s">
        <v>14</v>
      </c>
      <c r="M3824" t="s">
        <v>13</v>
      </c>
      <c r="N3824">
        <v>-1.7285973E-2</v>
      </c>
      <c r="O3824">
        <v>1.0172859729999999</v>
      </c>
    </row>
    <row r="3825" spans="1:15" x14ac:dyDescent="0.25">
      <c r="A3825" s="1">
        <v>44368</v>
      </c>
      <c r="B3825">
        <v>21</v>
      </c>
      <c r="C3825">
        <v>6</v>
      </c>
      <c r="D3825">
        <v>2021</v>
      </c>
      <c r="E3825">
        <v>12.354900000000001</v>
      </c>
      <c r="F3825">
        <v>22.5</v>
      </c>
      <c r="G3825">
        <v>29.5</v>
      </c>
      <c r="H3825">
        <v>60</v>
      </c>
      <c r="I3825">
        <v>98</v>
      </c>
      <c r="J3825" t="s">
        <v>14</v>
      </c>
      <c r="K3825">
        <v>43.711797009999998</v>
      </c>
      <c r="L3825" t="s">
        <v>14</v>
      </c>
      <c r="M3825" t="s">
        <v>13</v>
      </c>
      <c r="N3825">
        <v>-2.3412735E-2</v>
      </c>
      <c r="O3825">
        <v>1.023412735</v>
      </c>
    </row>
    <row r="3826" spans="1:15" x14ac:dyDescent="0.25">
      <c r="A3826" s="1">
        <v>44369</v>
      </c>
      <c r="B3826">
        <v>22</v>
      </c>
      <c r="C3826">
        <v>6</v>
      </c>
      <c r="D3826">
        <v>2021</v>
      </c>
      <c r="E3826">
        <v>8.7365999999999993</v>
      </c>
      <c r="F3826">
        <v>22.5</v>
      </c>
      <c r="G3826">
        <v>28.5</v>
      </c>
      <c r="H3826">
        <v>70</v>
      </c>
      <c r="I3826">
        <v>99</v>
      </c>
      <c r="J3826" t="s">
        <v>14</v>
      </c>
      <c r="K3826">
        <v>46.681790450000001</v>
      </c>
      <c r="L3826" t="s">
        <v>14</v>
      </c>
      <c r="M3826" t="s">
        <v>13</v>
      </c>
      <c r="N3826">
        <v>-2.1890560999999999E-2</v>
      </c>
      <c r="O3826">
        <v>1.021890561</v>
      </c>
    </row>
    <row r="3827" spans="1:15" x14ac:dyDescent="0.25">
      <c r="A3827" s="1">
        <v>44370</v>
      </c>
      <c r="B3827">
        <v>23</v>
      </c>
      <c r="C3827">
        <v>6</v>
      </c>
      <c r="D3827">
        <v>2021</v>
      </c>
      <c r="E3827">
        <v>12.4842</v>
      </c>
      <c r="F3827">
        <v>22</v>
      </c>
      <c r="G3827">
        <v>29.5</v>
      </c>
      <c r="H3827">
        <v>68</v>
      </c>
      <c r="I3827">
        <v>99</v>
      </c>
      <c r="J3827" t="s">
        <v>14</v>
      </c>
      <c r="K3827">
        <v>60.947886859999997</v>
      </c>
      <c r="L3827" t="s">
        <v>14</v>
      </c>
      <c r="M3827" t="s">
        <v>13</v>
      </c>
      <c r="N3827">
        <v>-1.6681155E-2</v>
      </c>
      <c r="O3827">
        <v>1.0166811549999999</v>
      </c>
    </row>
    <row r="3828" spans="1:15" x14ac:dyDescent="0.25">
      <c r="A3828" s="1">
        <v>44371</v>
      </c>
      <c r="B3828">
        <v>24</v>
      </c>
      <c r="C3828">
        <v>6</v>
      </c>
      <c r="D3828">
        <v>2021</v>
      </c>
      <c r="E3828">
        <v>13.865399999999999</v>
      </c>
      <c r="F3828">
        <v>20.5</v>
      </c>
      <c r="G3828">
        <v>30.5</v>
      </c>
      <c r="H3828">
        <v>63</v>
      </c>
      <c r="I3828">
        <v>98</v>
      </c>
      <c r="J3828" t="s">
        <v>14</v>
      </c>
      <c r="K3828">
        <v>45.087447599999997</v>
      </c>
      <c r="L3828" t="s">
        <v>14</v>
      </c>
      <c r="M3828" t="s">
        <v>13</v>
      </c>
      <c r="N3828">
        <v>-2.2682193E-2</v>
      </c>
      <c r="O3828">
        <v>1.0226821930000001</v>
      </c>
    </row>
    <row r="3829" spans="1:15" x14ac:dyDescent="0.25">
      <c r="A3829" s="1">
        <v>44372</v>
      </c>
      <c r="B3829">
        <v>25</v>
      </c>
      <c r="C3829">
        <v>6</v>
      </c>
      <c r="D3829">
        <v>2021</v>
      </c>
      <c r="E3829">
        <v>14.465400000000001</v>
      </c>
      <c r="F3829">
        <v>20.5</v>
      </c>
      <c r="G3829">
        <v>32.5</v>
      </c>
      <c r="H3829">
        <v>51</v>
      </c>
      <c r="I3829">
        <v>99</v>
      </c>
      <c r="J3829" t="s">
        <v>14</v>
      </c>
      <c r="K3829">
        <v>30.118384500000001</v>
      </c>
      <c r="L3829" t="s">
        <v>14</v>
      </c>
      <c r="M3829" t="s">
        <v>13</v>
      </c>
      <c r="N3829">
        <v>-3.4342564999999999E-2</v>
      </c>
      <c r="O3829">
        <v>1.034342565</v>
      </c>
    </row>
    <row r="3830" spans="1:15" x14ac:dyDescent="0.25">
      <c r="A3830" s="1">
        <v>44373</v>
      </c>
      <c r="B3830">
        <v>26</v>
      </c>
      <c r="C3830">
        <v>6</v>
      </c>
      <c r="D3830">
        <v>2021</v>
      </c>
      <c r="E3830">
        <v>6.7709999999999999</v>
      </c>
      <c r="F3830">
        <v>20.5</v>
      </c>
      <c r="G3830">
        <v>25.2</v>
      </c>
      <c r="H3830">
        <v>85</v>
      </c>
      <c r="I3830">
        <v>98</v>
      </c>
      <c r="J3830" t="s">
        <v>14</v>
      </c>
      <c r="K3830">
        <v>27.376436139999999</v>
      </c>
      <c r="L3830" t="s">
        <v>14</v>
      </c>
      <c r="M3830" t="s">
        <v>13</v>
      </c>
      <c r="N3830">
        <v>-3.7912627999999997E-2</v>
      </c>
      <c r="O3830">
        <v>1.0379126279999999</v>
      </c>
    </row>
    <row r="3831" spans="1:15" x14ac:dyDescent="0.25">
      <c r="A3831" s="1">
        <v>44374</v>
      </c>
      <c r="B3831">
        <v>27</v>
      </c>
      <c r="C3831">
        <v>6</v>
      </c>
      <c r="D3831">
        <v>2021</v>
      </c>
      <c r="E3831">
        <v>12.504300000000001</v>
      </c>
      <c r="F3831">
        <v>21.1</v>
      </c>
      <c r="G3831">
        <v>30</v>
      </c>
      <c r="H3831">
        <v>60</v>
      </c>
      <c r="I3831">
        <v>100</v>
      </c>
      <c r="J3831" t="s">
        <v>14</v>
      </c>
      <c r="K3831">
        <v>37.948690939999999</v>
      </c>
      <c r="L3831" t="s">
        <v>14</v>
      </c>
      <c r="M3831" t="s">
        <v>13</v>
      </c>
      <c r="N3831">
        <v>-2.7064557999999999E-2</v>
      </c>
      <c r="O3831">
        <v>1.027064558</v>
      </c>
    </row>
    <row r="3832" spans="1:15" x14ac:dyDescent="0.25">
      <c r="A3832" s="1">
        <v>44375</v>
      </c>
      <c r="B3832">
        <v>28</v>
      </c>
      <c r="C3832">
        <v>6</v>
      </c>
      <c r="D3832">
        <v>2021</v>
      </c>
      <c r="E3832">
        <v>14.528700000000001</v>
      </c>
      <c r="F3832">
        <v>22</v>
      </c>
      <c r="G3832">
        <v>30.5</v>
      </c>
      <c r="H3832">
        <v>55</v>
      </c>
      <c r="I3832">
        <v>100</v>
      </c>
      <c r="J3832" t="s">
        <v>14</v>
      </c>
      <c r="K3832">
        <v>41.930925969999997</v>
      </c>
      <c r="L3832" t="s">
        <v>14</v>
      </c>
      <c r="M3832" t="s">
        <v>13</v>
      </c>
      <c r="N3832">
        <v>-2.4431404E-2</v>
      </c>
      <c r="O3832">
        <v>1.024431404</v>
      </c>
    </row>
    <row r="3833" spans="1:15" x14ac:dyDescent="0.25">
      <c r="A3833" s="1">
        <v>44376</v>
      </c>
      <c r="B3833">
        <v>29</v>
      </c>
      <c r="C3833">
        <v>6</v>
      </c>
      <c r="D3833">
        <v>2021</v>
      </c>
      <c r="E3833">
        <v>9.2172000000000001</v>
      </c>
      <c r="F3833">
        <v>20.5</v>
      </c>
      <c r="G3833">
        <v>28.5</v>
      </c>
      <c r="H3833">
        <v>62</v>
      </c>
      <c r="I3833">
        <v>99</v>
      </c>
      <c r="J3833" t="s">
        <v>14</v>
      </c>
      <c r="K3833">
        <v>20.154144299999999</v>
      </c>
      <c r="L3833" t="s">
        <v>14</v>
      </c>
      <c r="M3833" t="s">
        <v>13</v>
      </c>
      <c r="N3833">
        <v>-5.2208022999999999E-2</v>
      </c>
      <c r="O3833">
        <v>1.0522080229999999</v>
      </c>
    </row>
    <row r="3834" spans="1:15" x14ac:dyDescent="0.25">
      <c r="A3834" s="1">
        <v>44377</v>
      </c>
      <c r="B3834">
        <v>30</v>
      </c>
      <c r="C3834">
        <v>6</v>
      </c>
      <c r="D3834">
        <v>2021</v>
      </c>
      <c r="E3834">
        <v>14.007</v>
      </c>
      <c r="F3834">
        <v>23</v>
      </c>
      <c r="G3834">
        <v>30.1</v>
      </c>
      <c r="H3834">
        <v>62</v>
      </c>
      <c r="I3834">
        <v>99</v>
      </c>
      <c r="J3834" t="s">
        <v>14</v>
      </c>
      <c r="K3834">
        <v>67.698060549999994</v>
      </c>
      <c r="L3834" t="s">
        <v>14</v>
      </c>
      <c r="M3834" t="s">
        <v>13</v>
      </c>
      <c r="N3834">
        <v>-1.499294E-2</v>
      </c>
      <c r="O3834">
        <v>1.01499294</v>
      </c>
    </row>
    <row r="3835" spans="1:15" x14ac:dyDescent="0.25">
      <c r="A3835" s="1">
        <v>44378</v>
      </c>
      <c r="B3835">
        <v>1</v>
      </c>
      <c r="C3835">
        <v>7</v>
      </c>
      <c r="D3835">
        <v>2021</v>
      </c>
      <c r="E3835">
        <v>11.961600000000001</v>
      </c>
      <c r="F3835">
        <v>23</v>
      </c>
      <c r="G3835">
        <v>29.5</v>
      </c>
      <c r="H3835">
        <v>60</v>
      </c>
      <c r="I3835">
        <v>99</v>
      </c>
      <c r="J3835" t="s">
        <v>14</v>
      </c>
      <c r="K3835">
        <v>49.410761729999997</v>
      </c>
      <c r="L3835" t="s">
        <v>14</v>
      </c>
      <c r="M3835" t="s">
        <v>13</v>
      </c>
      <c r="N3835">
        <v>-2.0656563999999999E-2</v>
      </c>
      <c r="O3835">
        <v>1.020656564</v>
      </c>
    </row>
    <row r="3836" spans="1:15" x14ac:dyDescent="0.25">
      <c r="A3836" s="1">
        <v>44379</v>
      </c>
      <c r="B3836">
        <v>2</v>
      </c>
      <c r="C3836">
        <v>7</v>
      </c>
      <c r="D3836">
        <v>2021</v>
      </c>
      <c r="E3836">
        <v>9.0482999999999993</v>
      </c>
      <c r="F3836">
        <v>22.5</v>
      </c>
      <c r="G3836">
        <v>29.5</v>
      </c>
      <c r="H3836">
        <v>72</v>
      </c>
      <c r="I3836">
        <v>99</v>
      </c>
      <c r="J3836" t="s">
        <v>14</v>
      </c>
      <c r="K3836">
        <v>59.085309760000001</v>
      </c>
      <c r="L3836" t="s">
        <v>14</v>
      </c>
      <c r="M3836" t="s">
        <v>13</v>
      </c>
      <c r="N3836">
        <v>-1.7216057E-2</v>
      </c>
      <c r="O3836">
        <v>1.017216057</v>
      </c>
    </row>
    <row r="3837" spans="1:15" x14ac:dyDescent="0.25">
      <c r="A3837" s="1">
        <v>44380</v>
      </c>
      <c r="B3837">
        <v>3</v>
      </c>
      <c r="C3837">
        <v>7</v>
      </c>
      <c r="D3837">
        <v>2021</v>
      </c>
      <c r="E3837">
        <v>10.0047</v>
      </c>
      <c r="F3837">
        <v>23.2</v>
      </c>
      <c r="G3837">
        <v>29.5</v>
      </c>
      <c r="H3837">
        <v>69</v>
      </c>
      <c r="I3837">
        <v>96</v>
      </c>
      <c r="J3837" t="s">
        <v>14</v>
      </c>
      <c r="K3837">
        <v>59.533787660000002</v>
      </c>
      <c r="L3837" t="s">
        <v>14</v>
      </c>
      <c r="M3837" t="s">
        <v>13</v>
      </c>
      <c r="N3837">
        <v>-1.7084149999999999E-2</v>
      </c>
      <c r="O3837">
        <v>1.0170841500000001</v>
      </c>
    </row>
    <row r="3838" spans="1:15" x14ac:dyDescent="0.25">
      <c r="A3838" s="1">
        <v>44381</v>
      </c>
      <c r="B3838">
        <v>4</v>
      </c>
      <c r="C3838">
        <v>7</v>
      </c>
      <c r="D3838">
        <v>2021</v>
      </c>
      <c r="E3838">
        <v>8.2878000000000007</v>
      </c>
      <c r="F3838">
        <v>21</v>
      </c>
      <c r="G3838">
        <v>26.2</v>
      </c>
      <c r="H3838">
        <v>79</v>
      </c>
      <c r="I3838">
        <v>98</v>
      </c>
      <c r="J3838" t="s">
        <v>14</v>
      </c>
      <c r="K3838">
        <v>32.219055949999998</v>
      </c>
      <c r="L3838" t="s">
        <v>14</v>
      </c>
      <c r="M3838" t="s">
        <v>13</v>
      </c>
      <c r="N3838">
        <v>-3.2031718000000001E-2</v>
      </c>
      <c r="O3838">
        <v>1.032031718</v>
      </c>
    </row>
    <row r="3839" spans="1:15" x14ac:dyDescent="0.25">
      <c r="A3839" s="1">
        <v>44382</v>
      </c>
      <c r="B3839">
        <v>5</v>
      </c>
      <c r="C3839">
        <v>7</v>
      </c>
      <c r="D3839">
        <v>2021</v>
      </c>
      <c r="E3839">
        <v>17.4405</v>
      </c>
      <c r="F3839">
        <v>21</v>
      </c>
      <c r="G3839">
        <v>30.5</v>
      </c>
      <c r="H3839">
        <v>58</v>
      </c>
      <c r="I3839">
        <v>96</v>
      </c>
      <c r="J3839" t="s">
        <v>14</v>
      </c>
      <c r="K3839">
        <v>36.572107549999998</v>
      </c>
      <c r="L3839" t="s">
        <v>14</v>
      </c>
      <c r="M3839" t="s">
        <v>13</v>
      </c>
      <c r="N3839">
        <v>-2.8111912999999999E-2</v>
      </c>
      <c r="O3839">
        <v>1.028111913</v>
      </c>
    </row>
    <row r="3840" spans="1:15" x14ac:dyDescent="0.25">
      <c r="A3840" s="1">
        <v>44383</v>
      </c>
      <c r="B3840">
        <v>6</v>
      </c>
      <c r="C3840">
        <v>7</v>
      </c>
      <c r="D3840">
        <v>2021</v>
      </c>
      <c r="E3840">
        <v>15.0924</v>
      </c>
      <c r="F3840">
        <v>21.5</v>
      </c>
      <c r="G3840">
        <v>30.8</v>
      </c>
      <c r="H3840">
        <v>58</v>
      </c>
      <c r="I3840">
        <v>98</v>
      </c>
      <c r="J3840" t="s">
        <v>14</v>
      </c>
      <c r="K3840">
        <v>46.283296700000001</v>
      </c>
      <c r="L3840" t="s">
        <v>14</v>
      </c>
      <c r="M3840" t="s">
        <v>13</v>
      </c>
      <c r="N3840">
        <v>-2.2083197999999998E-2</v>
      </c>
      <c r="O3840">
        <v>1.022083198</v>
      </c>
    </row>
    <row r="3841" spans="1:15" x14ac:dyDescent="0.25">
      <c r="A3841" s="1">
        <v>44384</v>
      </c>
      <c r="B3841">
        <v>7</v>
      </c>
      <c r="C3841">
        <v>7</v>
      </c>
      <c r="D3841">
        <v>2021</v>
      </c>
      <c r="E3841">
        <v>15.949199999999999</v>
      </c>
      <c r="F3841">
        <v>21.2</v>
      </c>
      <c r="G3841">
        <v>29.2</v>
      </c>
      <c r="H3841">
        <v>61</v>
      </c>
      <c r="I3841">
        <v>96</v>
      </c>
      <c r="J3841" t="s">
        <v>14</v>
      </c>
      <c r="K3841">
        <v>32.041560599999997</v>
      </c>
      <c r="L3841" t="s">
        <v>14</v>
      </c>
      <c r="M3841" t="s">
        <v>13</v>
      </c>
      <c r="N3841">
        <v>-3.2214874999999997E-2</v>
      </c>
      <c r="O3841">
        <v>1.032214875</v>
      </c>
    </row>
    <row r="3842" spans="1:15" x14ac:dyDescent="0.25">
      <c r="A3842" s="1">
        <v>44385</v>
      </c>
      <c r="B3842">
        <v>8</v>
      </c>
      <c r="C3842">
        <v>7</v>
      </c>
      <c r="D3842">
        <v>2021</v>
      </c>
      <c r="E3842">
        <v>12.305999999999999</v>
      </c>
      <c r="F3842">
        <v>21.5</v>
      </c>
      <c r="G3842">
        <v>28.5</v>
      </c>
      <c r="H3842">
        <v>75</v>
      </c>
      <c r="I3842">
        <v>97</v>
      </c>
      <c r="J3842" t="s">
        <v>14</v>
      </c>
      <c r="K3842">
        <v>58.884527349999999</v>
      </c>
      <c r="L3842" t="s">
        <v>14</v>
      </c>
      <c r="M3842" t="s">
        <v>13</v>
      </c>
      <c r="N3842">
        <v>-1.7275774000000001E-2</v>
      </c>
      <c r="O3842">
        <v>1.017275774</v>
      </c>
    </row>
    <row r="3843" spans="1:15" x14ac:dyDescent="0.25">
      <c r="A3843" s="1">
        <v>44386</v>
      </c>
      <c r="B3843">
        <v>9</v>
      </c>
      <c r="C3843">
        <v>7</v>
      </c>
      <c r="D3843">
        <v>2021</v>
      </c>
      <c r="E3843">
        <v>5.2869000000000002</v>
      </c>
      <c r="F3843">
        <v>23.5</v>
      </c>
      <c r="G3843">
        <v>26.5</v>
      </c>
      <c r="H3843">
        <v>95</v>
      </c>
      <c r="I3843">
        <v>99</v>
      </c>
      <c r="J3843" t="s">
        <v>14</v>
      </c>
      <c r="K3843">
        <v>52.371471130000003</v>
      </c>
      <c r="L3843" t="s">
        <v>14</v>
      </c>
      <c r="M3843" t="s">
        <v>13</v>
      </c>
      <c r="N3843">
        <v>-1.9466056999999998E-2</v>
      </c>
      <c r="O3843">
        <v>1.019466057</v>
      </c>
    </row>
    <row r="3844" spans="1:15" x14ac:dyDescent="0.25">
      <c r="A3844" s="1">
        <v>44387</v>
      </c>
      <c r="B3844">
        <v>10</v>
      </c>
      <c r="C3844">
        <v>7</v>
      </c>
      <c r="D3844">
        <v>2021</v>
      </c>
      <c r="E3844">
        <v>15.6075</v>
      </c>
      <c r="F3844">
        <v>23</v>
      </c>
      <c r="G3844">
        <v>29.8</v>
      </c>
      <c r="H3844">
        <v>60</v>
      </c>
      <c r="I3844">
        <v>97</v>
      </c>
      <c r="J3844" t="s">
        <v>14</v>
      </c>
      <c r="K3844">
        <v>59.336169679999998</v>
      </c>
      <c r="L3844" t="s">
        <v>14</v>
      </c>
      <c r="M3844" t="s">
        <v>13</v>
      </c>
      <c r="N3844">
        <v>-1.7142023999999999E-2</v>
      </c>
      <c r="O3844">
        <v>1.017142024</v>
      </c>
    </row>
    <row r="3845" spans="1:15" x14ac:dyDescent="0.25">
      <c r="A3845" s="1">
        <v>44388</v>
      </c>
      <c r="B3845">
        <v>11</v>
      </c>
      <c r="C3845">
        <v>7</v>
      </c>
      <c r="D3845">
        <v>2021</v>
      </c>
      <c r="E3845">
        <v>12.890700000000001</v>
      </c>
      <c r="F3845">
        <v>23.2</v>
      </c>
      <c r="G3845">
        <v>29</v>
      </c>
      <c r="H3845">
        <v>65</v>
      </c>
      <c r="I3845">
        <v>98</v>
      </c>
      <c r="J3845" t="s">
        <v>14</v>
      </c>
      <c r="K3845">
        <v>60.742031050000001</v>
      </c>
      <c r="L3845" t="s">
        <v>14</v>
      </c>
      <c r="M3845" t="s">
        <v>13</v>
      </c>
      <c r="N3845">
        <v>-1.6738633999999999E-2</v>
      </c>
      <c r="O3845">
        <v>1.016738634</v>
      </c>
    </row>
    <row r="3846" spans="1:15" x14ac:dyDescent="0.25">
      <c r="A3846" s="1">
        <v>44389</v>
      </c>
      <c r="B3846">
        <v>12</v>
      </c>
      <c r="C3846">
        <v>7</v>
      </c>
      <c r="D3846">
        <v>2021</v>
      </c>
      <c r="E3846">
        <v>11.389200000000001</v>
      </c>
      <c r="F3846">
        <v>23</v>
      </c>
      <c r="G3846">
        <v>29</v>
      </c>
      <c r="H3846">
        <v>70</v>
      </c>
      <c r="I3846">
        <v>100</v>
      </c>
      <c r="J3846" t="s">
        <v>14</v>
      </c>
      <c r="K3846">
        <v>67.788448360000004</v>
      </c>
      <c r="L3846" t="s">
        <v>14</v>
      </c>
      <c r="M3846" t="s">
        <v>13</v>
      </c>
      <c r="N3846">
        <v>-1.4972648999999999E-2</v>
      </c>
      <c r="O3846">
        <v>1.0149726489999999</v>
      </c>
    </row>
    <row r="3847" spans="1:15" x14ac:dyDescent="0.25">
      <c r="A3847" s="1">
        <v>44390</v>
      </c>
      <c r="B3847">
        <v>13</v>
      </c>
      <c r="C3847">
        <v>7</v>
      </c>
      <c r="D3847">
        <v>2021</v>
      </c>
      <c r="E3847">
        <v>14.1555</v>
      </c>
      <c r="F3847">
        <v>21.5</v>
      </c>
      <c r="G3847">
        <v>29.5</v>
      </c>
      <c r="H3847">
        <v>66</v>
      </c>
      <c r="I3847">
        <v>97</v>
      </c>
      <c r="J3847" t="s">
        <v>14</v>
      </c>
      <c r="K3847">
        <v>52.302586470000001</v>
      </c>
      <c r="L3847" t="s">
        <v>14</v>
      </c>
      <c r="M3847" t="s">
        <v>13</v>
      </c>
      <c r="N3847">
        <v>-1.9492195E-2</v>
      </c>
      <c r="O3847">
        <v>1.019492195</v>
      </c>
    </row>
    <row r="3848" spans="1:15" x14ac:dyDescent="0.25">
      <c r="A3848" s="1">
        <v>44391</v>
      </c>
      <c r="B3848">
        <v>14</v>
      </c>
      <c r="C3848">
        <v>7</v>
      </c>
      <c r="D3848">
        <v>2021</v>
      </c>
      <c r="E3848">
        <v>10.5021</v>
      </c>
      <c r="F3848">
        <v>22.2</v>
      </c>
      <c r="G3848">
        <v>28.5</v>
      </c>
      <c r="H3848">
        <v>68</v>
      </c>
      <c r="I3848">
        <v>97</v>
      </c>
      <c r="J3848" t="s">
        <v>14</v>
      </c>
      <c r="K3848">
        <v>43.986119100000003</v>
      </c>
      <c r="L3848" t="s">
        <v>14</v>
      </c>
      <c r="M3848" t="s">
        <v>13</v>
      </c>
      <c r="N3848">
        <v>-2.3263323999999998E-2</v>
      </c>
      <c r="O3848">
        <v>1.023263324</v>
      </c>
    </row>
    <row r="3849" spans="1:15" x14ac:dyDescent="0.25">
      <c r="A3849" s="1">
        <v>44392</v>
      </c>
      <c r="B3849">
        <v>15</v>
      </c>
      <c r="C3849">
        <v>7</v>
      </c>
      <c r="D3849">
        <v>2021</v>
      </c>
      <c r="E3849">
        <v>10.6113</v>
      </c>
      <c r="F3849">
        <v>23.2</v>
      </c>
      <c r="G3849">
        <v>29</v>
      </c>
      <c r="H3849">
        <v>67</v>
      </c>
      <c r="I3849">
        <v>95</v>
      </c>
      <c r="J3849" t="s">
        <v>14</v>
      </c>
      <c r="K3849">
        <v>52.163125600000001</v>
      </c>
      <c r="L3849" t="s">
        <v>14</v>
      </c>
      <c r="M3849" t="s">
        <v>13</v>
      </c>
      <c r="N3849">
        <v>-1.9545327000000001E-2</v>
      </c>
      <c r="O3849">
        <v>1.0195453269999999</v>
      </c>
    </row>
    <row r="3850" spans="1:15" x14ac:dyDescent="0.25">
      <c r="A3850" s="1">
        <v>44393</v>
      </c>
      <c r="B3850">
        <v>16</v>
      </c>
      <c r="C3850">
        <v>7</v>
      </c>
      <c r="D3850">
        <v>2021</v>
      </c>
      <c r="E3850">
        <v>4.2354000000000003</v>
      </c>
      <c r="F3850">
        <v>23.5</v>
      </c>
      <c r="G3850">
        <v>26</v>
      </c>
      <c r="H3850">
        <v>76</v>
      </c>
      <c r="I3850">
        <v>98</v>
      </c>
      <c r="J3850" t="s">
        <v>14</v>
      </c>
      <c r="K3850">
        <v>28.784292010000001</v>
      </c>
      <c r="L3850" t="s">
        <v>14</v>
      </c>
      <c r="M3850" t="s">
        <v>13</v>
      </c>
      <c r="N3850">
        <v>-3.5991559999999999E-2</v>
      </c>
      <c r="O3850">
        <v>1.03599156</v>
      </c>
    </row>
    <row r="3851" spans="1:15" x14ac:dyDescent="0.25">
      <c r="A3851" s="1">
        <v>44394</v>
      </c>
      <c r="B3851">
        <v>17</v>
      </c>
      <c r="C3851">
        <v>7</v>
      </c>
      <c r="D3851">
        <v>2021</v>
      </c>
      <c r="E3851">
        <v>11.379899999999999</v>
      </c>
      <c r="F3851">
        <v>22</v>
      </c>
      <c r="G3851">
        <v>28.5</v>
      </c>
      <c r="H3851">
        <v>66</v>
      </c>
      <c r="I3851">
        <v>96</v>
      </c>
      <c r="J3851" t="s">
        <v>14</v>
      </c>
      <c r="K3851">
        <v>38.907273689999997</v>
      </c>
      <c r="L3851" t="s">
        <v>14</v>
      </c>
      <c r="M3851" t="s">
        <v>13</v>
      </c>
      <c r="N3851">
        <v>-2.6380160999999999E-2</v>
      </c>
      <c r="O3851">
        <v>1.0263801610000001</v>
      </c>
    </row>
    <row r="3852" spans="1:15" x14ac:dyDescent="0.25">
      <c r="A3852" s="1">
        <v>44395</v>
      </c>
      <c r="B3852">
        <v>18</v>
      </c>
      <c r="C3852">
        <v>7</v>
      </c>
      <c r="D3852">
        <v>2021</v>
      </c>
      <c r="E3852">
        <v>11.3895</v>
      </c>
      <c r="F3852">
        <v>23</v>
      </c>
      <c r="G3852">
        <v>28.5</v>
      </c>
      <c r="H3852">
        <v>71</v>
      </c>
      <c r="I3852">
        <v>97</v>
      </c>
      <c r="J3852" t="s">
        <v>14</v>
      </c>
      <c r="K3852">
        <v>60.550244450000001</v>
      </c>
      <c r="L3852" t="s">
        <v>14</v>
      </c>
      <c r="M3852" t="s">
        <v>13</v>
      </c>
      <c r="N3852">
        <v>-1.6792542000000001E-2</v>
      </c>
      <c r="O3852">
        <v>1.0167925419999999</v>
      </c>
    </row>
    <row r="3853" spans="1:15" x14ac:dyDescent="0.25">
      <c r="A3853" s="1">
        <v>44396</v>
      </c>
      <c r="B3853">
        <v>19</v>
      </c>
      <c r="C3853">
        <v>7</v>
      </c>
      <c r="D3853">
        <v>2021</v>
      </c>
      <c r="E3853">
        <v>10.647</v>
      </c>
      <c r="F3853">
        <v>23</v>
      </c>
      <c r="G3853">
        <v>28</v>
      </c>
      <c r="H3853">
        <v>75</v>
      </c>
      <c r="I3853">
        <v>98</v>
      </c>
      <c r="J3853" t="s">
        <v>14</v>
      </c>
      <c r="K3853">
        <v>62.579701350000001</v>
      </c>
      <c r="L3853" t="s">
        <v>14</v>
      </c>
      <c r="M3853" t="s">
        <v>13</v>
      </c>
      <c r="N3853">
        <v>-1.6239117000000001E-2</v>
      </c>
      <c r="O3853">
        <v>1.016239117</v>
      </c>
    </row>
    <row r="3854" spans="1:15" x14ac:dyDescent="0.25">
      <c r="A3854" s="1">
        <v>44397</v>
      </c>
      <c r="B3854">
        <v>20</v>
      </c>
      <c r="C3854">
        <v>7</v>
      </c>
      <c r="D3854">
        <v>2021</v>
      </c>
      <c r="E3854">
        <v>5.8449</v>
      </c>
      <c r="F3854">
        <v>22.5</v>
      </c>
      <c r="G3854">
        <v>26.1</v>
      </c>
      <c r="H3854">
        <v>90</v>
      </c>
      <c r="I3854">
        <v>98</v>
      </c>
      <c r="J3854" t="s">
        <v>14</v>
      </c>
      <c r="K3854">
        <v>43.520141979999998</v>
      </c>
      <c r="L3854" t="s">
        <v>14</v>
      </c>
      <c r="M3854" t="s">
        <v>13</v>
      </c>
      <c r="N3854">
        <v>-2.3518265999999999E-2</v>
      </c>
      <c r="O3854">
        <v>1.023518266</v>
      </c>
    </row>
    <row r="3855" spans="1:15" x14ac:dyDescent="0.25">
      <c r="A3855" s="1">
        <v>44398</v>
      </c>
      <c r="B3855">
        <v>21</v>
      </c>
      <c r="C3855">
        <v>7</v>
      </c>
      <c r="D3855">
        <v>2021</v>
      </c>
      <c r="E3855">
        <v>10.5639</v>
      </c>
      <c r="F3855">
        <v>23</v>
      </c>
      <c r="G3855">
        <v>28.1</v>
      </c>
      <c r="H3855">
        <v>68</v>
      </c>
      <c r="I3855">
        <v>97</v>
      </c>
      <c r="J3855" t="s">
        <v>14</v>
      </c>
      <c r="K3855">
        <v>47.798931000000003</v>
      </c>
      <c r="L3855" t="s">
        <v>14</v>
      </c>
      <c r="M3855" t="s">
        <v>13</v>
      </c>
      <c r="N3855">
        <v>-2.1368009E-2</v>
      </c>
      <c r="O3855">
        <v>1.0213680089999999</v>
      </c>
    </row>
    <row r="3856" spans="1:15" x14ac:dyDescent="0.25">
      <c r="A3856" s="1">
        <v>44399</v>
      </c>
      <c r="B3856">
        <v>22</v>
      </c>
      <c r="C3856">
        <v>7</v>
      </c>
      <c r="D3856">
        <v>2021</v>
      </c>
      <c r="E3856">
        <v>13.584899999999999</v>
      </c>
      <c r="F3856">
        <v>22</v>
      </c>
      <c r="G3856">
        <v>29</v>
      </c>
      <c r="H3856">
        <v>62</v>
      </c>
      <c r="I3856">
        <v>97</v>
      </c>
      <c r="J3856" t="s">
        <v>14</v>
      </c>
      <c r="K3856">
        <v>40.012875700000002</v>
      </c>
      <c r="L3856" t="s">
        <v>14</v>
      </c>
      <c r="M3856" t="s">
        <v>13</v>
      </c>
      <c r="N3856">
        <v>-2.5632563000000001E-2</v>
      </c>
      <c r="O3856">
        <v>1.0256325630000001</v>
      </c>
    </row>
    <row r="3857" spans="1:15" x14ac:dyDescent="0.25">
      <c r="A3857" s="1">
        <v>44400</v>
      </c>
      <c r="B3857">
        <v>23</v>
      </c>
      <c r="C3857">
        <v>7</v>
      </c>
      <c r="D3857">
        <v>2021</v>
      </c>
      <c r="E3857">
        <v>9.2706</v>
      </c>
      <c r="F3857">
        <v>22</v>
      </c>
      <c r="G3857">
        <v>29</v>
      </c>
      <c r="H3857">
        <v>62</v>
      </c>
      <c r="I3857">
        <v>97</v>
      </c>
      <c r="J3857" t="s">
        <v>14</v>
      </c>
      <c r="K3857">
        <v>31.64516566</v>
      </c>
      <c r="L3857" t="s">
        <v>14</v>
      </c>
      <c r="M3857" t="s">
        <v>13</v>
      </c>
      <c r="N3857">
        <v>-3.2631574000000003E-2</v>
      </c>
      <c r="O3857">
        <v>1.0326315740000001</v>
      </c>
    </row>
    <row r="3858" spans="1:15" x14ac:dyDescent="0.25">
      <c r="A3858" s="1">
        <v>44401</v>
      </c>
      <c r="B3858">
        <v>24</v>
      </c>
      <c r="C3858">
        <v>7</v>
      </c>
      <c r="D3858">
        <v>2021</v>
      </c>
      <c r="E3858">
        <v>14.361599999999999</v>
      </c>
      <c r="F3858">
        <v>22.2</v>
      </c>
      <c r="G3858">
        <v>28</v>
      </c>
      <c r="H3858">
        <v>67</v>
      </c>
      <c r="I3858">
        <v>97</v>
      </c>
      <c r="J3858" t="s">
        <v>14</v>
      </c>
      <c r="K3858">
        <v>47.019946390000001</v>
      </c>
      <c r="L3858" t="s">
        <v>14</v>
      </c>
      <c r="M3858" t="s">
        <v>13</v>
      </c>
      <c r="N3858">
        <v>-2.1729708E-2</v>
      </c>
      <c r="O3858">
        <v>1.0217297080000001</v>
      </c>
    </row>
    <row r="3859" spans="1:15" x14ac:dyDescent="0.25">
      <c r="A3859" s="1">
        <v>44402</v>
      </c>
      <c r="B3859">
        <v>25</v>
      </c>
      <c r="C3859">
        <v>7</v>
      </c>
      <c r="D3859">
        <v>2021</v>
      </c>
      <c r="E3859">
        <v>13.500299999999999</v>
      </c>
      <c r="F3859">
        <v>23</v>
      </c>
      <c r="G3859">
        <v>30</v>
      </c>
      <c r="H3859">
        <v>58</v>
      </c>
      <c r="I3859">
        <v>98</v>
      </c>
      <c r="J3859" t="s">
        <v>14</v>
      </c>
      <c r="K3859">
        <v>51.382189580000002</v>
      </c>
      <c r="L3859" t="s">
        <v>14</v>
      </c>
      <c r="M3859" t="s">
        <v>13</v>
      </c>
      <c r="N3859">
        <v>-1.9848284000000001E-2</v>
      </c>
      <c r="O3859">
        <v>1.019848284</v>
      </c>
    </row>
    <row r="3860" spans="1:15" x14ac:dyDescent="0.25">
      <c r="A3860" s="1">
        <v>44403</v>
      </c>
      <c r="B3860">
        <v>26</v>
      </c>
      <c r="C3860">
        <v>7</v>
      </c>
      <c r="D3860">
        <v>2021</v>
      </c>
      <c r="E3860">
        <v>6.2076000000000002</v>
      </c>
      <c r="F3860">
        <v>23.1</v>
      </c>
      <c r="G3860">
        <v>27</v>
      </c>
      <c r="H3860">
        <v>77</v>
      </c>
      <c r="I3860">
        <v>97</v>
      </c>
      <c r="J3860" t="s">
        <v>14</v>
      </c>
      <c r="K3860">
        <v>38.88934244</v>
      </c>
      <c r="L3860" t="s">
        <v>14</v>
      </c>
      <c r="M3860" t="s">
        <v>13</v>
      </c>
      <c r="N3860">
        <v>-2.6392645999999999E-2</v>
      </c>
      <c r="O3860">
        <v>1.0263926459999999</v>
      </c>
    </row>
    <row r="3861" spans="1:15" x14ac:dyDescent="0.25">
      <c r="A3861" s="1">
        <v>44404</v>
      </c>
      <c r="B3861">
        <v>27</v>
      </c>
      <c r="C3861">
        <v>7</v>
      </c>
      <c r="D3861">
        <v>2021</v>
      </c>
      <c r="E3861">
        <v>4.8956999999999997</v>
      </c>
      <c r="F3861">
        <v>22.1</v>
      </c>
      <c r="G3861">
        <v>26.1</v>
      </c>
      <c r="H3861">
        <v>78</v>
      </c>
      <c r="I3861">
        <v>97</v>
      </c>
      <c r="J3861" t="s">
        <v>14</v>
      </c>
      <c r="K3861">
        <v>26.816571029999999</v>
      </c>
      <c r="L3861" t="s">
        <v>14</v>
      </c>
      <c r="M3861" t="s">
        <v>13</v>
      </c>
      <c r="N3861">
        <v>-3.8734811000000001E-2</v>
      </c>
      <c r="O3861">
        <v>1.0387348110000001</v>
      </c>
    </row>
    <row r="3862" spans="1:15" x14ac:dyDescent="0.25">
      <c r="A3862" s="1">
        <v>44405</v>
      </c>
      <c r="B3862">
        <v>28</v>
      </c>
      <c r="C3862">
        <v>7</v>
      </c>
      <c r="D3862">
        <v>2021</v>
      </c>
      <c r="E3862">
        <v>11.002800000000001</v>
      </c>
      <c r="F3862">
        <v>22.2</v>
      </c>
      <c r="G3862">
        <v>29.8</v>
      </c>
      <c r="H3862">
        <v>60</v>
      </c>
      <c r="I3862">
        <v>96</v>
      </c>
      <c r="J3862" t="s">
        <v>14</v>
      </c>
      <c r="K3862">
        <v>37.236300460000002</v>
      </c>
      <c r="L3862" t="s">
        <v>14</v>
      </c>
      <c r="M3862" t="s">
        <v>13</v>
      </c>
      <c r="N3862">
        <v>-2.7596636000000001E-2</v>
      </c>
      <c r="O3862">
        <v>1.027596636</v>
      </c>
    </row>
    <row r="3863" spans="1:15" x14ac:dyDescent="0.25">
      <c r="A3863" s="1">
        <v>44406</v>
      </c>
      <c r="B3863">
        <v>29</v>
      </c>
      <c r="C3863">
        <v>7</v>
      </c>
      <c r="D3863">
        <v>2021</v>
      </c>
      <c r="E3863">
        <v>10.593</v>
      </c>
      <c r="F3863">
        <v>21.5</v>
      </c>
      <c r="G3863">
        <v>28.5</v>
      </c>
      <c r="H3863">
        <v>68</v>
      </c>
      <c r="I3863">
        <v>97</v>
      </c>
      <c r="J3863" t="s">
        <v>14</v>
      </c>
      <c r="K3863">
        <v>38.477503480000003</v>
      </c>
      <c r="L3863" t="s">
        <v>14</v>
      </c>
      <c r="M3863" t="s">
        <v>13</v>
      </c>
      <c r="N3863">
        <v>-2.6682674E-2</v>
      </c>
      <c r="O3863">
        <v>1.0266826739999999</v>
      </c>
    </row>
    <row r="3864" spans="1:15" x14ac:dyDescent="0.25">
      <c r="A3864" s="1">
        <v>44407</v>
      </c>
      <c r="B3864">
        <v>30</v>
      </c>
      <c r="C3864">
        <v>7</v>
      </c>
      <c r="D3864">
        <v>2021</v>
      </c>
      <c r="E3864">
        <v>9.8886000000000003</v>
      </c>
      <c r="F3864">
        <v>21.5</v>
      </c>
      <c r="G3864">
        <v>28.5</v>
      </c>
      <c r="H3864">
        <v>68</v>
      </c>
      <c r="I3864">
        <v>95</v>
      </c>
      <c r="J3864" t="s">
        <v>14</v>
      </c>
      <c r="K3864">
        <v>34.34322023</v>
      </c>
      <c r="L3864" t="s">
        <v>14</v>
      </c>
      <c r="M3864" t="s">
        <v>13</v>
      </c>
      <c r="N3864">
        <v>-2.9991104000000001E-2</v>
      </c>
      <c r="O3864">
        <v>1.029991104</v>
      </c>
    </row>
    <row r="3865" spans="1:15" x14ac:dyDescent="0.25">
      <c r="A3865" s="1">
        <v>44408</v>
      </c>
      <c r="B3865">
        <v>31</v>
      </c>
      <c r="C3865">
        <v>7</v>
      </c>
      <c r="D3865">
        <v>2021</v>
      </c>
      <c r="E3865">
        <v>10.960800000000001</v>
      </c>
      <c r="F3865">
        <v>23</v>
      </c>
      <c r="G3865">
        <v>29.6</v>
      </c>
      <c r="H3865">
        <v>61</v>
      </c>
      <c r="I3865">
        <v>94</v>
      </c>
      <c r="J3865" t="s">
        <v>14</v>
      </c>
      <c r="K3865">
        <v>41.83871225</v>
      </c>
      <c r="L3865" t="s">
        <v>14</v>
      </c>
      <c r="M3865" t="s">
        <v>13</v>
      </c>
      <c r="N3865">
        <v>-2.4486569999999999E-2</v>
      </c>
      <c r="O3865">
        <v>1.0244865700000001</v>
      </c>
    </row>
    <row r="3866" spans="1:15" x14ac:dyDescent="0.25">
      <c r="A3866" s="1">
        <v>44409</v>
      </c>
      <c r="B3866">
        <v>1</v>
      </c>
      <c r="C3866">
        <v>8</v>
      </c>
      <c r="D3866">
        <v>2021</v>
      </c>
      <c r="E3866">
        <v>8.43</v>
      </c>
      <c r="F3866">
        <v>23.1</v>
      </c>
      <c r="G3866">
        <v>28</v>
      </c>
      <c r="H3866">
        <v>68</v>
      </c>
      <c r="I3866">
        <v>95</v>
      </c>
      <c r="J3866" t="s">
        <v>14</v>
      </c>
      <c r="K3866">
        <v>38.621832679999997</v>
      </c>
      <c r="L3866" t="s">
        <v>14</v>
      </c>
      <c r="M3866" t="s">
        <v>13</v>
      </c>
      <c r="N3866">
        <v>-2.6580310999999999E-2</v>
      </c>
      <c r="O3866">
        <v>1.026580311</v>
      </c>
    </row>
    <row r="3867" spans="1:15" x14ac:dyDescent="0.25">
      <c r="A3867" s="1">
        <v>44410</v>
      </c>
      <c r="B3867">
        <v>2</v>
      </c>
      <c r="C3867">
        <v>8</v>
      </c>
      <c r="D3867">
        <v>2021</v>
      </c>
      <c r="E3867">
        <v>7.4496000000000002</v>
      </c>
      <c r="F3867">
        <v>23</v>
      </c>
      <c r="G3867">
        <v>28</v>
      </c>
      <c r="H3867">
        <v>77</v>
      </c>
      <c r="I3867">
        <v>95</v>
      </c>
      <c r="J3867" t="s">
        <v>14</v>
      </c>
      <c r="K3867">
        <v>47.570217229999997</v>
      </c>
      <c r="L3867" t="s">
        <v>14</v>
      </c>
      <c r="M3867" t="s">
        <v>13</v>
      </c>
      <c r="N3867">
        <v>-2.1472951000000001E-2</v>
      </c>
      <c r="O3867">
        <v>1.021472951</v>
      </c>
    </row>
    <row r="3868" spans="1:15" x14ac:dyDescent="0.25">
      <c r="A3868" s="1">
        <v>44411</v>
      </c>
      <c r="B3868">
        <v>3</v>
      </c>
      <c r="C3868">
        <v>8</v>
      </c>
      <c r="D3868">
        <v>2021</v>
      </c>
      <c r="E3868">
        <v>12.2454</v>
      </c>
      <c r="F3868">
        <v>23</v>
      </c>
      <c r="G3868">
        <v>26.5</v>
      </c>
      <c r="H3868">
        <v>66</v>
      </c>
      <c r="I3868">
        <v>95</v>
      </c>
      <c r="J3868" t="s">
        <v>14</v>
      </c>
      <c r="K3868">
        <v>31.53386034</v>
      </c>
      <c r="L3868" t="s">
        <v>14</v>
      </c>
      <c r="M3868" t="s">
        <v>13</v>
      </c>
      <c r="N3868">
        <v>-3.2750526000000002E-2</v>
      </c>
      <c r="O3868">
        <v>1.0327505260000001</v>
      </c>
    </row>
    <row r="3869" spans="1:15" x14ac:dyDescent="0.25">
      <c r="A3869" s="1">
        <v>44412</v>
      </c>
      <c r="B3869">
        <v>4</v>
      </c>
      <c r="C3869">
        <v>8</v>
      </c>
      <c r="D3869">
        <v>2021</v>
      </c>
      <c r="E3869">
        <v>8.3591999999999995</v>
      </c>
      <c r="F3869">
        <v>23.1</v>
      </c>
      <c r="G3869">
        <v>30.5</v>
      </c>
      <c r="H3869">
        <v>72</v>
      </c>
      <c r="I3869">
        <v>97</v>
      </c>
      <c r="J3869" t="s">
        <v>14</v>
      </c>
      <c r="K3869">
        <v>65.29230561</v>
      </c>
      <c r="L3869" t="s">
        <v>14</v>
      </c>
      <c r="M3869" t="s">
        <v>13</v>
      </c>
      <c r="N3869">
        <v>-1.5553961E-2</v>
      </c>
      <c r="O3869">
        <v>1.0155539609999999</v>
      </c>
    </row>
    <row r="3870" spans="1:15" x14ac:dyDescent="0.25">
      <c r="A3870" s="1">
        <v>44413</v>
      </c>
      <c r="B3870">
        <v>5</v>
      </c>
      <c r="C3870">
        <v>8</v>
      </c>
      <c r="D3870">
        <v>2021</v>
      </c>
      <c r="E3870">
        <v>5.7695999999999996</v>
      </c>
      <c r="F3870">
        <v>22</v>
      </c>
      <c r="G3870">
        <v>29</v>
      </c>
      <c r="H3870">
        <v>75</v>
      </c>
      <c r="I3870">
        <v>96</v>
      </c>
      <c r="J3870" t="s">
        <v>14</v>
      </c>
      <c r="K3870">
        <v>38.884098459999997</v>
      </c>
      <c r="L3870" t="s">
        <v>14</v>
      </c>
      <c r="M3870" t="s">
        <v>13</v>
      </c>
      <c r="N3870">
        <v>-2.6396299000000002E-2</v>
      </c>
      <c r="O3870">
        <v>1.026396299</v>
      </c>
    </row>
    <row r="3871" spans="1:15" x14ac:dyDescent="0.25">
      <c r="A3871" s="1">
        <v>44414</v>
      </c>
      <c r="B3871">
        <v>6</v>
      </c>
      <c r="C3871">
        <v>8</v>
      </c>
      <c r="D3871">
        <v>2021</v>
      </c>
      <c r="E3871">
        <v>11.222099999999999</v>
      </c>
      <c r="F3871">
        <v>21.5</v>
      </c>
      <c r="G3871">
        <v>29</v>
      </c>
      <c r="H3871">
        <v>67</v>
      </c>
      <c r="I3871">
        <v>94</v>
      </c>
      <c r="J3871" t="s">
        <v>14</v>
      </c>
      <c r="K3871">
        <v>37.895786049999998</v>
      </c>
      <c r="L3871" t="s">
        <v>14</v>
      </c>
      <c r="M3871" t="s">
        <v>13</v>
      </c>
      <c r="N3871">
        <v>-2.7103366E-2</v>
      </c>
      <c r="O3871">
        <v>1.027103366</v>
      </c>
    </row>
    <row r="3872" spans="1:15" x14ac:dyDescent="0.25">
      <c r="A3872" s="1">
        <v>44415</v>
      </c>
      <c r="B3872">
        <v>7</v>
      </c>
      <c r="C3872">
        <v>8</v>
      </c>
      <c r="D3872">
        <v>2021</v>
      </c>
      <c r="E3872">
        <v>7.3833000000000002</v>
      </c>
      <c r="F3872">
        <v>23</v>
      </c>
      <c r="G3872">
        <v>28</v>
      </c>
      <c r="H3872">
        <v>75</v>
      </c>
      <c r="I3872">
        <v>95</v>
      </c>
      <c r="J3872" t="s">
        <v>14</v>
      </c>
      <c r="K3872">
        <v>44.523760879999998</v>
      </c>
      <c r="L3872" t="s">
        <v>14</v>
      </c>
      <c r="M3872" t="s">
        <v>13</v>
      </c>
      <c r="N3872">
        <v>-2.2975955999999999E-2</v>
      </c>
      <c r="O3872">
        <v>1.022975956</v>
      </c>
    </row>
    <row r="3873" spans="1:15" x14ac:dyDescent="0.25">
      <c r="A3873" s="1">
        <v>44416</v>
      </c>
      <c r="B3873">
        <v>8</v>
      </c>
      <c r="C3873">
        <v>8</v>
      </c>
      <c r="D3873">
        <v>2021</v>
      </c>
      <c r="E3873">
        <v>10.0464</v>
      </c>
      <c r="F3873">
        <v>21.5</v>
      </c>
      <c r="G3873">
        <v>26.5</v>
      </c>
      <c r="H3873">
        <v>75</v>
      </c>
      <c r="I3873">
        <v>96</v>
      </c>
      <c r="J3873" t="s">
        <v>14</v>
      </c>
      <c r="K3873">
        <v>33.177456550000002</v>
      </c>
      <c r="L3873" t="s">
        <v>14</v>
      </c>
      <c r="M3873" t="s">
        <v>13</v>
      </c>
      <c r="N3873">
        <v>-3.1077658000000001E-2</v>
      </c>
      <c r="O3873">
        <v>1.0310776580000001</v>
      </c>
    </row>
    <row r="3874" spans="1:15" x14ac:dyDescent="0.25">
      <c r="A3874" s="1">
        <v>44417</v>
      </c>
      <c r="B3874">
        <v>9</v>
      </c>
      <c r="C3874">
        <v>8</v>
      </c>
      <c r="D3874">
        <v>2021</v>
      </c>
      <c r="E3874">
        <v>8.7449999999999992</v>
      </c>
      <c r="F3874">
        <v>21.5</v>
      </c>
      <c r="G3874">
        <v>28.6</v>
      </c>
      <c r="H3874">
        <v>71</v>
      </c>
      <c r="I3874">
        <v>95</v>
      </c>
      <c r="J3874" t="s">
        <v>14</v>
      </c>
      <c r="K3874">
        <v>37.636381550000003</v>
      </c>
      <c r="L3874" t="s">
        <v>14</v>
      </c>
      <c r="M3874" t="s">
        <v>13</v>
      </c>
      <c r="N3874">
        <v>-2.7295271999999999E-2</v>
      </c>
      <c r="O3874">
        <v>1.0272952719999999</v>
      </c>
    </row>
    <row r="3875" spans="1:15" x14ac:dyDescent="0.25">
      <c r="A3875" s="1">
        <v>44418</v>
      </c>
      <c r="B3875">
        <v>10</v>
      </c>
      <c r="C3875">
        <v>8</v>
      </c>
      <c r="D3875">
        <v>2021</v>
      </c>
      <c r="E3875">
        <v>8.0655000000000001</v>
      </c>
      <c r="F3875">
        <v>23</v>
      </c>
      <c r="G3875">
        <v>27.5</v>
      </c>
      <c r="H3875">
        <v>75</v>
      </c>
      <c r="I3875">
        <v>95</v>
      </c>
      <c r="J3875" t="s">
        <v>14</v>
      </c>
      <c r="K3875">
        <v>44.019980480000001</v>
      </c>
      <c r="L3875" t="s">
        <v>14</v>
      </c>
      <c r="M3875" t="s">
        <v>13</v>
      </c>
      <c r="N3875">
        <v>-2.3245012999999998E-2</v>
      </c>
      <c r="O3875">
        <v>1.0232450129999999</v>
      </c>
    </row>
    <row r="3876" spans="1:15" x14ac:dyDescent="0.25">
      <c r="A3876" s="1">
        <v>44419</v>
      </c>
      <c r="B3876">
        <v>11</v>
      </c>
      <c r="C3876">
        <v>8</v>
      </c>
      <c r="D3876">
        <v>2021</v>
      </c>
      <c r="E3876">
        <v>5.9978999999999996</v>
      </c>
      <c r="F3876">
        <v>23</v>
      </c>
      <c r="G3876">
        <v>26</v>
      </c>
      <c r="H3876">
        <v>85</v>
      </c>
      <c r="I3876">
        <v>96</v>
      </c>
      <c r="J3876" t="s">
        <v>14</v>
      </c>
      <c r="K3876">
        <v>39.752842039999997</v>
      </c>
      <c r="L3876" t="s">
        <v>14</v>
      </c>
      <c r="M3876" t="s">
        <v>13</v>
      </c>
      <c r="N3876">
        <v>-2.5804559000000001E-2</v>
      </c>
      <c r="O3876">
        <v>1.025804559</v>
      </c>
    </row>
    <row r="3877" spans="1:15" x14ac:dyDescent="0.25">
      <c r="A3877" s="1">
        <v>44420</v>
      </c>
      <c r="B3877">
        <v>12</v>
      </c>
      <c r="C3877">
        <v>8</v>
      </c>
      <c r="D3877">
        <v>2021</v>
      </c>
      <c r="E3877">
        <v>9.1980000000000004</v>
      </c>
      <c r="F3877">
        <v>23.5</v>
      </c>
      <c r="G3877">
        <v>28</v>
      </c>
      <c r="H3877">
        <v>78</v>
      </c>
      <c r="I3877">
        <v>96</v>
      </c>
      <c r="J3877" t="s">
        <v>14</v>
      </c>
      <c r="K3877">
        <v>62.421088900000001</v>
      </c>
      <c r="L3877" t="s">
        <v>14</v>
      </c>
      <c r="M3877" t="s">
        <v>13</v>
      </c>
      <c r="N3877">
        <v>-1.6281053E-2</v>
      </c>
      <c r="O3877">
        <v>1.0162810529999999</v>
      </c>
    </row>
    <row r="3878" spans="1:15" x14ac:dyDescent="0.25">
      <c r="A3878" s="1">
        <v>44421</v>
      </c>
      <c r="B3878">
        <v>13</v>
      </c>
      <c r="C3878">
        <v>8</v>
      </c>
      <c r="D3878">
        <v>2021</v>
      </c>
      <c r="E3878">
        <v>7.9386000000000001</v>
      </c>
      <c r="F3878">
        <v>23</v>
      </c>
      <c r="G3878">
        <v>27</v>
      </c>
      <c r="H3878">
        <v>78</v>
      </c>
      <c r="I3878">
        <v>95</v>
      </c>
      <c r="J3878" t="s">
        <v>14</v>
      </c>
      <c r="K3878">
        <v>44.486528409999998</v>
      </c>
      <c r="L3878" t="s">
        <v>14</v>
      </c>
      <c r="M3878" t="s">
        <v>13</v>
      </c>
      <c r="N3878">
        <v>-2.2995627000000001E-2</v>
      </c>
      <c r="O3878">
        <v>1.022995627</v>
      </c>
    </row>
    <row r="3879" spans="1:15" x14ac:dyDescent="0.25">
      <c r="A3879" s="1">
        <v>44422</v>
      </c>
      <c r="B3879">
        <v>14</v>
      </c>
      <c r="C3879">
        <v>8</v>
      </c>
      <c r="D3879">
        <v>2021</v>
      </c>
      <c r="E3879">
        <v>10.691700000000001</v>
      </c>
      <c r="F3879">
        <v>23</v>
      </c>
      <c r="G3879">
        <v>29</v>
      </c>
      <c r="H3879">
        <v>75</v>
      </c>
      <c r="I3879">
        <v>97</v>
      </c>
      <c r="J3879" t="s">
        <v>14</v>
      </c>
      <c r="K3879">
        <v>70.619888040000006</v>
      </c>
      <c r="L3879" t="s">
        <v>14</v>
      </c>
      <c r="M3879" t="s">
        <v>13</v>
      </c>
      <c r="N3879">
        <v>-1.4363712000000001E-2</v>
      </c>
      <c r="O3879">
        <v>1.014363712</v>
      </c>
    </row>
    <row r="3880" spans="1:15" x14ac:dyDescent="0.25">
      <c r="A3880" s="1">
        <v>44423</v>
      </c>
      <c r="B3880">
        <v>15</v>
      </c>
      <c r="C3880">
        <v>8</v>
      </c>
      <c r="D3880">
        <v>2021</v>
      </c>
      <c r="E3880">
        <v>12.736499999999999</v>
      </c>
      <c r="F3880">
        <v>22</v>
      </c>
      <c r="G3880">
        <v>29</v>
      </c>
      <c r="H3880">
        <v>80</v>
      </c>
      <c r="I3880">
        <v>96</v>
      </c>
      <c r="J3880" t="s">
        <v>14</v>
      </c>
      <c r="K3880">
        <v>81.88573126</v>
      </c>
      <c r="L3880" t="s">
        <v>14</v>
      </c>
      <c r="M3880" t="s">
        <v>13</v>
      </c>
      <c r="N3880">
        <v>-1.236312E-2</v>
      </c>
      <c r="O3880">
        <v>1.0123631200000001</v>
      </c>
    </row>
    <row r="3881" spans="1:15" x14ac:dyDescent="0.25">
      <c r="A3881" s="1">
        <v>44424</v>
      </c>
      <c r="B3881">
        <v>16</v>
      </c>
      <c r="C3881">
        <v>8</v>
      </c>
      <c r="D3881">
        <v>2021</v>
      </c>
      <c r="E3881">
        <v>11.878500000000001</v>
      </c>
      <c r="F3881">
        <v>23</v>
      </c>
      <c r="G3881">
        <v>28</v>
      </c>
      <c r="H3881">
        <v>65</v>
      </c>
      <c r="I3881">
        <v>96</v>
      </c>
      <c r="J3881" t="s">
        <v>14</v>
      </c>
      <c r="K3881">
        <v>42.877755819999997</v>
      </c>
      <c r="L3881" t="s">
        <v>14</v>
      </c>
      <c r="M3881" t="s">
        <v>13</v>
      </c>
      <c r="N3881">
        <v>-2.3879026000000001E-2</v>
      </c>
      <c r="O3881">
        <v>1.0238790259999999</v>
      </c>
    </row>
    <row r="3882" spans="1:15" x14ac:dyDescent="0.25">
      <c r="A3882" s="1">
        <v>44425</v>
      </c>
      <c r="B3882">
        <v>17</v>
      </c>
      <c r="C3882">
        <v>8</v>
      </c>
      <c r="D3882">
        <v>2021</v>
      </c>
      <c r="E3882">
        <v>7.4961000000000002</v>
      </c>
      <c r="F3882">
        <v>23</v>
      </c>
      <c r="G3882">
        <v>26</v>
      </c>
      <c r="H3882">
        <v>77</v>
      </c>
      <c r="I3882">
        <v>96</v>
      </c>
      <c r="J3882" t="s">
        <v>14</v>
      </c>
      <c r="K3882">
        <v>36.539533579999997</v>
      </c>
      <c r="L3882" t="s">
        <v>14</v>
      </c>
      <c r="M3882" t="s">
        <v>13</v>
      </c>
      <c r="N3882">
        <v>-2.8137678999999999E-2</v>
      </c>
      <c r="O3882">
        <v>1.0281376790000001</v>
      </c>
    </row>
    <row r="3883" spans="1:15" x14ac:dyDescent="0.25">
      <c r="A3883" s="1">
        <v>44426</v>
      </c>
      <c r="B3883">
        <v>18</v>
      </c>
      <c r="C3883">
        <v>8</v>
      </c>
      <c r="D3883">
        <v>2021</v>
      </c>
      <c r="E3883">
        <v>7.9188000000000001</v>
      </c>
      <c r="F3883">
        <v>23</v>
      </c>
      <c r="G3883">
        <v>27.5</v>
      </c>
      <c r="H3883">
        <v>80</v>
      </c>
      <c r="I3883">
        <v>96</v>
      </c>
      <c r="J3883" t="s">
        <v>14</v>
      </c>
      <c r="K3883">
        <v>51.680400640000002</v>
      </c>
      <c r="L3883" t="s">
        <v>14</v>
      </c>
      <c r="M3883" t="s">
        <v>13</v>
      </c>
      <c r="N3883">
        <v>-1.9731493999999999E-2</v>
      </c>
      <c r="O3883">
        <v>1.019731494</v>
      </c>
    </row>
    <row r="3884" spans="1:15" x14ac:dyDescent="0.25">
      <c r="A3884" s="1">
        <v>44427</v>
      </c>
      <c r="B3884">
        <v>19</v>
      </c>
      <c r="C3884">
        <v>8</v>
      </c>
      <c r="D3884">
        <v>2021</v>
      </c>
      <c r="E3884">
        <v>10.5303</v>
      </c>
      <c r="F3884">
        <v>23.5</v>
      </c>
      <c r="G3884">
        <v>27.5</v>
      </c>
      <c r="H3884">
        <v>72</v>
      </c>
      <c r="I3884">
        <v>96</v>
      </c>
      <c r="J3884" t="s">
        <v>14</v>
      </c>
      <c r="K3884">
        <v>53.484318270000003</v>
      </c>
      <c r="L3884" t="s">
        <v>14</v>
      </c>
      <c r="M3884" t="s">
        <v>13</v>
      </c>
      <c r="N3884">
        <v>-1.905331E-2</v>
      </c>
      <c r="O3884">
        <v>1.0190533100000001</v>
      </c>
    </row>
    <row r="3885" spans="1:15" x14ac:dyDescent="0.25">
      <c r="A3885" s="1">
        <v>44428</v>
      </c>
      <c r="B3885">
        <v>20</v>
      </c>
      <c r="C3885">
        <v>8</v>
      </c>
      <c r="D3885">
        <v>2021</v>
      </c>
      <c r="E3885">
        <v>9.3627000000000002</v>
      </c>
      <c r="F3885">
        <v>23</v>
      </c>
      <c r="G3885">
        <v>27.5</v>
      </c>
      <c r="H3885">
        <v>76</v>
      </c>
      <c r="I3885">
        <v>97</v>
      </c>
      <c r="J3885" t="s">
        <v>14</v>
      </c>
      <c r="K3885">
        <v>53.172978209999997</v>
      </c>
      <c r="L3885" t="s">
        <v>14</v>
      </c>
      <c r="M3885" t="s">
        <v>13</v>
      </c>
      <c r="N3885">
        <v>-1.9167010000000002E-2</v>
      </c>
      <c r="O3885">
        <v>1.0191670100000001</v>
      </c>
    </row>
    <row r="3886" spans="1:15" x14ac:dyDescent="0.25">
      <c r="A3886" s="1">
        <v>44429</v>
      </c>
      <c r="B3886">
        <v>21</v>
      </c>
      <c r="C3886">
        <v>8</v>
      </c>
      <c r="D3886">
        <v>2021</v>
      </c>
      <c r="E3886">
        <v>7.7885999999999997</v>
      </c>
      <c r="F3886">
        <v>23</v>
      </c>
      <c r="G3886">
        <v>26</v>
      </c>
      <c r="H3886">
        <v>84</v>
      </c>
      <c r="I3886">
        <v>98</v>
      </c>
      <c r="J3886" t="s">
        <v>14</v>
      </c>
      <c r="K3886">
        <v>48.451495870000002</v>
      </c>
      <c r="L3886" t="s">
        <v>14</v>
      </c>
      <c r="M3886" t="s">
        <v>13</v>
      </c>
      <c r="N3886">
        <v>-2.1074150999999999E-2</v>
      </c>
      <c r="O3886">
        <v>1.0210741510000001</v>
      </c>
    </row>
    <row r="3887" spans="1:15" x14ac:dyDescent="0.25">
      <c r="A3887" s="1">
        <v>44430</v>
      </c>
      <c r="B3887">
        <v>22</v>
      </c>
      <c r="C3887">
        <v>8</v>
      </c>
      <c r="D3887">
        <v>2021</v>
      </c>
      <c r="E3887">
        <v>13.3665</v>
      </c>
      <c r="F3887">
        <v>23</v>
      </c>
      <c r="G3887">
        <v>30</v>
      </c>
      <c r="H3887">
        <v>68</v>
      </c>
      <c r="I3887">
        <v>97</v>
      </c>
      <c r="J3887" t="s">
        <v>14</v>
      </c>
      <c r="K3887">
        <v>77.412897099999995</v>
      </c>
      <c r="L3887" t="s">
        <v>14</v>
      </c>
      <c r="M3887" t="s">
        <v>13</v>
      </c>
      <c r="N3887">
        <v>-1.3086795999999999E-2</v>
      </c>
      <c r="O3887">
        <v>1.0130867960000001</v>
      </c>
    </row>
    <row r="3888" spans="1:15" x14ac:dyDescent="0.25">
      <c r="A3888" s="1">
        <v>44431</v>
      </c>
      <c r="B3888">
        <v>23</v>
      </c>
      <c r="C3888">
        <v>8</v>
      </c>
      <c r="D3888">
        <v>2021</v>
      </c>
      <c r="E3888">
        <v>12.2325</v>
      </c>
      <c r="F3888">
        <v>22.1</v>
      </c>
      <c r="G3888">
        <v>29.5</v>
      </c>
      <c r="H3888">
        <v>60</v>
      </c>
      <c r="I3888">
        <v>97</v>
      </c>
      <c r="J3888" t="s">
        <v>14</v>
      </c>
      <c r="K3888">
        <v>37.849048629999999</v>
      </c>
      <c r="L3888" t="s">
        <v>14</v>
      </c>
      <c r="M3888" t="s">
        <v>13</v>
      </c>
      <c r="N3888">
        <v>-2.7137742999999999E-2</v>
      </c>
      <c r="O3888">
        <v>1.0271377429999999</v>
      </c>
    </row>
    <row r="3889" spans="1:15" x14ac:dyDescent="0.25">
      <c r="A3889" s="1">
        <v>44432</v>
      </c>
      <c r="B3889">
        <v>24</v>
      </c>
      <c r="C3889">
        <v>8</v>
      </c>
      <c r="D3889">
        <v>2021</v>
      </c>
      <c r="E3889">
        <v>9.0381</v>
      </c>
      <c r="F3889">
        <v>21.8</v>
      </c>
      <c r="G3889">
        <v>29</v>
      </c>
      <c r="H3889">
        <v>84</v>
      </c>
      <c r="I3889">
        <v>98</v>
      </c>
      <c r="J3889" t="s">
        <v>14</v>
      </c>
      <c r="K3889">
        <v>70.074884490000002</v>
      </c>
      <c r="L3889" t="s">
        <v>14</v>
      </c>
      <c r="M3889" t="s">
        <v>13</v>
      </c>
      <c r="N3889">
        <v>-1.4477042000000001E-2</v>
      </c>
      <c r="O3889">
        <v>1.014477042</v>
      </c>
    </row>
    <row r="3890" spans="1:15" x14ac:dyDescent="0.25">
      <c r="A3890" s="1">
        <v>44433</v>
      </c>
      <c r="B3890">
        <v>25</v>
      </c>
      <c r="C3890">
        <v>8</v>
      </c>
      <c r="D3890">
        <v>2021</v>
      </c>
      <c r="E3890">
        <v>10.644</v>
      </c>
      <c r="F3890">
        <v>20.5</v>
      </c>
      <c r="G3890">
        <v>28.5</v>
      </c>
      <c r="H3890">
        <v>78</v>
      </c>
      <c r="I3890">
        <v>97</v>
      </c>
      <c r="J3890" t="s">
        <v>14</v>
      </c>
      <c r="K3890">
        <v>50.868474519999999</v>
      </c>
      <c r="L3890" t="s">
        <v>14</v>
      </c>
      <c r="M3890" t="s">
        <v>13</v>
      </c>
      <c r="N3890">
        <v>-2.0052749000000002E-2</v>
      </c>
      <c r="O3890">
        <v>1.020052749</v>
      </c>
    </row>
    <row r="3891" spans="1:15" x14ac:dyDescent="0.25">
      <c r="A3891" s="1">
        <v>44434</v>
      </c>
      <c r="B3891">
        <v>26</v>
      </c>
      <c r="C3891">
        <v>8</v>
      </c>
      <c r="D3891">
        <v>2021</v>
      </c>
      <c r="E3891">
        <v>12.2136</v>
      </c>
      <c r="F3891">
        <v>21.5</v>
      </c>
      <c r="G3891">
        <v>30</v>
      </c>
      <c r="H3891">
        <v>70</v>
      </c>
      <c r="I3891">
        <v>96</v>
      </c>
      <c r="J3891" t="s">
        <v>14</v>
      </c>
      <c r="K3891">
        <v>60.596255460000002</v>
      </c>
      <c r="L3891" t="s">
        <v>14</v>
      </c>
      <c r="M3891" t="s">
        <v>13</v>
      </c>
      <c r="N3891">
        <v>-1.6779578E-2</v>
      </c>
      <c r="O3891">
        <v>1.016779578</v>
      </c>
    </row>
    <row r="3892" spans="1:15" x14ac:dyDescent="0.25">
      <c r="A3892" s="1">
        <v>44435</v>
      </c>
      <c r="B3892">
        <v>27</v>
      </c>
      <c r="C3892">
        <v>8</v>
      </c>
      <c r="D3892">
        <v>2021</v>
      </c>
      <c r="E3892">
        <v>7.4189999999999996</v>
      </c>
      <c r="F3892">
        <v>23</v>
      </c>
      <c r="G3892">
        <v>28</v>
      </c>
      <c r="H3892">
        <v>81</v>
      </c>
      <c r="I3892">
        <v>97</v>
      </c>
      <c r="J3892" t="s">
        <v>14</v>
      </c>
      <c r="K3892">
        <v>54.9966036</v>
      </c>
      <c r="L3892" t="s">
        <v>14</v>
      </c>
      <c r="M3892" t="s">
        <v>13</v>
      </c>
      <c r="N3892">
        <v>-1.8519682999999999E-2</v>
      </c>
      <c r="O3892">
        <v>1.0185196830000001</v>
      </c>
    </row>
    <row r="3893" spans="1:15" x14ac:dyDescent="0.25">
      <c r="A3893" s="1">
        <v>44436</v>
      </c>
      <c r="B3893">
        <v>28</v>
      </c>
      <c r="C3893">
        <v>8</v>
      </c>
      <c r="D3893">
        <v>2021</v>
      </c>
      <c r="E3893">
        <v>13.270200000000001</v>
      </c>
      <c r="F3893">
        <v>22</v>
      </c>
      <c r="G3893">
        <v>30.2</v>
      </c>
      <c r="H3893">
        <v>78</v>
      </c>
      <c r="I3893">
        <v>97</v>
      </c>
      <c r="J3893" t="s">
        <v>14</v>
      </c>
      <c r="K3893">
        <v>96.509148060000001</v>
      </c>
      <c r="L3893" t="s">
        <v>14</v>
      </c>
      <c r="M3893" t="s">
        <v>13</v>
      </c>
      <c r="N3893">
        <v>-1.0470201E-2</v>
      </c>
      <c r="O3893">
        <v>1.010470201</v>
      </c>
    </row>
    <row r="3894" spans="1:15" x14ac:dyDescent="0.25">
      <c r="A3894" s="1">
        <v>44437</v>
      </c>
      <c r="B3894">
        <v>29</v>
      </c>
      <c r="C3894">
        <v>8</v>
      </c>
      <c r="D3894">
        <v>2021</v>
      </c>
      <c r="E3894">
        <v>13.241099999999999</v>
      </c>
      <c r="F3894">
        <v>22.1</v>
      </c>
      <c r="G3894">
        <v>30.1</v>
      </c>
      <c r="H3894">
        <v>65</v>
      </c>
      <c r="I3894">
        <v>97</v>
      </c>
      <c r="J3894" t="s">
        <v>14</v>
      </c>
      <c r="K3894">
        <v>59.660587169999999</v>
      </c>
      <c r="L3894" t="s">
        <v>14</v>
      </c>
      <c r="M3894" t="s">
        <v>13</v>
      </c>
      <c r="N3894">
        <v>-1.7047221000000001E-2</v>
      </c>
      <c r="O3894">
        <v>1.0170472209999999</v>
      </c>
    </row>
    <row r="3895" spans="1:15" x14ac:dyDescent="0.25">
      <c r="A3895" s="1">
        <v>44438</v>
      </c>
      <c r="B3895">
        <v>30</v>
      </c>
      <c r="C3895">
        <v>8</v>
      </c>
      <c r="D3895">
        <v>2021</v>
      </c>
      <c r="E3895">
        <v>7.5542999999999996</v>
      </c>
      <c r="F3895">
        <v>24</v>
      </c>
      <c r="G3895">
        <v>27</v>
      </c>
      <c r="H3895">
        <v>88</v>
      </c>
      <c r="I3895">
        <v>98</v>
      </c>
      <c r="J3895" t="s">
        <v>14</v>
      </c>
      <c r="K3895">
        <v>65.944114479999996</v>
      </c>
      <c r="L3895" t="s">
        <v>14</v>
      </c>
      <c r="M3895" t="s">
        <v>13</v>
      </c>
      <c r="N3895">
        <v>-1.5397854000000001E-2</v>
      </c>
      <c r="O3895">
        <v>1.0153978539999999</v>
      </c>
    </row>
    <row r="3896" spans="1:15" x14ac:dyDescent="0.25">
      <c r="A3896" s="1">
        <v>44439</v>
      </c>
      <c r="B3896">
        <v>31</v>
      </c>
      <c r="C3896">
        <v>8</v>
      </c>
      <c r="D3896">
        <v>2021</v>
      </c>
      <c r="E3896">
        <v>14.397600000000001</v>
      </c>
      <c r="F3896">
        <v>23</v>
      </c>
      <c r="G3896">
        <v>31</v>
      </c>
      <c r="H3896">
        <v>61</v>
      </c>
      <c r="I3896">
        <v>97</v>
      </c>
      <c r="J3896" t="s">
        <v>14</v>
      </c>
      <c r="K3896">
        <v>72.321783429999996</v>
      </c>
      <c r="L3896" t="s">
        <v>14</v>
      </c>
      <c r="M3896" t="s">
        <v>13</v>
      </c>
      <c r="N3896">
        <v>-1.4020962E-2</v>
      </c>
      <c r="O3896">
        <v>1.014020962</v>
      </c>
    </row>
    <row r="3897" spans="1:15" x14ac:dyDescent="0.25">
      <c r="A3897" s="1">
        <v>44440</v>
      </c>
      <c r="B3897">
        <v>1</v>
      </c>
      <c r="C3897">
        <v>9</v>
      </c>
      <c r="D3897">
        <v>2021</v>
      </c>
      <c r="E3897">
        <v>15.0672</v>
      </c>
      <c r="F3897">
        <v>21.5</v>
      </c>
      <c r="G3897">
        <v>30</v>
      </c>
      <c r="H3897">
        <v>66</v>
      </c>
      <c r="I3897">
        <v>99</v>
      </c>
      <c r="J3897" t="s">
        <v>14</v>
      </c>
      <c r="K3897">
        <v>64.646218529999999</v>
      </c>
      <c r="L3897" t="s">
        <v>14</v>
      </c>
      <c r="M3897" t="s">
        <v>13</v>
      </c>
      <c r="N3897">
        <v>-1.5711853000000001E-2</v>
      </c>
      <c r="O3897">
        <v>1.015711853</v>
      </c>
    </row>
    <row r="3898" spans="1:15" x14ac:dyDescent="0.25">
      <c r="A3898" s="1">
        <v>44441</v>
      </c>
      <c r="B3898">
        <v>2</v>
      </c>
      <c r="C3898">
        <v>9</v>
      </c>
      <c r="D3898">
        <v>2021</v>
      </c>
      <c r="E3898">
        <v>12.188700000000001</v>
      </c>
      <c r="F3898">
        <v>21</v>
      </c>
      <c r="G3898">
        <v>28</v>
      </c>
      <c r="H3898">
        <v>75</v>
      </c>
      <c r="I3898">
        <v>96</v>
      </c>
      <c r="J3898" t="s">
        <v>14</v>
      </c>
      <c r="K3898">
        <v>47.28436087</v>
      </c>
      <c r="L3898" t="s">
        <v>14</v>
      </c>
      <c r="M3898" t="s">
        <v>13</v>
      </c>
      <c r="N3898">
        <v>-2.1605570000000001E-2</v>
      </c>
      <c r="O3898">
        <v>1.02160557</v>
      </c>
    </row>
    <row r="3899" spans="1:15" x14ac:dyDescent="0.25">
      <c r="A3899" s="1">
        <v>44442</v>
      </c>
      <c r="B3899">
        <v>3</v>
      </c>
      <c r="C3899">
        <v>9</v>
      </c>
      <c r="D3899">
        <v>2021</v>
      </c>
      <c r="E3899">
        <v>9.6464999999999996</v>
      </c>
      <c r="F3899">
        <v>22</v>
      </c>
      <c r="G3899">
        <v>28</v>
      </c>
      <c r="H3899">
        <v>75</v>
      </c>
      <c r="I3899">
        <v>98</v>
      </c>
      <c r="J3899" t="s">
        <v>14</v>
      </c>
      <c r="K3899">
        <v>50.025009429999997</v>
      </c>
      <c r="L3899" t="s">
        <v>14</v>
      </c>
      <c r="M3899" t="s">
        <v>13</v>
      </c>
      <c r="N3899">
        <v>-2.0397752000000002E-2</v>
      </c>
      <c r="O3899">
        <v>1.020397752</v>
      </c>
    </row>
    <row r="3900" spans="1:15" x14ac:dyDescent="0.25">
      <c r="A3900" s="1">
        <v>44443</v>
      </c>
      <c r="B3900">
        <v>4</v>
      </c>
      <c r="C3900">
        <v>9</v>
      </c>
      <c r="D3900">
        <v>2021</v>
      </c>
      <c r="E3900">
        <v>11.7555</v>
      </c>
      <c r="F3900">
        <v>22.1</v>
      </c>
      <c r="G3900">
        <v>29.5</v>
      </c>
      <c r="H3900">
        <v>55</v>
      </c>
      <c r="I3900">
        <v>97</v>
      </c>
      <c r="J3900" t="s">
        <v>14</v>
      </c>
      <c r="K3900">
        <v>24.93812818</v>
      </c>
      <c r="L3900" t="s">
        <v>14</v>
      </c>
      <c r="M3900" t="s">
        <v>13</v>
      </c>
      <c r="N3900">
        <v>-4.1774361000000003E-2</v>
      </c>
      <c r="O3900">
        <v>1.0417743610000001</v>
      </c>
    </row>
    <row r="3901" spans="1:15" x14ac:dyDescent="0.25">
      <c r="A3901" s="1">
        <v>44444</v>
      </c>
      <c r="B3901">
        <v>5</v>
      </c>
      <c r="C3901">
        <v>9</v>
      </c>
      <c r="D3901">
        <v>2021</v>
      </c>
      <c r="E3901">
        <v>12.2601</v>
      </c>
      <c r="F3901">
        <v>21.5</v>
      </c>
      <c r="G3901">
        <v>29.5</v>
      </c>
      <c r="H3901">
        <v>67</v>
      </c>
      <c r="I3901">
        <v>96</v>
      </c>
      <c r="J3901" t="s">
        <v>14</v>
      </c>
      <c r="K3901">
        <v>48.069629800000001</v>
      </c>
      <c r="L3901" t="s">
        <v>14</v>
      </c>
      <c r="M3901" t="s">
        <v>13</v>
      </c>
      <c r="N3901">
        <v>-2.1245120999999999E-2</v>
      </c>
      <c r="O3901">
        <v>1.021245121</v>
      </c>
    </row>
    <row r="3902" spans="1:15" x14ac:dyDescent="0.25">
      <c r="A3902" s="1">
        <v>44445</v>
      </c>
      <c r="B3902">
        <v>6</v>
      </c>
      <c r="C3902">
        <v>9</v>
      </c>
      <c r="D3902">
        <v>2021</v>
      </c>
      <c r="E3902">
        <v>12.528600000000001</v>
      </c>
      <c r="F3902">
        <v>21.2</v>
      </c>
      <c r="G3902">
        <v>29</v>
      </c>
      <c r="H3902">
        <v>62</v>
      </c>
      <c r="I3902">
        <v>97</v>
      </c>
      <c r="J3902" t="s">
        <v>14</v>
      </c>
      <c r="K3902">
        <v>30.327041149999999</v>
      </c>
      <c r="L3902" t="s">
        <v>14</v>
      </c>
      <c r="M3902" t="s">
        <v>13</v>
      </c>
      <c r="N3902">
        <v>-3.4098222999999997E-2</v>
      </c>
      <c r="O3902">
        <v>1.034098223</v>
      </c>
    </row>
    <row r="3903" spans="1:15" x14ac:dyDescent="0.25">
      <c r="A3903" s="1">
        <v>44446</v>
      </c>
      <c r="B3903">
        <v>7</v>
      </c>
      <c r="C3903">
        <v>9</v>
      </c>
      <c r="D3903">
        <v>2021</v>
      </c>
      <c r="E3903">
        <v>14.1927</v>
      </c>
      <c r="F3903">
        <v>23.2</v>
      </c>
      <c r="G3903">
        <v>31.5</v>
      </c>
      <c r="H3903">
        <v>58</v>
      </c>
      <c r="I3903">
        <v>93</v>
      </c>
      <c r="J3903" t="s">
        <v>14</v>
      </c>
      <c r="K3903">
        <v>61.7207407</v>
      </c>
      <c r="L3903" t="s">
        <v>14</v>
      </c>
      <c r="M3903" t="s">
        <v>13</v>
      </c>
      <c r="N3903">
        <v>-1.6468837E-2</v>
      </c>
      <c r="O3903">
        <v>1.0164688369999999</v>
      </c>
    </row>
    <row r="3904" spans="1:15" x14ac:dyDescent="0.25">
      <c r="A3904" s="1">
        <v>44447</v>
      </c>
      <c r="B3904">
        <v>8</v>
      </c>
      <c r="C3904">
        <v>9</v>
      </c>
      <c r="D3904">
        <v>2021</v>
      </c>
      <c r="E3904">
        <v>10.7379</v>
      </c>
      <c r="F3904">
        <v>23.5</v>
      </c>
      <c r="G3904">
        <v>29.2</v>
      </c>
      <c r="H3904">
        <v>68</v>
      </c>
      <c r="I3904">
        <v>94</v>
      </c>
      <c r="J3904" t="s">
        <v>14</v>
      </c>
      <c r="K3904">
        <v>57.678226989999999</v>
      </c>
      <c r="L3904" t="s">
        <v>14</v>
      </c>
      <c r="M3904" t="s">
        <v>13</v>
      </c>
      <c r="N3904">
        <v>-1.7643459E-2</v>
      </c>
      <c r="O3904">
        <v>1.0176434590000001</v>
      </c>
    </row>
    <row r="3905" spans="1:15" x14ac:dyDescent="0.25">
      <c r="A3905" s="1">
        <v>44448</v>
      </c>
      <c r="B3905">
        <v>9</v>
      </c>
      <c r="C3905">
        <v>9</v>
      </c>
      <c r="D3905">
        <v>2021</v>
      </c>
      <c r="E3905">
        <v>12.841799999999999</v>
      </c>
      <c r="F3905">
        <v>22</v>
      </c>
      <c r="G3905">
        <v>31.5</v>
      </c>
      <c r="H3905">
        <v>55</v>
      </c>
      <c r="I3905">
        <v>95</v>
      </c>
      <c r="J3905" t="s">
        <v>14</v>
      </c>
      <c r="K3905">
        <v>39.391795739999999</v>
      </c>
      <c r="L3905" t="s">
        <v>14</v>
      </c>
      <c r="M3905" t="s">
        <v>13</v>
      </c>
      <c r="N3905">
        <v>-2.6047232E-2</v>
      </c>
      <c r="O3905">
        <v>1.026047232</v>
      </c>
    </row>
    <row r="3906" spans="1:15" x14ac:dyDescent="0.25">
      <c r="A3906" s="1">
        <v>44449</v>
      </c>
      <c r="B3906">
        <v>10</v>
      </c>
      <c r="C3906">
        <v>9</v>
      </c>
      <c r="D3906">
        <v>2021</v>
      </c>
      <c r="E3906">
        <v>12.762</v>
      </c>
      <c r="F3906">
        <v>21</v>
      </c>
      <c r="G3906">
        <v>29.5</v>
      </c>
      <c r="H3906">
        <v>71</v>
      </c>
      <c r="I3906">
        <v>97</v>
      </c>
      <c r="J3906" t="s">
        <v>14</v>
      </c>
      <c r="K3906">
        <v>56.58790698</v>
      </c>
      <c r="L3906" t="s">
        <v>14</v>
      </c>
      <c r="M3906" t="s">
        <v>13</v>
      </c>
      <c r="N3906">
        <v>-1.7989524E-2</v>
      </c>
      <c r="O3906">
        <v>1.0179895240000001</v>
      </c>
    </row>
    <row r="3907" spans="1:15" x14ac:dyDescent="0.25">
      <c r="A3907" s="1">
        <v>44450</v>
      </c>
      <c r="B3907">
        <v>11</v>
      </c>
      <c r="C3907">
        <v>9</v>
      </c>
      <c r="D3907">
        <v>2021</v>
      </c>
      <c r="E3907">
        <v>11.3553</v>
      </c>
      <c r="F3907">
        <v>21</v>
      </c>
      <c r="G3907">
        <v>28.5</v>
      </c>
      <c r="H3907">
        <v>70</v>
      </c>
      <c r="I3907">
        <v>92</v>
      </c>
      <c r="J3907" t="s">
        <v>14</v>
      </c>
      <c r="K3907">
        <v>33.45018855</v>
      </c>
      <c r="L3907" t="s">
        <v>14</v>
      </c>
      <c r="M3907" t="s">
        <v>13</v>
      </c>
      <c r="N3907">
        <v>-3.0816461999999999E-2</v>
      </c>
      <c r="O3907">
        <v>1.030816462</v>
      </c>
    </row>
    <row r="3908" spans="1:15" x14ac:dyDescent="0.25">
      <c r="A3908" s="1">
        <v>44451</v>
      </c>
      <c r="B3908">
        <v>12</v>
      </c>
      <c r="C3908">
        <v>9</v>
      </c>
      <c r="D3908">
        <v>2021</v>
      </c>
      <c r="E3908">
        <v>12.543900000000001</v>
      </c>
      <c r="F3908">
        <v>23.5</v>
      </c>
      <c r="G3908">
        <v>30</v>
      </c>
      <c r="H3908">
        <v>71</v>
      </c>
      <c r="I3908">
        <v>95</v>
      </c>
      <c r="J3908" t="s">
        <v>14</v>
      </c>
      <c r="K3908">
        <v>83.289938840000005</v>
      </c>
      <c r="L3908" t="s">
        <v>14</v>
      </c>
      <c r="M3908" t="s">
        <v>13</v>
      </c>
      <c r="N3908">
        <v>-1.2152154E-2</v>
      </c>
      <c r="O3908">
        <v>1.012152154</v>
      </c>
    </row>
    <row r="3909" spans="1:15" x14ac:dyDescent="0.25">
      <c r="A3909" s="1">
        <v>44452</v>
      </c>
      <c r="B3909">
        <v>13</v>
      </c>
      <c r="C3909">
        <v>9</v>
      </c>
      <c r="D3909">
        <v>2021</v>
      </c>
      <c r="E3909">
        <v>6.7439999999999998</v>
      </c>
      <c r="F3909">
        <v>22</v>
      </c>
      <c r="G3909">
        <v>25</v>
      </c>
      <c r="H3909">
        <v>77</v>
      </c>
      <c r="I3909">
        <v>92</v>
      </c>
      <c r="J3909" t="s">
        <v>14</v>
      </c>
      <c r="K3909">
        <v>20.504059680000001</v>
      </c>
      <c r="L3909" t="s">
        <v>14</v>
      </c>
      <c r="M3909" t="s">
        <v>13</v>
      </c>
      <c r="N3909">
        <v>-5.1271377E-2</v>
      </c>
      <c r="O3909">
        <v>1.051271377</v>
      </c>
    </row>
    <row r="3910" spans="1:15" x14ac:dyDescent="0.25">
      <c r="A3910" s="1">
        <v>44453</v>
      </c>
      <c r="B3910">
        <v>14</v>
      </c>
      <c r="C3910">
        <v>9</v>
      </c>
      <c r="D3910">
        <v>2021</v>
      </c>
      <c r="E3910">
        <v>11.0625</v>
      </c>
      <c r="F3910">
        <v>21.2</v>
      </c>
      <c r="G3910">
        <v>28</v>
      </c>
      <c r="H3910">
        <v>65</v>
      </c>
      <c r="I3910">
        <v>93</v>
      </c>
      <c r="J3910" t="s">
        <v>14</v>
      </c>
      <c r="K3910">
        <v>21.406263389999999</v>
      </c>
      <c r="L3910" t="s">
        <v>14</v>
      </c>
      <c r="M3910" t="s">
        <v>13</v>
      </c>
      <c r="N3910">
        <v>-4.9004562000000002E-2</v>
      </c>
      <c r="O3910">
        <v>1.0490045619999999</v>
      </c>
    </row>
    <row r="3911" spans="1:15" x14ac:dyDescent="0.25">
      <c r="A3911" s="1">
        <v>44454</v>
      </c>
      <c r="B3911">
        <v>15</v>
      </c>
      <c r="C3911">
        <v>9</v>
      </c>
      <c r="D3911">
        <v>2021</v>
      </c>
      <c r="E3911">
        <v>10.6524</v>
      </c>
      <c r="F3911">
        <v>22</v>
      </c>
      <c r="G3911">
        <v>30</v>
      </c>
      <c r="H3911">
        <v>55</v>
      </c>
      <c r="I3911">
        <v>94</v>
      </c>
      <c r="J3911" t="s">
        <v>14</v>
      </c>
      <c r="K3911">
        <v>22.398453409999998</v>
      </c>
      <c r="L3911" t="s">
        <v>14</v>
      </c>
      <c r="M3911" t="s">
        <v>13</v>
      </c>
      <c r="N3911">
        <v>-4.6732348999999999E-2</v>
      </c>
      <c r="O3911">
        <v>1.046732349</v>
      </c>
    </row>
    <row r="3912" spans="1:15" x14ac:dyDescent="0.25">
      <c r="A3912" s="1">
        <v>44455</v>
      </c>
      <c r="B3912">
        <v>16</v>
      </c>
      <c r="C3912">
        <v>9</v>
      </c>
      <c r="D3912">
        <v>2021</v>
      </c>
      <c r="E3912">
        <v>16.145099999999999</v>
      </c>
      <c r="F3912">
        <v>22.1</v>
      </c>
      <c r="G3912">
        <v>30</v>
      </c>
      <c r="H3912">
        <v>56</v>
      </c>
      <c r="I3912">
        <v>91</v>
      </c>
      <c r="J3912" t="s">
        <v>14</v>
      </c>
      <c r="K3912">
        <v>25.084468000000001</v>
      </c>
      <c r="L3912" t="s">
        <v>14</v>
      </c>
      <c r="M3912" t="s">
        <v>13</v>
      </c>
      <c r="N3912">
        <v>-4.1520534999999997E-2</v>
      </c>
      <c r="O3912">
        <v>1.0415205350000001</v>
      </c>
    </row>
    <row r="3913" spans="1:15" x14ac:dyDescent="0.25">
      <c r="A3913" s="1">
        <v>44456</v>
      </c>
      <c r="B3913">
        <v>17</v>
      </c>
      <c r="C3913">
        <v>9</v>
      </c>
      <c r="D3913">
        <v>2021</v>
      </c>
      <c r="E3913">
        <v>16.6632</v>
      </c>
      <c r="F3913">
        <v>22.1</v>
      </c>
      <c r="G3913">
        <v>31.5</v>
      </c>
      <c r="H3913">
        <v>42</v>
      </c>
      <c r="I3913">
        <v>91</v>
      </c>
      <c r="J3913" t="s">
        <v>13</v>
      </c>
      <c r="K3913">
        <v>-10.753007009999999</v>
      </c>
      <c r="L3913" t="s">
        <v>13</v>
      </c>
      <c r="M3913" t="s">
        <v>14</v>
      </c>
      <c r="N3913">
        <v>8.5084608000000006E-2</v>
      </c>
      <c r="O3913">
        <v>0.91491539200000005</v>
      </c>
    </row>
    <row r="3914" spans="1:15" x14ac:dyDescent="0.25">
      <c r="A3914" s="1">
        <v>44457</v>
      </c>
      <c r="B3914">
        <v>18</v>
      </c>
      <c r="C3914">
        <v>9</v>
      </c>
      <c r="D3914">
        <v>2021</v>
      </c>
      <c r="E3914">
        <v>12.871499999999999</v>
      </c>
      <c r="F3914">
        <v>22</v>
      </c>
      <c r="G3914">
        <v>31.5</v>
      </c>
      <c r="H3914">
        <v>55</v>
      </c>
      <c r="I3914">
        <v>93</v>
      </c>
      <c r="J3914" t="s">
        <v>14</v>
      </c>
      <c r="K3914">
        <v>36.043847659999997</v>
      </c>
      <c r="L3914" t="s">
        <v>14</v>
      </c>
      <c r="M3914" t="s">
        <v>13</v>
      </c>
      <c r="N3914">
        <v>-2.8535679000000001E-2</v>
      </c>
      <c r="O3914">
        <v>1.028535679</v>
      </c>
    </row>
    <row r="3915" spans="1:15" x14ac:dyDescent="0.25">
      <c r="A3915" s="1">
        <v>44458</v>
      </c>
      <c r="B3915">
        <v>19</v>
      </c>
      <c r="C3915">
        <v>9</v>
      </c>
      <c r="D3915">
        <v>2021</v>
      </c>
      <c r="E3915">
        <v>15.987299999999999</v>
      </c>
      <c r="F3915">
        <v>22</v>
      </c>
      <c r="G3915">
        <v>31</v>
      </c>
      <c r="H3915">
        <v>58</v>
      </c>
      <c r="I3915">
        <v>93</v>
      </c>
      <c r="J3915" t="s">
        <v>14</v>
      </c>
      <c r="K3915">
        <v>46.383809059999997</v>
      </c>
      <c r="L3915" t="s">
        <v>14</v>
      </c>
      <c r="M3915" t="s">
        <v>13</v>
      </c>
      <c r="N3915">
        <v>-2.2034290000000002E-2</v>
      </c>
      <c r="O3915">
        <v>1.0220342899999999</v>
      </c>
    </row>
    <row r="3916" spans="1:15" x14ac:dyDescent="0.25">
      <c r="A3916" s="1">
        <v>44459</v>
      </c>
      <c r="B3916">
        <v>20</v>
      </c>
      <c r="C3916">
        <v>9</v>
      </c>
      <c r="D3916">
        <v>2021</v>
      </c>
      <c r="E3916">
        <v>15.145799999999999</v>
      </c>
      <c r="F3916">
        <v>20.5</v>
      </c>
      <c r="G3916">
        <v>30.2</v>
      </c>
      <c r="H3916">
        <v>63</v>
      </c>
      <c r="I3916">
        <v>93</v>
      </c>
      <c r="J3916" t="s">
        <v>14</v>
      </c>
      <c r="K3916">
        <v>35.463120979999999</v>
      </c>
      <c r="L3916" t="s">
        <v>14</v>
      </c>
      <c r="M3916" t="s">
        <v>13</v>
      </c>
      <c r="N3916">
        <v>-2.9016525000000001E-2</v>
      </c>
      <c r="O3916">
        <v>1.0290165250000001</v>
      </c>
    </row>
    <row r="3917" spans="1:15" x14ac:dyDescent="0.25">
      <c r="A3917" s="1">
        <v>44460</v>
      </c>
      <c r="B3917">
        <v>21</v>
      </c>
      <c r="C3917">
        <v>9</v>
      </c>
      <c r="D3917">
        <v>2021</v>
      </c>
      <c r="E3917">
        <v>10.3323</v>
      </c>
      <c r="F3917">
        <v>21</v>
      </c>
      <c r="G3917">
        <v>29</v>
      </c>
      <c r="H3917">
        <v>64</v>
      </c>
      <c r="I3917">
        <v>93</v>
      </c>
      <c r="J3917" t="s">
        <v>14</v>
      </c>
      <c r="K3917">
        <v>24.889065859999999</v>
      </c>
      <c r="L3917" t="s">
        <v>14</v>
      </c>
      <c r="M3917" t="s">
        <v>13</v>
      </c>
      <c r="N3917">
        <v>-4.1860155000000003E-2</v>
      </c>
      <c r="O3917">
        <v>1.041860155</v>
      </c>
    </row>
    <row r="3918" spans="1:15" x14ac:dyDescent="0.25">
      <c r="A3918" s="1">
        <v>44461</v>
      </c>
      <c r="B3918">
        <v>22</v>
      </c>
      <c r="C3918">
        <v>9</v>
      </c>
      <c r="D3918">
        <v>2021</v>
      </c>
      <c r="E3918">
        <v>6.4641000000000002</v>
      </c>
      <c r="F3918">
        <v>21.2</v>
      </c>
      <c r="G3918">
        <v>26.5</v>
      </c>
      <c r="H3918">
        <v>76</v>
      </c>
      <c r="I3918">
        <v>94</v>
      </c>
      <c r="J3918" t="s">
        <v>14</v>
      </c>
      <c r="K3918">
        <v>24.199009799999999</v>
      </c>
      <c r="L3918" t="s">
        <v>14</v>
      </c>
      <c r="M3918" t="s">
        <v>13</v>
      </c>
      <c r="N3918">
        <v>-4.3105287999999999E-2</v>
      </c>
      <c r="O3918">
        <v>1.043105288</v>
      </c>
    </row>
    <row r="3919" spans="1:15" x14ac:dyDescent="0.25">
      <c r="A3919" s="1">
        <v>44462</v>
      </c>
      <c r="B3919">
        <v>23</v>
      </c>
      <c r="C3919">
        <v>9</v>
      </c>
      <c r="D3919">
        <v>2021</v>
      </c>
      <c r="E3919">
        <v>16.7271</v>
      </c>
      <c r="F3919">
        <v>22.5</v>
      </c>
      <c r="G3919">
        <v>30</v>
      </c>
      <c r="H3919">
        <v>55</v>
      </c>
      <c r="I3919">
        <v>92</v>
      </c>
      <c r="J3919" t="s">
        <v>14</v>
      </c>
      <c r="K3919">
        <v>29.208018280000001</v>
      </c>
      <c r="L3919" t="s">
        <v>14</v>
      </c>
      <c r="M3919" t="s">
        <v>13</v>
      </c>
      <c r="N3919">
        <v>-3.5450913000000001E-2</v>
      </c>
      <c r="O3919">
        <v>1.035450913</v>
      </c>
    </row>
    <row r="3920" spans="1:15" x14ac:dyDescent="0.25">
      <c r="A3920" s="1">
        <v>44463</v>
      </c>
      <c r="B3920">
        <v>24</v>
      </c>
      <c r="C3920">
        <v>9</v>
      </c>
      <c r="D3920">
        <v>2021</v>
      </c>
      <c r="E3920">
        <v>15.9198</v>
      </c>
      <c r="F3920">
        <v>21.3</v>
      </c>
      <c r="G3920">
        <v>31.5</v>
      </c>
      <c r="H3920">
        <v>55</v>
      </c>
      <c r="I3920">
        <v>92</v>
      </c>
      <c r="J3920" t="s">
        <v>14</v>
      </c>
      <c r="K3920">
        <v>30.995610200000002</v>
      </c>
      <c r="L3920" t="s">
        <v>14</v>
      </c>
      <c r="M3920" t="s">
        <v>13</v>
      </c>
      <c r="N3920">
        <v>-3.3338211999999999E-2</v>
      </c>
      <c r="O3920">
        <v>1.0333382120000001</v>
      </c>
    </row>
    <row r="3921" spans="1:15" x14ac:dyDescent="0.25">
      <c r="A3921" s="1">
        <v>44464</v>
      </c>
      <c r="B3921">
        <v>25</v>
      </c>
      <c r="C3921">
        <v>9</v>
      </c>
      <c r="D3921">
        <v>2021</v>
      </c>
      <c r="E3921">
        <v>10.088699999999999</v>
      </c>
      <c r="F3921">
        <v>22.5</v>
      </c>
      <c r="G3921">
        <v>29.5</v>
      </c>
      <c r="H3921">
        <v>62</v>
      </c>
      <c r="I3921">
        <v>92</v>
      </c>
      <c r="J3921" t="s">
        <v>14</v>
      </c>
      <c r="K3921">
        <v>34.166415720000003</v>
      </c>
      <c r="L3921" t="s">
        <v>14</v>
      </c>
      <c r="M3921" t="s">
        <v>13</v>
      </c>
      <c r="N3921">
        <v>-3.0150982E-2</v>
      </c>
      <c r="O3921">
        <v>1.0301509820000001</v>
      </c>
    </row>
    <row r="3922" spans="1:15" x14ac:dyDescent="0.25">
      <c r="A3922" s="1">
        <v>44465</v>
      </c>
      <c r="B3922">
        <v>26</v>
      </c>
      <c r="C3922">
        <v>9</v>
      </c>
      <c r="D3922">
        <v>2021</v>
      </c>
      <c r="E3922">
        <v>14.6022</v>
      </c>
      <c r="F3922">
        <v>20.5</v>
      </c>
      <c r="G3922">
        <v>29.5</v>
      </c>
      <c r="H3922">
        <v>55</v>
      </c>
      <c r="I3922">
        <v>92</v>
      </c>
      <c r="J3922" t="s">
        <v>14</v>
      </c>
      <c r="K3922">
        <v>1.7079192030000001</v>
      </c>
      <c r="L3922" t="s">
        <v>14</v>
      </c>
      <c r="M3922" t="s">
        <v>13</v>
      </c>
      <c r="N3922">
        <v>-1.4125905830000001</v>
      </c>
      <c r="O3922">
        <v>2.4125905830000001</v>
      </c>
    </row>
    <row r="3923" spans="1:15" x14ac:dyDescent="0.25">
      <c r="A3923" s="1">
        <v>44466</v>
      </c>
      <c r="B3923">
        <v>27</v>
      </c>
      <c r="C3923">
        <v>9</v>
      </c>
      <c r="D3923">
        <v>2021</v>
      </c>
      <c r="E3923">
        <v>7.0919999999999996</v>
      </c>
      <c r="F3923">
        <v>22</v>
      </c>
      <c r="G3923">
        <v>28</v>
      </c>
      <c r="H3923">
        <v>67</v>
      </c>
      <c r="I3923">
        <v>94</v>
      </c>
      <c r="J3923" t="s">
        <v>14</v>
      </c>
      <c r="K3923">
        <v>26.230286979999999</v>
      </c>
      <c r="L3923" t="s">
        <v>14</v>
      </c>
      <c r="M3923" t="s">
        <v>13</v>
      </c>
      <c r="N3923">
        <v>-3.9634903999999999E-2</v>
      </c>
      <c r="O3923">
        <v>1.0396349039999999</v>
      </c>
    </row>
    <row r="3924" spans="1:15" x14ac:dyDescent="0.25">
      <c r="A3924" s="1">
        <v>44467</v>
      </c>
      <c r="B3924">
        <v>28</v>
      </c>
      <c r="C3924">
        <v>9</v>
      </c>
      <c r="D3924">
        <v>2021</v>
      </c>
      <c r="E3924">
        <v>14.501099999999999</v>
      </c>
      <c r="F3924">
        <v>23</v>
      </c>
      <c r="G3924">
        <v>31</v>
      </c>
      <c r="H3924">
        <v>52</v>
      </c>
      <c r="I3924">
        <v>94</v>
      </c>
      <c r="J3924" t="s">
        <v>14</v>
      </c>
      <c r="K3924">
        <v>37.172146249999997</v>
      </c>
      <c r="L3924" t="s">
        <v>14</v>
      </c>
      <c r="M3924" t="s">
        <v>13</v>
      </c>
      <c r="N3924">
        <v>-2.7645580999999999E-2</v>
      </c>
      <c r="O3924">
        <v>1.027645581</v>
      </c>
    </row>
    <row r="3925" spans="1:15" x14ac:dyDescent="0.25">
      <c r="A3925" s="1">
        <v>44468</v>
      </c>
      <c r="B3925">
        <v>29</v>
      </c>
      <c r="C3925">
        <v>9</v>
      </c>
      <c r="D3925">
        <v>2021</v>
      </c>
      <c r="E3925">
        <v>11.091900000000001</v>
      </c>
      <c r="F3925">
        <v>24</v>
      </c>
      <c r="G3925">
        <v>31</v>
      </c>
      <c r="H3925">
        <v>60</v>
      </c>
      <c r="I3925">
        <v>92</v>
      </c>
      <c r="J3925" t="s">
        <v>14</v>
      </c>
      <c r="K3925">
        <v>57.831591619999998</v>
      </c>
      <c r="L3925" t="s">
        <v>14</v>
      </c>
      <c r="M3925" t="s">
        <v>13</v>
      </c>
      <c r="N3925">
        <v>-1.7595847000000001E-2</v>
      </c>
      <c r="O3925">
        <v>1.0175958469999999</v>
      </c>
    </row>
    <row r="3926" spans="1:15" x14ac:dyDescent="0.25">
      <c r="A3926" s="1">
        <v>44469</v>
      </c>
      <c r="B3926">
        <v>30</v>
      </c>
      <c r="C3926">
        <v>9</v>
      </c>
      <c r="D3926">
        <v>2021</v>
      </c>
      <c r="E3926">
        <v>11.081099999999999</v>
      </c>
      <c r="F3926">
        <v>24</v>
      </c>
      <c r="G3926">
        <v>30.1</v>
      </c>
      <c r="H3926">
        <v>57</v>
      </c>
      <c r="I3926">
        <v>97</v>
      </c>
      <c r="J3926" t="s">
        <v>14</v>
      </c>
      <c r="K3926">
        <v>51.163283030000002</v>
      </c>
      <c r="L3926" t="s">
        <v>14</v>
      </c>
      <c r="M3926" t="s">
        <v>13</v>
      </c>
      <c r="N3926">
        <v>-1.9934898999999999E-2</v>
      </c>
      <c r="O3926">
        <v>1.0199348989999999</v>
      </c>
    </row>
    <row r="3927" spans="1:15" x14ac:dyDescent="0.25">
      <c r="A3927" s="1">
        <v>44470</v>
      </c>
      <c r="B3927">
        <v>1</v>
      </c>
      <c r="C3927">
        <v>10</v>
      </c>
      <c r="D3927">
        <v>2021</v>
      </c>
      <c r="E3927">
        <v>16.2819</v>
      </c>
      <c r="F3927">
        <v>23.5</v>
      </c>
      <c r="G3927">
        <v>31</v>
      </c>
      <c r="H3927">
        <v>61</v>
      </c>
      <c r="I3927">
        <v>94</v>
      </c>
      <c r="J3927" t="s">
        <v>14</v>
      </c>
      <c r="K3927">
        <v>79.890899790000006</v>
      </c>
      <c r="L3927" t="s">
        <v>14</v>
      </c>
      <c r="M3927" t="s">
        <v>13</v>
      </c>
      <c r="N3927">
        <v>-1.2675733E-2</v>
      </c>
      <c r="O3927">
        <v>1.012675733</v>
      </c>
    </row>
    <row r="3928" spans="1:15" x14ac:dyDescent="0.25">
      <c r="A3928" s="1">
        <v>44471</v>
      </c>
      <c r="B3928">
        <v>2</v>
      </c>
      <c r="C3928">
        <v>10</v>
      </c>
      <c r="D3928">
        <v>2021</v>
      </c>
      <c r="E3928">
        <v>13.001099999999999</v>
      </c>
      <c r="F3928">
        <v>23</v>
      </c>
      <c r="G3928">
        <v>31</v>
      </c>
      <c r="H3928">
        <v>57</v>
      </c>
      <c r="I3928">
        <v>93</v>
      </c>
      <c r="J3928" t="s">
        <v>14</v>
      </c>
      <c r="K3928">
        <v>47.596520050000002</v>
      </c>
      <c r="L3928" t="s">
        <v>14</v>
      </c>
      <c r="M3928" t="s">
        <v>13</v>
      </c>
      <c r="N3928">
        <v>-2.146083E-2</v>
      </c>
      <c r="O3928">
        <v>1.0214608300000001</v>
      </c>
    </row>
    <row r="3929" spans="1:15" x14ac:dyDescent="0.25">
      <c r="A3929" s="1">
        <v>44472</v>
      </c>
      <c r="B3929">
        <v>3</v>
      </c>
      <c r="C3929">
        <v>10</v>
      </c>
      <c r="D3929">
        <v>2021</v>
      </c>
      <c r="E3929">
        <v>14.1267</v>
      </c>
      <c r="F3929">
        <v>21</v>
      </c>
      <c r="G3929">
        <v>31.2</v>
      </c>
      <c r="H3929">
        <v>63</v>
      </c>
      <c r="I3929">
        <v>93</v>
      </c>
      <c r="J3929" t="s">
        <v>14</v>
      </c>
      <c r="K3929">
        <v>50.245782300000002</v>
      </c>
      <c r="L3929" t="s">
        <v>14</v>
      </c>
      <c r="M3929" t="s">
        <v>13</v>
      </c>
      <c r="N3929">
        <v>-2.0306307999999999E-2</v>
      </c>
      <c r="O3929">
        <v>1.0203063080000001</v>
      </c>
    </row>
    <row r="3930" spans="1:15" x14ac:dyDescent="0.25">
      <c r="A3930" s="1">
        <v>44473</v>
      </c>
      <c r="B3930">
        <v>4</v>
      </c>
      <c r="C3930">
        <v>10</v>
      </c>
      <c r="D3930">
        <v>2021</v>
      </c>
      <c r="E3930">
        <v>14.6739</v>
      </c>
      <c r="F3930">
        <v>24</v>
      </c>
      <c r="G3930">
        <v>32</v>
      </c>
      <c r="H3930">
        <v>45</v>
      </c>
      <c r="I3930">
        <v>94</v>
      </c>
      <c r="J3930" t="s">
        <v>14</v>
      </c>
      <c r="K3930">
        <v>35.32858718</v>
      </c>
      <c r="L3930" t="s">
        <v>14</v>
      </c>
      <c r="M3930" t="s">
        <v>13</v>
      </c>
      <c r="N3930">
        <v>-2.9130240000000002E-2</v>
      </c>
      <c r="O3930">
        <v>1.02913024</v>
      </c>
    </row>
    <row r="3931" spans="1:15" x14ac:dyDescent="0.25">
      <c r="A3931" s="1">
        <v>44474</v>
      </c>
      <c r="B3931">
        <v>5</v>
      </c>
      <c r="C3931">
        <v>10</v>
      </c>
      <c r="D3931">
        <v>2021</v>
      </c>
      <c r="E3931">
        <v>11.8917</v>
      </c>
      <c r="F3931">
        <v>22.5</v>
      </c>
      <c r="G3931">
        <v>32</v>
      </c>
      <c r="H3931">
        <v>55</v>
      </c>
      <c r="I3931">
        <v>94</v>
      </c>
      <c r="J3931" t="s">
        <v>14</v>
      </c>
      <c r="K3931">
        <v>45.065948050000003</v>
      </c>
      <c r="L3931" t="s">
        <v>14</v>
      </c>
      <c r="M3931" t="s">
        <v>13</v>
      </c>
      <c r="N3931">
        <v>-2.269326E-2</v>
      </c>
      <c r="O3931">
        <v>1.02269326</v>
      </c>
    </row>
    <row r="3932" spans="1:15" x14ac:dyDescent="0.25">
      <c r="A3932" s="1">
        <v>44475</v>
      </c>
      <c r="B3932">
        <v>6</v>
      </c>
      <c r="C3932">
        <v>10</v>
      </c>
      <c r="D3932">
        <v>2021</v>
      </c>
      <c r="E3932">
        <v>12.924899999999999</v>
      </c>
      <c r="F3932">
        <v>23.5</v>
      </c>
      <c r="G3932">
        <v>30</v>
      </c>
      <c r="H3932">
        <v>55</v>
      </c>
      <c r="I3932">
        <v>94</v>
      </c>
      <c r="J3932" t="s">
        <v>14</v>
      </c>
      <c r="K3932">
        <v>39.639657679999999</v>
      </c>
      <c r="L3932" t="s">
        <v>14</v>
      </c>
      <c r="M3932" t="s">
        <v>13</v>
      </c>
      <c r="N3932">
        <v>-2.5880146E-2</v>
      </c>
      <c r="O3932">
        <v>1.025880146</v>
      </c>
    </row>
    <row r="3933" spans="1:15" x14ac:dyDescent="0.25">
      <c r="A3933" s="1">
        <v>44476</v>
      </c>
      <c r="B3933">
        <v>7</v>
      </c>
      <c r="C3933">
        <v>10</v>
      </c>
      <c r="D3933">
        <v>2021</v>
      </c>
      <c r="E3933">
        <v>13.464</v>
      </c>
      <c r="F3933">
        <v>23</v>
      </c>
      <c r="G3933">
        <v>31</v>
      </c>
      <c r="H3933">
        <v>60</v>
      </c>
      <c r="I3933">
        <v>95</v>
      </c>
      <c r="J3933" t="s">
        <v>14</v>
      </c>
      <c r="K3933">
        <v>61.702052709999997</v>
      </c>
      <c r="L3933" t="s">
        <v>14</v>
      </c>
      <c r="M3933" t="s">
        <v>13</v>
      </c>
      <c r="N3933">
        <v>-1.6473906999999999E-2</v>
      </c>
      <c r="O3933">
        <v>1.016473907</v>
      </c>
    </row>
    <row r="3934" spans="1:15" x14ac:dyDescent="0.25">
      <c r="A3934" s="1">
        <v>44477</v>
      </c>
      <c r="B3934">
        <v>8</v>
      </c>
      <c r="C3934">
        <v>10</v>
      </c>
      <c r="D3934">
        <v>2021</v>
      </c>
      <c r="E3934">
        <v>10.645200000000001</v>
      </c>
      <c r="F3934">
        <v>23</v>
      </c>
      <c r="G3934">
        <v>31.5</v>
      </c>
      <c r="H3934">
        <v>58</v>
      </c>
      <c r="I3934">
        <v>93</v>
      </c>
      <c r="J3934" t="s">
        <v>14</v>
      </c>
      <c r="K3934">
        <v>48.041788480000001</v>
      </c>
      <c r="L3934" t="s">
        <v>14</v>
      </c>
      <c r="M3934" t="s">
        <v>13</v>
      </c>
      <c r="N3934">
        <v>-2.1257695E-2</v>
      </c>
      <c r="O3934">
        <v>1.0212576950000001</v>
      </c>
    </row>
    <row r="3935" spans="1:15" x14ac:dyDescent="0.25">
      <c r="A3935" s="1">
        <v>44478</v>
      </c>
      <c r="B3935">
        <v>9</v>
      </c>
      <c r="C3935">
        <v>10</v>
      </c>
      <c r="D3935">
        <v>2021</v>
      </c>
      <c r="E3935">
        <v>13.4163</v>
      </c>
      <c r="F3935">
        <v>23</v>
      </c>
      <c r="G3935">
        <v>30</v>
      </c>
      <c r="H3935">
        <v>73</v>
      </c>
      <c r="I3935">
        <v>95</v>
      </c>
      <c r="J3935" t="s">
        <v>14</v>
      </c>
      <c r="K3935">
        <v>88.081572910000006</v>
      </c>
      <c r="L3935" t="s">
        <v>14</v>
      </c>
      <c r="M3935" t="s">
        <v>13</v>
      </c>
      <c r="N3935">
        <v>-1.1483485999999999E-2</v>
      </c>
      <c r="O3935">
        <v>1.0114834859999999</v>
      </c>
    </row>
    <row r="3936" spans="1:15" x14ac:dyDescent="0.25">
      <c r="A3936" s="1">
        <v>44479</v>
      </c>
      <c r="B3936">
        <v>10</v>
      </c>
      <c r="C3936">
        <v>10</v>
      </c>
      <c r="D3936">
        <v>2021</v>
      </c>
      <c r="E3936">
        <v>14.0268</v>
      </c>
      <c r="F3936">
        <v>22.5</v>
      </c>
      <c r="G3936">
        <v>30.5</v>
      </c>
      <c r="H3936">
        <v>63</v>
      </c>
      <c r="I3936">
        <v>95</v>
      </c>
      <c r="J3936" t="s">
        <v>14</v>
      </c>
      <c r="K3936">
        <v>61.657678079999997</v>
      </c>
      <c r="L3936" t="s">
        <v>14</v>
      </c>
      <c r="M3936" t="s">
        <v>13</v>
      </c>
      <c r="N3936">
        <v>-1.6485959000000001E-2</v>
      </c>
      <c r="O3936">
        <v>1.0164859589999999</v>
      </c>
    </row>
    <row r="3937" spans="1:15" x14ac:dyDescent="0.25">
      <c r="A3937" s="1">
        <v>44480</v>
      </c>
      <c r="B3937">
        <v>11</v>
      </c>
      <c r="C3937">
        <v>10</v>
      </c>
      <c r="D3937">
        <v>2021</v>
      </c>
      <c r="E3937">
        <v>16.594200000000001</v>
      </c>
      <c r="F3937">
        <v>23.5</v>
      </c>
      <c r="G3937">
        <v>31</v>
      </c>
      <c r="H3937">
        <v>50</v>
      </c>
      <c r="I3937">
        <v>95</v>
      </c>
      <c r="J3937" t="s">
        <v>14</v>
      </c>
      <c r="K3937">
        <v>42.27553219</v>
      </c>
      <c r="L3937" t="s">
        <v>14</v>
      </c>
      <c r="M3937" t="s">
        <v>13</v>
      </c>
      <c r="N3937">
        <v>-2.4227427999999999E-2</v>
      </c>
      <c r="O3937">
        <v>1.0242274280000001</v>
      </c>
    </row>
    <row r="3938" spans="1:15" x14ac:dyDescent="0.25">
      <c r="A3938" s="1">
        <v>44481</v>
      </c>
      <c r="B3938">
        <v>12</v>
      </c>
      <c r="C3938">
        <v>10</v>
      </c>
      <c r="D3938">
        <v>2021</v>
      </c>
      <c r="E3938">
        <v>14.392799999999999</v>
      </c>
      <c r="F3938">
        <v>22.5</v>
      </c>
      <c r="G3938">
        <v>32</v>
      </c>
      <c r="H3938">
        <v>60</v>
      </c>
      <c r="I3938">
        <v>95</v>
      </c>
      <c r="J3938" t="s">
        <v>14</v>
      </c>
      <c r="K3938">
        <v>70.819115819999993</v>
      </c>
      <c r="L3938" t="s">
        <v>14</v>
      </c>
      <c r="M3938" t="s">
        <v>13</v>
      </c>
      <c r="N3938">
        <v>-1.4322725E-2</v>
      </c>
      <c r="O3938">
        <v>1.014322725</v>
      </c>
    </row>
    <row r="3939" spans="1:15" x14ac:dyDescent="0.25">
      <c r="A3939" s="1">
        <v>44482</v>
      </c>
      <c r="B3939">
        <v>13</v>
      </c>
      <c r="C3939">
        <v>10</v>
      </c>
      <c r="D3939">
        <v>2021</v>
      </c>
      <c r="E3939">
        <v>16.781099999999999</v>
      </c>
      <c r="F3939">
        <v>22</v>
      </c>
      <c r="G3939">
        <v>31</v>
      </c>
      <c r="H3939">
        <v>59</v>
      </c>
      <c r="I3939">
        <v>94</v>
      </c>
      <c r="J3939" t="s">
        <v>14</v>
      </c>
      <c r="K3939">
        <v>53.972565250000002</v>
      </c>
      <c r="L3939" t="s">
        <v>14</v>
      </c>
      <c r="M3939" t="s">
        <v>13</v>
      </c>
      <c r="N3939">
        <v>-1.8877695999999999E-2</v>
      </c>
      <c r="O3939">
        <v>1.0188776960000001</v>
      </c>
    </row>
    <row r="3940" spans="1:15" x14ac:dyDescent="0.25">
      <c r="A3940" s="1">
        <v>44483</v>
      </c>
      <c r="B3940">
        <v>14</v>
      </c>
      <c r="C3940">
        <v>10</v>
      </c>
      <c r="D3940">
        <v>2021</v>
      </c>
      <c r="E3940">
        <v>16.3443</v>
      </c>
      <c r="F3940">
        <v>22.5</v>
      </c>
      <c r="G3940">
        <v>32</v>
      </c>
      <c r="H3940">
        <v>55</v>
      </c>
      <c r="I3940">
        <v>96</v>
      </c>
      <c r="J3940" t="s">
        <v>14</v>
      </c>
      <c r="K3940">
        <v>61.188522220000003</v>
      </c>
      <c r="L3940" t="s">
        <v>14</v>
      </c>
      <c r="M3940" t="s">
        <v>13</v>
      </c>
      <c r="N3940">
        <v>-1.6614462999999999E-2</v>
      </c>
      <c r="O3940">
        <v>1.016614463</v>
      </c>
    </row>
    <row r="3941" spans="1:15" x14ac:dyDescent="0.25">
      <c r="A3941" s="1">
        <v>44484</v>
      </c>
      <c r="B3941">
        <v>15</v>
      </c>
      <c r="C3941">
        <v>10</v>
      </c>
      <c r="D3941">
        <v>2021</v>
      </c>
      <c r="E3941">
        <v>13.179600000000001</v>
      </c>
      <c r="F3941">
        <v>25</v>
      </c>
      <c r="G3941">
        <v>31.5</v>
      </c>
      <c r="H3941">
        <v>58</v>
      </c>
      <c r="I3941">
        <v>95</v>
      </c>
      <c r="J3941" t="s">
        <v>14</v>
      </c>
      <c r="K3941">
        <v>83.371880099999998</v>
      </c>
      <c r="L3941" t="s">
        <v>14</v>
      </c>
      <c r="M3941" t="s">
        <v>13</v>
      </c>
      <c r="N3941">
        <v>-1.2140065E-2</v>
      </c>
      <c r="O3941">
        <v>1.0121400650000001</v>
      </c>
    </row>
    <row r="3942" spans="1:15" x14ac:dyDescent="0.25">
      <c r="A3942" s="1">
        <v>44485</v>
      </c>
      <c r="B3942">
        <v>16</v>
      </c>
      <c r="C3942">
        <v>10</v>
      </c>
      <c r="D3942">
        <v>2021</v>
      </c>
      <c r="E3942">
        <v>13.419600000000001</v>
      </c>
      <c r="F3942">
        <v>22.5</v>
      </c>
      <c r="G3942">
        <v>30.5</v>
      </c>
      <c r="H3942">
        <v>59</v>
      </c>
      <c r="I3942">
        <v>94</v>
      </c>
      <c r="J3942" t="s">
        <v>14</v>
      </c>
      <c r="K3942">
        <v>46.076762649999999</v>
      </c>
      <c r="L3942" t="s">
        <v>14</v>
      </c>
      <c r="M3942" t="s">
        <v>13</v>
      </c>
      <c r="N3942">
        <v>-2.2184379000000001E-2</v>
      </c>
      <c r="O3942">
        <v>1.022184379</v>
      </c>
    </row>
    <row r="3943" spans="1:15" x14ac:dyDescent="0.25">
      <c r="A3943" s="1">
        <v>44486</v>
      </c>
      <c r="B3943">
        <v>17</v>
      </c>
      <c r="C3943">
        <v>10</v>
      </c>
      <c r="D3943">
        <v>2021</v>
      </c>
      <c r="E3943">
        <v>10.956</v>
      </c>
      <c r="F3943">
        <v>23</v>
      </c>
      <c r="G3943">
        <v>30.2</v>
      </c>
      <c r="H3943">
        <v>67</v>
      </c>
      <c r="I3943">
        <v>96</v>
      </c>
      <c r="J3943" t="s">
        <v>14</v>
      </c>
      <c r="K3943">
        <v>63.961003820000002</v>
      </c>
      <c r="L3943" t="s">
        <v>14</v>
      </c>
      <c r="M3943" t="s">
        <v>13</v>
      </c>
      <c r="N3943">
        <v>-1.5882846999999999E-2</v>
      </c>
      <c r="O3943">
        <v>1.0158828470000001</v>
      </c>
    </row>
    <row r="3944" spans="1:15" x14ac:dyDescent="0.25">
      <c r="A3944" s="1">
        <v>44487</v>
      </c>
      <c r="B3944">
        <v>18</v>
      </c>
      <c r="C3944">
        <v>10</v>
      </c>
      <c r="D3944">
        <v>2021</v>
      </c>
      <c r="E3944">
        <v>17.1723</v>
      </c>
      <c r="F3944">
        <v>22.1</v>
      </c>
      <c r="G3944">
        <v>29</v>
      </c>
      <c r="H3944">
        <v>70</v>
      </c>
      <c r="I3944">
        <v>95</v>
      </c>
      <c r="J3944" t="s">
        <v>14</v>
      </c>
      <c r="K3944">
        <v>70.905526879999996</v>
      </c>
      <c r="L3944" t="s">
        <v>14</v>
      </c>
      <c r="M3944" t="s">
        <v>13</v>
      </c>
      <c r="N3944">
        <v>-1.4305020999999999E-2</v>
      </c>
      <c r="O3944">
        <v>1.014305021</v>
      </c>
    </row>
    <row r="3945" spans="1:15" x14ac:dyDescent="0.25">
      <c r="A3945" s="1">
        <v>44488</v>
      </c>
      <c r="B3945">
        <v>19</v>
      </c>
      <c r="C3945">
        <v>10</v>
      </c>
      <c r="D3945">
        <v>2021</v>
      </c>
      <c r="E3945">
        <v>12.3942</v>
      </c>
      <c r="F3945">
        <v>23</v>
      </c>
      <c r="G3945">
        <v>30.5</v>
      </c>
      <c r="H3945">
        <v>49</v>
      </c>
      <c r="I3945">
        <v>94</v>
      </c>
      <c r="J3945" t="s">
        <v>14</v>
      </c>
      <c r="K3945">
        <v>21.528957859999998</v>
      </c>
      <c r="L3945" t="s">
        <v>14</v>
      </c>
      <c r="M3945" t="s">
        <v>13</v>
      </c>
      <c r="N3945">
        <v>-4.8711679000000001E-2</v>
      </c>
      <c r="O3945">
        <v>1.048711679</v>
      </c>
    </row>
    <row r="3946" spans="1:15" x14ac:dyDescent="0.25">
      <c r="A3946" s="1">
        <v>44489</v>
      </c>
      <c r="B3946">
        <v>20</v>
      </c>
      <c r="C3946">
        <v>10</v>
      </c>
      <c r="D3946">
        <v>2021</v>
      </c>
      <c r="E3946">
        <v>14.226900000000001</v>
      </c>
      <c r="F3946">
        <v>22.2</v>
      </c>
      <c r="G3946">
        <v>30.5</v>
      </c>
      <c r="H3946">
        <v>48</v>
      </c>
      <c r="I3946">
        <v>94</v>
      </c>
      <c r="J3946" t="s">
        <v>14</v>
      </c>
      <c r="K3946">
        <v>10.663308779999999</v>
      </c>
      <c r="L3946" t="s">
        <v>14</v>
      </c>
      <c r="M3946" t="s">
        <v>13</v>
      </c>
      <c r="N3946">
        <v>-0.103484223</v>
      </c>
      <c r="O3946">
        <v>1.1034842229999999</v>
      </c>
    </row>
    <row r="3947" spans="1:15" x14ac:dyDescent="0.25">
      <c r="A3947" s="1">
        <v>44490</v>
      </c>
      <c r="B3947">
        <v>21</v>
      </c>
      <c r="C3947">
        <v>10</v>
      </c>
      <c r="D3947">
        <v>2021</v>
      </c>
      <c r="E3947">
        <v>9.0411000000000001</v>
      </c>
      <c r="F3947">
        <v>23.5</v>
      </c>
      <c r="G3947">
        <v>31.2</v>
      </c>
      <c r="H3947">
        <v>62</v>
      </c>
      <c r="I3947">
        <v>96</v>
      </c>
      <c r="J3947" t="s">
        <v>14</v>
      </c>
      <c r="K3947">
        <v>56.78292407</v>
      </c>
      <c r="L3947" t="s">
        <v>14</v>
      </c>
      <c r="M3947" t="s">
        <v>13</v>
      </c>
      <c r="N3947">
        <v>-1.7926633000000001E-2</v>
      </c>
      <c r="O3947">
        <v>1.0179266330000001</v>
      </c>
    </row>
    <row r="3948" spans="1:15" x14ac:dyDescent="0.25">
      <c r="A3948" s="1">
        <v>44491</v>
      </c>
      <c r="B3948">
        <v>22</v>
      </c>
      <c r="C3948">
        <v>10</v>
      </c>
      <c r="D3948">
        <v>2021</v>
      </c>
      <c r="E3948">
        <v>7.5476999999999999</v>
      </c>
      <c r="F3948">
        <v>23.5</v>
      </c>
      <c r="G3948">
        <v>30</v>
      </c>
      <c r="H3948">
        <v>68</v>
      </c>
      <c r="I3948">
        <v>96</v>
      </c>
      <c r="J3948" t="s">
        <v>14</v>
      </c>
      <c r="K3948">
        <v>51.9371729</v>
      </c>
      <c r="L3948" t="s">
        <v>14</v>
      </c>
      <c r="M3948" t="s">
        <v>13</v>
      </c>
      <c r="N3948">
        <v>-1.9632027999999999E-2</v>
      </c>
      <c r="O3948">
        <v>1.019632028</v>
      </c>
    </row>
    <row r="3949" spans="1:15" x14ac:dyDescent="0.25">
      <c r="A3949" s="1">
        <v>44492</v>
      </c>
      <c r="B3949">
        <v>23</v>
      </c>
      <c r="C3949">
        <v>10</v>
      </c>
      <c r="D3949">
        <v>2021</v>
      </c>
      <c r="E3949">
        <v>17.382300000000001</v>
      </c>
      <c r="F3949">
        <v>21</v>
      </c>
      <c r="G3949">
        <v>27</v>
      </c>
      <c r="H3949">
        <v>80</v>
      </c>
      <c r="I3949">
        <v>96</v>
      </c>
      <c r="J3949" t="s">
        <v>14</v>
      </c>
      <c r="K3949">
        <v>62.832295330000001</v>
      </c>
      <c r="L3949" t="s">
        <v>14</v>
      </c>
      <c r="M3949" t="s">
        <v>13</v>
      </c>
      <c r="N3949">
        <v>-1.6172777999999999E-2</v>
      </c>
      <c r="O3949">
        <v>1.0161727780000001</v>
      </c>
    </row>
    <row r="3950" spans="1:15" x14ac:dyDescent="0.25">
      <c r="A3950" s="1">
        <v>44493</v>
      </c>
      <c r="B3950">
        <v>24</v>
      </c>
      <c r="C3950">
        <v>10</v>
      </c>
      <c r="D3950">
        <v>2021</v>
      </c>
      <c r="E3950">
        <v>12.106199999999999</v>
      </c>
      <c r="F3950">
        <v>21.5</v>
      </c>
      <c r="G3950">
        <v>30.5</v>
      </c>
      <c r="H3950">
        <v>56</v>
      </c>
      <c r="I3950">
        <v>99</v>
      </c>
      <c r="J3950" t="s">
        <v>14</v>
      </c>
      <c r="K3950">
        <v>33.472898630000003</v>
      </c>
      <c r="L3950" t="s">
        <v>14</v>
      </c>
      <c r="M3950" t="s">
        <v>13</v>
      </c>
      <c r="N3950">
        <v>-3.0794910000000002E-2</v>
      </c>
      <c r="O3950">
        <v>1.03079491</v>
      </c>
    </row>
    <row r="3951" spans="1:15" x14ac:dyDescent="0.25">
      <c r="A3951" s="1">
        <v>44494</v>
      </c>
      <c r="B3951">
        <v>25</v>
      </c>
      <c r="C3951">
        <v>10</v>
      </c>
      <c r="D3951">
        <v>2021</v>
      </c>
      <c r="E3951">
        <v>17.8767</v>
      </c>
      <c r="F3951">
        <v>22.5</v>
      </c>
      <c r="G3951">
        <v>31</v>
      </c>
      <c r="H3951">
        <v>58</v>
      </c>
      <c r="I3951">
        <v>95</v>
      </c>
      <c r="J3951" t="s">
        <v>14</v>
      </c>
      <c r="K3951">
        <v>62.000955939999997</v>
      </c>
      <c r="L3951" t="s">
        <v>14</v>
      </c>
      <c r="M3951" t="s">
        <v>13</v>
      </c>
      <c r="N3951">
        <v>-1.6393186000000001E-2</v>
      </c>
      <c r="O3951">
        <v>1.0163931859999999</v>
      </c>
    </row>
    <row r="3952" spans="1:15" x14ac:dyDescent="0.25">
      <c r="A3952" s="1">
        <v>44495</v>
      </c>
      <c r="B3952">
        <v>26</v>
      </c>
      <c r="C3952">
        <v>10</v>
      </c>
      <c r="D3952">
        <v>2021</v>
      </c>
      <c r="E3952">
        <v>11.7081</v>
      </c>
      <c r="F3952">
        <v>22.5</v>
      </c>
      <c r="G3952">
        <v>31</v>
      </c>
      <c r="H3952">
        <v>47</v>
      </c>
      <c r="I3952">
        <v>96</v>
      </c>
      <c r="J3952" t="s">
        <v>14</v>
      </c>
      <c r="K3952">
        <v>18.046823419999999</v>
      </c>
      <c r="L3952" t="s">
        <v>14</v>
      </c>
      <c r="M3952" t="s">
        <v>13</v>
      </c>
      <c r="N3952">
        <v>-5.8661956000000001E-2</v>
      </c>
      <c r="O3952">
        <v>1.0586619559999999</v>
      </c>
    </row>
    <row r="3953" spans="1:15" x14ac:dyDescent="0.25">
      <c r="A3953" s="1">
        <v>44496</v>
      </c>
      <c r="B3953">
        <v>27</v>
      </c>
      <c r="C3953">
        <v>10</v>
      </c>
      <c r="D3953">
        <v>2021</v>
      </c>
      <c r="E3953">
        <v>12.317399999999999</v>
      </c>
      <c r="F3953">
        <v>23</v>
      </c>
      <c r="G3953">
        <v>31.2</v>
      </c>
      <c r="H3953">
        <v>54</v>
      </c>
      <c r="I3953">
        <v>94</v>
      </c>
      <c r="J3953" t="s">
        <v>14</v>
      </c>
      <c r="K3953">
        <v>40.98640022</v>
      </c>
      <c r="L3953" t="s">
        <v>14</v>
      </c>
      <c r="M3953" t="s">
        <v>13</v>
      </c>
      <c r="N3953">
        <v>-2.5008503000000001E-2</v>
      </c>
      <c r="O3953">
        <v>1.025008503</v>
      </c>
    </row>
    <row r="3954" spans="1:15" x14ac:dyDescent="0.25">
      <c r="A3954" s="1">
        <v>44497</v>
      </c>
      <c r="B3954">
        <v>28</v>
      </c>
      <c r="C3954">
        <v>10</v>
      </c>
      <c r="D3954">
        <v>2021</v>
      </c>
      <c r="E3954">
        <v>13.1265</v>
      </c>
      <c r="F3954">
        <v>22.5</v>
      </c>
      <c r="G3954">
        <v>31.5</v>
      </c>
      <c r="H3954">
        <v>46</v>
      </c>
      <c r="I3954">
        <v>95</v>
      </c>
      <c r="J3954" t="s">
        <v>14</v>
      </c>
      <c r="K3954">
        <v>17.73607277</v>
      </c>
      <c r="L3954" t="s">
        <v>14</v>
      </c>
      <c r="M3954" t="s">
        <v>13</v>
      </c>
      <c r="N3954">
        <v>-5.9751173999999997E-2</v>
      </c>
      <c r="O3954">
        <v>1.0597511740000001</v>
      </c>
    </row>
    <row r="3955" spans="1:15" x14ac:dyDescent="0.25">
      <c r="A3955" s="1">
        <v>44498</v>
      </c>
      <c r="B3955">
        <v>29</v>
      </c>
      <c r="C3955">
        <v>10</v>
      </c>
      <c r="D3955">
        <v>2021</v>
      </c>
      <c r="E3955">
        <v>14.0106</v>
      </c>
      <c r="F3955">
        <v>24</v>
      </c>
      <c r="G3955">
        <v>31.5</v>
      </c>
      <c r="H3955">
        <v>48</v>
      </c>
      <c r="I3955">
        <v>94</v>
      </c>
      <c r="J3955" t="s">
        <v>14</v>
      </c>
      <c r="K3955">
        <v>39.907701099999997</v>
      </c>
      <c r="L3955" t="s">
        <v>14</v>
      </c>
      <c r="M3955" t="s">
        <v>13</v>
      </c>
      <c r="N3955">
        <v>-2.5701853E-2</v>
      </c>
      <c r="O3955">
        <v>1.0257018529999999</v>
      </c>
    </row>
    <row r="3956" spans="1:15" x14ac:dyDescent="0.25">
      <c r="A3956" s="1">
        <v>44499</v>
      </c>
      <c r="B3956">
        <v>30</v>
      </c>
      <c r="C3956">
        <v>10</v>
      </c>
      <c r="D3956">
        <v>2021</v>
      </c>
      <c r="E3956">
        <v>13.070399999999999</v>
      </c>
      <c r="F3956">
        <v>24</v>
      </c>
      <c r="G3956">
        <v>31.5</v>
      </c>
      <c r="H3956">
        <v>53</v>
      </c>
      <c r="I3956">
        <v>94</v>
      </c>
      <c r="J3956" t="s">
        <v>14</v>
      </c>
      <c r="K3956">
        <v>53.488319689999997</v>
      </c>
      <c r="L3956" t="s">
        <v>14</v>
      </c>
      <c r="M3956" t="s">
        <v>13</v>
      </c>
      <c r="N3956">
        <v>-1.9051858000000001E-2</v>
      </c>
      <c r="O3956">
        <v>1.0190518580000001</v>
      </c>
    </row>
    <row r="3957" spans="1:15" x14ac:dyDescent="0.25">
      <c r="A3957" s="1">
        <v>44500</v>
      </c>
      <c r="B3957">
        <v>31</v>
      </c>
      <c r="C3957">
        <v>10</v>
      </c>
      <c r="D3957">
        <v>2021</v>
      </c>
      <c r="E3957">
        <v>16.509599999999999</v>
      </c>
      <c r="F3957">
        <v>24</v>
      </c>
      <c r="G3957">
        <v>32.5</v>
      </c>
      <c r="H3957">
        <v>52</v>
      </c>
      <c r="I3957">
        <v>95</v>
      </c>
      <c r="J3957" t="s">
        <v>14</v>
      </c>
      <c r="K3957">
        <v>74.580607650000005</v>
      </c>
      <c r="L3957" t="s">
        <v>14</v>
      </c>
      <c r="M3957" t="s">
        <v>13</v>
      </c>
      <c r="N3957">
        <v>-1.3590537E-2</v>
      </c>
      <c r="O3957">
        <v>1.013590537</v>
      </c>
    </row>
    <row r="3958" spans="1:15" x14ac:dyDescent="0.25">
      <c r="A3958" s="1">
        <v>44501</v>
      </c>
      <c r="B3958">
        <v>1</v>
      </c>
      <c r="C3958">
        <v>11</v>
      </c>
      <c r="D3958">
        <v>2021</v>
      </c>
      <c r="E3958">
        <v>13.1454</v>
      </c>
      <c r="F3958">
        <v>21.5</v>
      </c>
      <c r="G3958">
        <v>30.2</v>
      </c>
      <c r="H3958">
        <v>60</v>
      </c>
      <c r="I3958">
        <v>96</v>
      </c>
      <c r="J3958" t="s">
        <v>14</v>
      </c>
      <c r="K3958">
        <v>38.572742050000002</v>
      </c>
      <c r="L3958" t="s">
        <v>14</v>
      </c>
      <c r="M3958" t="s">
        <v>13</v>
      </c>
      <c r="N3958">
        <v>-2.6615039E-2</v>
      </c>
      <c r="O3958">
        <v>1.026615039</v>
      </c>
    </row>
    <row r="3959" spans="1:15" x14ac:dyDescent="0.25">
      <c r="A3959" s="1">
        <v>44502</v>
      </c>
      <c r="B3959">
        <v>2</v>
      </c>
      <c r="C3959">
        <v>11</v>
      </c>
      <c r="D3959">
        <v>2021</v>
      </c>
      <c r="E3959">
        <v>15.7629</v>
      </c>
      <c r="F3959">
        <v>21.5</v>
      </c>
      <c r="G3959">
        <v>30</v>
      </c>
      <c r="H3959">
        <v>65</v>
      </c>
      <c r="I3959">
        <v>95</v>
      </c>
      <c r="J3959" t="s">
        <v>14</v>
      </c>
      <c r="K3959">
        <v>55.711657000000002</v>
      </c>
      <c r="L3959" t="s">
        <v>14</v>
      </c>
      <c r="M3959" t="s">
        <v>13</v>
      </c>
      <c r="N3959">
        <v>-1.8277641000000001E-2</v>
      </c>
      <c r="O3959">
        <v>1.0182776410000001</v>
      </c>
    </row>
    <row r="3960" spans="1:15" x14ac:dyDescent="0.25">
      <c r="A3960" s="1">
        <v>44503</v>
      </c>
      <c r="B3960">
        <v>3</v>
      </c>
      <c r="C3960">
        <v>11</v>
      </c>
      <c r="D3960">
        <v>2021</v>
      </c>
      <c r="E3960">
        <v>12.9306</v>
      </c>
      <c r="F3960">
        <v>21.5</v>
      </c>
      <c r="G3960">
        <v>30.5</v>
      </c>
      <c r="H3960">
        <v>42</v>
      </c>
      <c r="I3960">
        <v>95</v>
      </c>
      <c r="J3960" t="s">
        <v>13</v>
      </c>
      <c r="K3960">
        <v>-10.921669440000001</v>
      </c>
      <c r="L3960" t="s">
        <v>13</v>
      </c>
      <c r="M3960" t="s">
        <v>14</v>
      </c>
      <c r="N3960">
        <v>8.3880869999999996E-2</v>
      </c>
      <c r="O3960">
        <v>0.91611913</v>
      </c>
    </row>
    <row r="3961" spans="1:15" x14ac:dyDescent="0.25">
      <c r="A3961" s="1">
        <v>44504</v>
      </c>
      <c r="B3961">
        <v>4</v>
      </c>
      <c r="C3961">
        <v>11</v>
      </c>
      <c r="D3961">
        <v>2021</v>
      </c>
      <c r="E3961">
        <v>5.3579999999999997</v>
      </c>
      <c r="F3961">
        <v>23</v>
      </c>
      <c r="G3961">
        <v>31.5</v>
      </c>
      <c r="H3961">
        <v>50</v>
      </c>
      <c r="I3961">
        <v>95</v>
      </c>
      <c r="J3961" t="s">
        <v>14</v>
      </c>
      <c r="K3961">
        <v>22.6669357</v>
      </c>
      <c r="L3961" t="s">
        <v>14</v>
      </c>
      <c r="M3961" t="s">
        <v>13</v>
      </c>
      <c r="N3961">
        <v>-4.6153273000000002E-2</v>
      </c>
      <c r="O3961">
        <v>1.0461532730000001</v>
      </c>
    </row>
    <row r="3962" spans="1:15" x14ac:dyDescent="0.25">
      <c r="A3962" s="1">
        <v>44505</v>
      </c>
      <c r="B3962">
        <v>5</v>
      </c>
      <c r="C3962">
        <v>11</v>
      </c>
      <c r="D3962">
        <v>2021</v>
      </c>
      <c r="E3962">
        <v>12.4518</v>
      </c>
      <c r="F3962">
        <v>20</v>
      </c>
      <c r="G3962">
        <v>25</v>
      </c>
      <c r="H3962">
        <v>82</v>
      </c>
      <c r="I3962">
        <v>97</v>
      </c>
      <c r="J3962" t="s">
        <v>14</v>
      </c>
      <c r="K3962">
        <v>26.074201840000001</v>
      </c>
      <c r="L3962" t="s">
        <v>14</v>
      </c>
      <c r="M3962" t="s">
        <v>13</v>
      </c>
      <c r="N3962">
        <v>-3.9881628000000002E-2</v>
      </c>
      <c r="O3962">
        <v>1.0398816280000001</v>
      </c>
    </row>
    <row r="3963" spans="1:15" x14ac:dyDescent="0.25">
      <c r="A3963" s="1">
        <v>44506</v>
      </c>
      <c r="B3963">
        <v>6</v>
      </c>
      <c r="C3963">
        <v>11</v>
      </c>
      <c r="D3963">
        <v>2021</v>
      </c>
      <c r="E3963">
        <v>13.564500000000001</v>
      </c>
      <c r="F3963">
        <v>20.5</v>
      </c>
      <c r="G3963">
        <v>30</v>
      </c>
      <c r="H3963">
        <v>68</v>
      </c>
      <c r="I3963">
        <v>96</v>
      </c>
      <c r="J3963" t="s">
        <v>14</v>
      </c>
      <c r="K3963">
        <v>50.040668779999997</v>
      </c>
      <c r="L3963" t="s">
        <v>14</v>
      </c>
      <c r="M3963" t="s">
        <v>13</v>
      </c>
      <c r="N3963">
        <v>-2.0391238999999999E-2</v>
      </c>
      <c r="O3963">
        <v>1.0203912390000001</v>
      </c>
    </row>
    <row r="3964" spans="1:15" x14ac:dyDescent="0.25">
      <c r="A3964" s="1">
        <v>44507</v>
      </c>
      <c r="B3964">
        <v>7</v>
      </c>
      <c r="C3964">
        <v>11</v>
      </c>
      <c r="D3964">
        <v>2021</v>
      </c>
      <c r="E3964">
        <v>11.967599999999999</v>
      </c>
      <c r="F3964">
        <v>21.5</v>
      </c>
      <c r="G3964">
        <v>30.5</v>
      </c>
      <c r="H3964">
        <v>55</v>
      </c>
      <c r="I3964">
        <v>97</v>
      </c>
      <c r="J3964" t="s">
        <v>14</v>
      </c>
      <c r="K3964">
        <v>27.616802159999999</v>
      </c>
      <c r="L3964" t="s">
        <v>14</v>
      </c>
      <c r="M3964" t="s">
        <v>13</v>
      </c>
      <c r="N3964">
        <v>-3.7570252999999998E-2</v>
      </c>
      <c r="O3964">
        <v>1.0375702529999999</v>
      </c>
    </row>
    <row r="3965" spans="1:15" x14ac:dyDescent="0.25">
      <c r="A3965" s="1">
        <v>44508</v>
      </c>
      <c r="B3965">
        <v>8</v>
      </c>
      <c r="C3965">
        <v>11</v>
      </c>
      <c r="D3965">
        <v>2021</v>
      </c>
      <c r="E3965">
        <v>11.514900000000001</v>
      </c>
      <c r="F3965">
        <v>22</v>
      </c>
      <c r="G3965">
        <v>31.5</v>
      </c>
      <c r="H3965">
        <v>52</v>
      </c>
      <c r="I3965">
        <v>96</v>
      </c>
      <c r="J3965" t="s">
        <v>14</v>
      </c>
      <c r="K3965">
        <v>30.289945979999999</v>
      </c>
      <c r="L3965" t="s">
        <v>14</v>
      </c>
      <c r="M3965" t="s">
        <v>13</v>
      </c>
      <c r="N3965">
        <v>-3.4141407999999998E-2</v>
      </c>
      <c r="O3965">
        <v>1.034141408</v>
      </c>
    </row>
    <row r="3966" spans="1:15" x14ac:dyDescent="0.25">
      <c r="A3966" s="1">
        <v>44509</v>
      </c>
      <c r="B3966">
        <v>9</v>
      </c>
      <c r="C3966">
        <v>11</v>
      </c>
      <c r="D3966">
        <v>2021</v>
      </c>
      <c r="E3966">
        <v>14.1351</v>
      </c>
      <c r="F3966">
        <v>23</v>
      </c>
      <c r="G3966">
        <v>31</v>
      </c>
      <c r="H3966">
        <v>62</v>
      </c>
      <c r="I3966">
        <v>97</v>
      </c>
      <c r="J3966" t="s">
        <v>14</v>
      </c>
      <c r="K3966">
        <v>74.445318360000002</v>
      </c>
      <c r="L3966" t="s">
        <v>14</v>
      </c>
      <c r="M3966" t="s">
        <v>13</v>
      </c>
      <c r="N3966">
        <v>-1.3615571999999999E-2</v>
      </c>
      <c r="O3966">
        <v>1.013615572</v>
      </c>
    </row>
    <row r="3967" spans="1:15" x14ac:dyDescent="0.25">
      <c r="A3967" s="1">
        <v>44510</v>
      </c>
      <c r="B3967">
        <v>10</v>
      </c>
      <c r="C3967">
        <v>11</v>
      </c>
      <c r="D3967">
        <v>2021</v>
      </c>
      <c r="E3967">
        <v>12.665699999999999</v>
      </c>
      <c r="F3967">
        <v>24</v>
      </c>
      <c r="G3967">
        <v>32</v>
      </c>
      <c r="H3967">
        <v>50</v>
      </c>
      <c r="I3967">
        <v>94</v>
      </c>
      <c r="J3967" t="s">
        <v>14</v>
      </c>
      <c r="K3967">
        <v>47.745900540000001</v>
      </c>
      <c r="L3967" t="s">
        <v>14</v>
      </c>
      <c r="M3967" t="s">
        <v>13</v>
      </c>
      <c r="N3967">
        <v>-2.1392250000000002E-2</v>
      </c>
      <c r="O3967">
        <v>1.0213922499999999</v>
      </c>
    </row>
    <row r="3968" spans="1:15" x14ac:dyDescent="0.25">
      <c r="A3968" s="1">
        <v>44511</v>
      </c>
      <c r="B3968">
        <v>11</v>
      </c>
      <c r="C3968">
        <v>11</v>
      </c>
      <c r="D3968">
        <v>2021</v>
      </c>
      <c r="E3968">
        <v>15.5403</v>
      </c>
      <c r="F3968">
        <v>24</v>
      </c>
      <c r="G3968">
        <v>31</v>
      </c>
      <c r="H3968">
        <v>60</v>
      </c>
      <c r="I3968">
        <v>95</v>
      </c>
      <c r="J3968" t="s">
        <v>14</v>
      </c>
      <c r="K3968">
        <v>82.424921690000005</v>
      </c>
      <c r="L3968" t="s">
        <v>14</v>
      </c>
      <c r="M3968" t="s">
        <v>13</v>
      </c>
      <c r="N3968">
        <v>-1.2281251999999999E-2</v>
      </c>
      <c r="O3968">
        <v>1.012281252</v>
      </c>
    </row>
    <row r="3969" spans="1:15" x14ac:dyDescent="0.25">
      <c r="A3969" s="1">
        <v>44512</v>
      </c>
      <c r="B3969">
        <v>12</v>
      </c>
      <c r="C3969">
        <v>11</v>
      </c>
      <c r="D3969">
        <v>2021</v>
      </c>
      <c r="E3969">
        <v>14.7933</v>
      </c>
      <c r="F3969">
        <v>23</v>
      </c>
      <c r="G3969">
        <v>31</v>
      </c>
      <c r="H3969">
        <v>59</v>
      </c>
      <c r="I3969">
        <v>93</v>
      </c>
      <c r="J3969" t="s">
        <v>14</v>
      </c>
      <c r="K3969">
        <v>58.908092480000001</v>
      </c>
      <c r="L3969" t="s">
        <v>14</v>
      </c>
      <c r="M3969" t="s">
        <v>13</v>
      </c>
      <c r="N3969">
        <v>-1.7268743999999999E-2</v>
      </c>
      <c r="O3969">
        <v>1.0172687439999999</v>
      </c>
    </row>
    <row r="3970" spans="1:15" x14ac:dyDescent="0.25">
      <c r="A3970" s="1">
        <v>44513</v>
      </c>
      <c r="B3970">
        <v>13</v>
      </c>
      <c r="C3970">
        <v>11</v>
      </c>
      <c r="D3970">
        <v>2021</v>
      </c>
      <c r="E3970">
        <v>15.215400000000001</v>
      </c>
      <c r="F3970">
        <v>23</v>
      </c>
      <c r="G3970">
        <v>32</v>
      </c>
      <c r="H3970">
        <v>51</v>
      </c>
      <c r="I3970">
        <v>94</v>
      </c>
      <c r="J3970" t="s">
        <v>14</v>
      </c>
      <c r="K3970">
        <v>45.30602382</v>
      </c>
      <c r="L3970" t="s">
        <v>14</v>
      </c>
      <c r="M3970" t="s">
        <v>13</v>
      </c>
      <c r="N3970">
        <v>-2.2570294000000001E-2</v>
      </c>
      <c r="O3970">
        <v>1.0225702940000001</v>
      </c>
    </row>
    <row r="3971" spans="1:15" x14ac:dyDescent="0.25">
      <c r="A3971" s="1">
        <v>44514</v>
      </c>
      <c r="B3971">
        <v>14</v>
      </c>
      <c r="C3971">
        <v>11</v>
      </c>
      <c r="D3971">
        <v>2021</v>
      </c>
      <c r="E3971">
        <v>14.294700000000001</v>
      </c>
      <c r="F3971">
        <v>24</v>
      </c>
      <c r="G3971">
        <v>31.2</v>
      </c>
      <c r="H3971">
        <v>55</v>
      </c>
      <c r="I3971">
        <v>93</v>
      </c>
      <c r="J3971" t="s">
        <v>14</v>
      </c>
      <c r="K3971">
        <v>58.513027110000003</v>
      </c>
      <c r="L3971" t="s">
        <v>14</v>
      </c>
      <c r="M3971" t="s">
        <v>13</v>
      </c>
      <c r="N3971">
        <v>-1.7387364999999998E-2</v>
      </c>
      <c r="O3971">
        <v>1.017387365</v>
      </c>
    </row>
    <row r="3972" spans="1:15" x14ac:dyDescent="0.25">
      <c r="A3972" s="1">
        <v>44515</v>
      </c>
      <c r="B3972">
        <v>15</v>
      </c>
      <c r="C3972">
        <v>11</v>
      </c>
      <c r="D3972">
        <v>2021</v>
      </c>
      <c r="E3972">
        <v>13.703099999999999</v>
      </c>
      <c r="F3972">
        <v>23.5</v>
      </c>
      <c r="G3972">
        <v>31.5</v>
      </c>
      <c r="H3972">
        <v>57</v>
      </c>
      <c r="I3972">
        <v>94</v>
      </c>
      <c r="J3972" t="s">
        <v>14</v>
      </c>
      <c r="K3972">
        <v>62.312378029999998</v>
      </c>
      <c r="L3972" t="s">
        <v>14</v>
      </c>
      <c r="M3972" t="s">
        <v>13</v>
      </c>
      <c r="N3972">
        <v>-1.6309919999999999E-2</v>
      </c>
      <c r="O3972">
        <v>1.0163099200000001</v>
      </c>
    </row>
    <row r="3973" spans="1:15" x14ac:dyDescent="0.25">
      <c r="A3973" s="1">
        <v>44516</v>
      </c>
      <c r="B3973">
        <v>16</v>
      </c>
      <c r="C3973">
        <v>11</v>
      </c>
      <c r="D3973">
        <v>2021</v>
      </c>
      <c r="E3973">
        <v>13.82535</v>
      </c>
      <c r="F3973">
        <v>23.5</v>
      </c>
      <c r="G3973">
        <v>31.5</v>
      </c>
      <c r="H3973">
        <v>55</v>
      </c>
      <c r="I3973">
        <v>94</v>
      </c>
      <c r="J3973" t="s">
        <v>14</v>
      </c>
      <c r="K3973">
        <v>56.284450620000001</v>
      </c>
      <c r="L3973" t="s">
        <v>14</v>
      </c>
      <c r="M3973" t="s">
        <v>13</v>
      </c>
      <c r="N3973">
        <v>-1.8088269000000001E-2</v>
      </c>
      <c r="O3973">
        <v>1.0180882689999999</v>
      </c>
    </row>
    <row r="3974" spans="1:15" x14ac:dyDescent="0.25">
      <c r="A3974" s="1">
        <v>44517</v>
      </c>
      <c r="B3974">
        <v>17</v>
      </c>
      <c r="C3974">
        <v>11</v>
      </c>
      <c r="D3974">
        <v>2021</v>
      </c>
      <c r="E3974">
        <v>11.6172</v>
      </c>
      <c r="F3974">
        <v>23.5</v>
      </c>
      <c r="G3974">
        <v>31</v>
      </c>
      <c r="H3974">
        <v>52</v>
      </c>
      <c r="I3974">
        <v>94</v>
      </c>
      <c r="J3974" t="s">
        <v>14</v>
      </c>
      <c r="K3974">
        <v>37.354572159999996</v>
      </c>
      <c r="L3974" t="s">
        <v>14</v>
      </c>
      <c r="M3974" t="s">
        <v>13</v>
      </c>
      <c r="N3974">
        <v>-2.7506856999999999E-2</v>
      </c>
      <c r="O3974">
        <v>1.0275068570000001</v>
      </c>
    </row>
    <row r="3975" spans="1:15" x14ac:dyDescent="0.25">
      <c r="A3975" s="1">
        <v>44518</v>
      </c>
      <c r="B3975">
        <v>18</v>
      </c>
      <c r="C3975">
        <v>11</v>
      </c>
      <c r="D3975">
        <v>2021</v>
      </c>
      <c r="E3975">
        <v>14.0397</v>
      </c>
      <c r="F3975">
        <v>23.1</v>
      </c>
      <c r="G3975">
        <v>31.5</v>
      </c>
      <c r="H3975">
        <v>48</v>
      </c>
      <c r="I3975">
        <v>94</v>
      </c>
      <c r="J3975" t="s">
        <v>14</v>
      </c>
      <c r="K3975">
        <v>29.339244409999999</v>
      </c>
      <c r="L3975" t="s">
        <v>14</v>
      </c>
      <c r="M3975" t="s">
        <v>13</v>
      </c>
      <c r="N3975">
        <v>-3.5286756000000002E-2</v>
      </c>
      <c r="O3975">
        <v>1.0352867560000001</v>
      </c>
    </row>
    <row r="3976" spans="1:15" x14ac:dyDescent="0.25">
      <c r="A3976" s="1">
        <v>44519</v>
      </c>
      <c r="B3976">
        <v>19</v>
      </c>
      <c r="C3976">
        <v>11</v>
      </c>
      <c r="D3976">
        <v>2021</v>
      </c>
      <c r="E3976">
        <v>10.4481</v>
      </c>
      <c r="F3976">
        <v>24</v>
      </c>
      <c r="G3976">
        <v>31.8</v>
      </c>
      <c r="H3976">
        <v>44</v>
      </c>
      <c r="I3976">
        <v>95</v>
      </c>
      <c r="J3976" t="s">
        <v>14</v>
      </c>
      <c r="K3976">
        <v>27.009433569999999</v>
      </c>
      <c r="L3976" t="s">
        <v>14</v>
      </c>
      <c r="M3976" t="s">
        <v>13</v>
      </c>
      <c r="N3976">
        <v>-3.8447588999999997E-2</v>
      </c>
      <c r="O3976">
        <v>1.038447589</v>
      </c>
    </row>
    <row r="3977" spans="1:15" x14ac:dyDescent="0.25">
      <c r="A3977" s="1">
        <v>44520</v>
      </c>
      <c r="B3977">
        <v>20</v>
      </c>
      <c r="C3977">
        <v>11</v>
      </c>
      <c r="D3977">
        <v>2021</v>
      </c>
      <c r="E3977">
        <v>13.895099999999999</v>
      </c>
      <c r="F3977">
        <v>24</v>
      </c>
      <c r="G3977">
        <v>31.5</v>
      </c>
      <c r="H3977">
        <v>56</v>
      </c>
      <c r="I3977">
        <v>96</v>
      </c>
      <c r="J3977" t="s">
        <v>14</v>
      </c>
      <c r="K3977">
        <v>69.946624970000002</v>
      </c>
      <c r="L3977" t="s">
        <v>14</v>
      </c>
      <c r="M3977" t="s">
        <v>13</v>
      </c>
      <c r="N3977">
        <v>-1.4503973E-2</v>
      </c>
      <c r="O3977">
        <v>1.0145039730000001</v>
      </c>
    </row>
    <row r="3978" spans="1:15" x14ac:dyDescent="0.25">
      <c r="A3978" s="1">
        <v>44521</v>
      </c>
      <c r="B3978">
        <v>21</v>
      </c>
      <c r="C3978">
        <v>11</v>
      </c>
      <c r="D3978">
        <v>2021</v>
      </c>
      <c r="E3978">
        <v>13.857900000000001</v>
      </c>
      <c r="F3978">
        <v>24</v>
      </c>
      <c r="G3978">
        <v>31.5</v>
      </c>
      <c r="H3978">
        <v>45</v>
      </c>
      <c r="I3978">
        <v>96</v>
      </c>
      <c r="J3978" t="s">
        <v>14</v>
      </c>
      <c r="K3978">
        <v>34.077188130000003</v>
      </c>
      <c r="L3978" t="s">
        <v>14</v>
      </c>
      <c r="M3978" t="s">
        <v>13</v>
      </c>
      <c r="N3978">
        <v>-3.0232315999999999E-2</v>
      </c>
      <c r="O3978">
        <v>1.030232316</v>
      </c>
    </row>
    <row r="3979" spans="1:15" x14ac:dyDescent="0.25">
      <c r="A3979" s="1">
        <v>44522</v>
      </c>
      <c r="B3979">
        <v>22</v>
      </c>
      <c r="C3979">
        <v>11</v>
      </c>
      <c r="D3979">
        <v>2021</v>
      </c>
      <c r="E3979">
        <v>16.794</v>
      </c>
      <c r="F3979">
        <v>24.1</v>
      </c>
      <c r="G3979">
        <v>31.5</v>
      </c>
      <c r="H3979">
        <v>49</v>
      </c>
      <c r="I3979">
        <v>95</v>
      </c>
      <c r="J3979" t="s">
        <v>14</v>
      </c>
      <c r="K3979">
        <v>52.989602529999999</v>
      </c>
      <c r="L3979" t="s">
        <v>14</v>
      </c>
      <c r="M3979" t="s">
        <v>13</v>
      </c>
      <c r="N3979">
        <v>-1.9234615E-2</v>
      </c>
      <c r="O3979">
        <v>1.019234615</v>
      </c>
    </row>
    <row r="3980" spans="1:15" x14ac:dyDescent="0.25">
      <c r="A3980" s="1">
        <v>44523</v>
      </c>
      <c r="B3980">
        <v>23</v>
      </c>
      <c r="C3980">
        <v>11</v>
      </c>
      <c r="D3980">
        <v>2021</v>
      </c>
      <c r="E3980">
        <v>16.878599999999999</v>
      </c>
      <c r="F3980">
        <v>24.5</v>
      </c>
      <c r="G3980">
        <v>32</v>
      </c>
      <c r="H3980">
        <v>40</v>
      </c>
      <c r="I3980">
        <v>94</v>
      </c>
      <c r="J3980" t="s">
        <v>14</v>
      </c>
      <c r="K3980">
        <v>25.450464449999998</v>
      </c>
      <c r="L3980" t="s">
        <v>14</v>
      </c>
      <c r="M3980" t="s">
        <v>13</v>
      </c>
      <c r="N3980">
        <v>-4.0899019000000002E-2</v>
      </c>
      <c r="O3980">
        <v>1.040899019</v>
      </c>
    </row>
    <row r="3981" spans="1:15" x14ac:dyDescent="0.25">
      <c r="A3981" s="1">
        <v>44524</v>
      </c>
      <c r="B3981">
        <v>24</v>
      </c>
      <c r="C3981">
        <v>11</v>
      </c>
      <c r="D3981">
        <v>2021</v>
      </c>
      <c r="E3981">
        <v>16.860299999999999</v>
      </c>
      <c r="F3981">
        <v>24</v>
      </c>
      <c r="G3981">
        <v>32</v>
      </c>
      <c r="H3981">
        <v>40</v>
      </c>
      <c r="I3981">
        <v>95</v>
      </c>
      <c r="J3981" t="s">
        <v>14</v>
      </c>
      <c r="K3981">
        <v>20.654986950000001</v>
      </c>
      <c r="L3981" t="s">
        <v>14</v>
      </c>
      <c r="M3981" t="s">
        <v>13</v>
      </c>
      <c r="N3981">
        <v>-5.0877672999999998E-2</v>
      </c>
      <c r="O3981">
        <v>1.050877673</v>
      </c>
    </row>
    <row r="3982" spans="1:15" x14ac:dyDescent="0.25">
      <c r="A3982" s="1">
        <v>44525</v>
      </c>
      <c r="B3982">
        <v>25</v>
      </c>
      <c r="C3982">
        <v>11</v>
      </c>
      <c r="D3982">
        <v>2021</v>
      </c>
      <c r="E3982">
        <v>14.295</v>
      </c>
      <c r="F3982">
        <v>24</v>
      </c>
      <c r="G3982">
        <v>32</v>
      </c>
      <c r="H3982">
        <v>33</v>
      </c>
      <c r="I3982">
        <v>95</v>
      </c>
      <c r="J3982" t="s">
        <v>13</v>
      </c>
      <c r="K3982">
        <v>-4.5419523140000004</v>
      </c>
      <c r="L3982" t="s">
        <v>13</v>
      </c>
      <c r="M3982" t="s">
        <v>14</v>
      </c>
      <c r="N3982">
        <v>0.180441827</v>
      </c>
      <c r="O3982">
        <v>0.819558173</v>
      </c>
    </row>
    <row r="3983" spans="1:15" x14ac:dyDescent="0.25">
      <c r="A3983" s="1">
        <v>44526</v>
      </c>
      <c r="B3983">
        <v>26</v>
      </c>
      <c r="C3983">
        <v>11</v>
      </c>
      <c r="D3983">
        <v>2021</v>
      </c>
      <c r="E3983">
        <v>14.119199999999999</v>
      </c>
      <c r="F3983">
        <v>24.2</v>
      </c>
      <c r="G3983">
        <v>32</v>
      </c>
      <c r="H3983">
        <v>32</v>
      </c>
      <c r="I3983">
        <v>95</v>
      </c>
      <c r="J3983" t="s">
        <v>13</v>
      </c>
      <c r="K3983">
        <v>-5.2952169869999999</v>
      </c>
      <c r="L3983" t="s">
        <v>13</v>
      </c>
      <c r="M3983" t="s">
        <v>14</v>
      </c>
      <c r="N3983">
        <v>0.15885076000000001</v>
      </c>
      <c r="O3983">
        <v>0.84114924000000002</v>
      </c>
    </row>
    <row r="3984" spans="1:15" x14ac:dyDescent="0.25">
      <c r="A3984" s="1">
        <v>44527</v>
      </c>
      <c r="B3984">
        <v>27</v>
      </c>
      <c r="C3984">
        <v>11</v>
      </c>
      <c r="D3984">
        <v>2021</v>
      </c>
      <c r="E3984">
        <v>16.1433</v>
      </c>
      <c r="F3984">
        <v>25</v>
      </c>
      <c r="G3984">
        <v>32.1</v>
      </c>
      <c r="H3984">
        <v>30</v>
      </c>
      <c r="I3984">
        <v>95</v>
      </c>
      <c r="J3984" t="s">
        <v>13</v>
      </c>
      <c r="K3984">
        <v>-3.803315268</v>
      </c>
      <c r="L3984" t="s">
        <v>13</v>
      </c>
      <c r="M3984" t="s">
        <v>14</v>
      </c>
      <c r="N3984">
        <v>0.20818954100000001</v>
      </c>
      <c r="O3984">
        <v>0.79181045900000002</v>
      </c>
    </row>
    <row r="3985" spans="1:15" x14ac:dyDescent="0.25">
      <c r="A3985" s="1">
        <v>44528</v>
      </c>
      <c r="B3985">
        <v>28</v>
      </c>
      <c r="C3985">
        <v>11</v>
      </c>
      <c r="D3985">
        <v>2021</v>
      </c>
      <c r="E3985">
        <v>13.326599999999999</v>
      </c>
      <c r="F3985">
        <v>25.1</v>
      </c>
      <c r="G3985">
        <v>33</v>
      </c>
      <c r="H3985">
        <v>16</v>
      </c>
      <c r="I3985">
        <v>94</v>
      </c>
      <c r="J3985" t="s">
        <v>13</v>
      </c>
      <c r="K3985">
        <v>-44.99452119</v>
      </c>
      <c r="L3985" t="s">
        <v>13</v>
      </c>
      <c r="M3985" t="s">
        <v>14</v>
      </c>
      <c r="N3985">
        <v>2.1741719999999999E-2</v>
      </c>
      <c r="O3985">
        <v>0.97825828000000004</v>
      </c>
    </row>
    <row r="3986" spans="1:15" x14ac:dyDescent="0.25">
      <c r="A3986" s="1">
        <v>44529</v>
      </c>
      <c r="B3986">
        <v>29</v>
      </c>
      <c r="C3986">
        <v>11</v>
      </c>
      <c r="D3986">
        <v>2021</v>
      </c>
      <c r="E3986">
        <v>14.507999999999999</v>
      </c>
      <c r="F3986">
        <v>24.1</v>
      </c>
      <c r="G3986">
        <v>30.5</v>
      </c>
      <c r="H3986">
        <v>55</v>
      </c>
      <c r="I3986">
        <v>92</v>
      </c>
      <c r="J3986" t="s">
        <v>14</v>
      </c>
      <c r="K3986">
        <v>50.872340680000001</v>
      </c>
      <c r="L3986" t="s">
        <v>14</v>
      </c>
      <c r="M3986" t="s">
        <v>13</v>
      </c>
      <c r="N3986">
        <v>-2.0051194000000001E-2</v>
      </c>
      <c r="O3986">
        <v>1.0200511940000001</v>
      </c>
    </row>
    <row r="3987" spans="1:15" x14ac:dyDescent="0.25">
      <c r="A3987" s="1">
        <v>44530</v>
      </c>
      <c r="B3987">
        <v>30</v>
      </c>
      <c r="C3987">
        <v>11</v>
      </c>
      <c r="D3987">
        <v>2021</v>
      </c>
      <c r="E3987">
        <v>14.978999999999999</v>
      </c>
      <c r="F3987">
        <v>23</v>
      </c>
      <c r="G3987">
        <v>32</v>
      </c>
      <c r="H3987">
        <v>23</v>
      </c>
      <c r="I3987">
        <v>92</v>
      </c>
      <c r="J3987" t="s">
        <v>13</v>
      </c>
      <c r="K3987">
        <v>-60.240918270000002</v>
      </c>
      <c r="L3987" t="s">
        <v>14</v>
      </c>
      <c r="M3987" t="s">
        <v>14</v>
      </c>
      <c r="N3987">
        <v>1.6328952000000001E-2</v>
      </c>
      <c r="O3987">
        <v>0.98367104800000005</v>
      </c>
    </row>
    <row r="3988" spans="1:15" x14ac:dyDescent="0.25">
      <c r="A3988" s="1">
        <v>44531</v>
      </c>
      <c r="B3988">
        <v>1</v>
      </c>
      <c r="C3988">
        <v>12</v>
      </c>
      <c r="D3988">
        <v>2021</v>
      </c>
      <c r="E3988">
        <v>15.456</v>
      </c>
      <c r="F3988">
        <v>23.5</v>
      </c>
      <c r="G3988">
        <v>32.5</v>
      </c>
      <c r="H3988">
        <v>28</v>
      </c>
      <c r="I3988">
        <v>95</v>
      </c>
      <c r="J3988" t="s">
        <v>13</v>
      </c>
      <c r="K3988">
        <v>-28.371764949999999</v>
      </c>
      <c r="L3988" t="s">
        <v>13</v>
      </c>
      <c r="M3988" t="s">
        <v>14</v>
      </c>
      <c r="N3988">
        <v>3.4046303E-2</v>
      </c>
      <c r="O3988">
        <v>0.965953697</v>
      </c>
    </row>
    <row r="3989" spans="1:15" x14ac:dyDescent="0.25">
      <c r="A3989" s="1">
        <v>44532</v>
      </c>
      <c r="B3989">
        <v>2</v>
      </c>
      <c r="C3989">
        <v>12</v>
      </c>
      <c r="D3989">
        <v>2021</v>
      </c>
      <c r="E3989">
        <v>15.456899999999999</v>
      </c>
      <c r="F3989">
        <v>24</v>
      </c>
      <c r="G3989">
        <v>32.200000000000003</v>
      </c>
      <c r="H3989">
        <v>38</v>
      </c>
      <c r="I3989">
        <v>94</v>
      </c>
      <c r="J3989" t="s">
        <v>14</v>
      </c>
      <c r="K3989">
        <v>11.896698580000001</v>
      </c>
      <c r="L3989" t="s">
        <v>14</v>
      </c>
      <c r="M3989" t="s">
        <v>13</v>
      </c>
      <c r="N3989">
        <v>-9.1770914999999995E-2</v>
      </c>
      <c r="O3989">
        <v>1.0917709149999999</v>
      </c>
    </row>
    <row r="3990" spans="1:15" x14ac:dyDescent="0.25">
      <c r="A3990" s="1">
        <v>44533</v>
      </c>
      <c r="B3990">
        <v>3</v>
      </c>
      <c r="C3990">
        <v>12</v>
      </c>
      <c r="D3990">
        <v>2021</v>
      </c>
      <c r="E3990">
        <v>14.6526</v>
      </c>
      <c r="F3990">
        <v>24</v>
      </c>
      <c r="G3990">
        <v>32.5</v>
      </c>
      <c r="H3990">
        <v>28</v>
      </c>
      <c r="I3990">
        <v>96</v>
      </c>
      <c r="J3990" t="s">
        <v>13</v>
      </c>
      <c r="K3990">
        <v>-17.779347139999999</v>
      </c>
      <c r="L3990" t="s">
        <v>13</v>
      </c>
      <c r="M3990" t="s">
        <v>14</v>
      </c>
      <c r="N3990">
        <v>5.3249986999999999E-2</v>
      </c>
      <c r="O3990">
        <v>0.94675001299999995</v>
      </c>
    </row>
    <row r="3991" spans="1:15" x14ac:dyDescent="0.25">
      <c r="A3991" s="1">
        <v>44534</v>
      </c>
      <c r="B3991">
        <v>4</v>
      </c>
      <c r="C3991">
        <v>12</v>
      </c>
      <c r="D3991">
        <v>2021</v>
      </c>
      <c r="E3991">
        <v>15.2661</v>
      </c>
      <c r="F3991">
        <v>24</v>
      </c>
      <c r="G3991">
        <v>32</v>
      </c>
      <c r="H3991">
        <v>29</v>
      </c>
      <c r="I3991">
        <v>95</v>
      </c>
      <c r="J3991" t="s">
        <v>13</v>
      </c>
      <c r="K3991">
        <v>-20.58110598</v>
      </c>
      <c r="L3991" t="s">
        <v>13</v>
      </c>
      <c r="M3991" t="s">
        <v>14</v>
      </c>
      <c r="N3991">
        <v>4.6336827999999997E-2</v>
      </c>
      <c r="O3991">
        <v>0.95366317199999995</v>
      </c>
    </row>
    <row r="3992" spans="1:15" x14ac:dyDescent="0.25">
      <c r="A3992" s="1">
        <v>44535</v>
      </c>
      <c r="B3992">
        <v>5</v>
      </c>
      <c r="C3992">
        <v>12</v>
      </c>
      <c r="D3992">
        <v>2021</v>
      </c>
      <c r="E3992">
        <v>15.043200000000001</v>
      </c>
      <c r="F3992">
        <v>24</v>
      </c>
      <c r="G3992">
        <v>32</v>
      </c>
      <c r="H3992">
        <v>30</v>
      </c>
      <c r="I3992">
        <v>95</v>
      </c>
      <c r="J3992" t="s">
        <v>13</v>
      </c>
      <c r="K3992">
        <v>-16.435530400000001</v>
      </c>
      <c r="L3992" t="s">
        <v>13</v>
      </c>
      <c r="M3992" t="s">
        <v>14</v>
      </c>
      <c r="N3992">
        <v>5.7354149E-2</v>
      </c>
      <c r="O3992">
        <v>0.94264585099999998</v>
      </c>
    </row>
    <row r="3993" spans="1:15" x14ac:dyDescent="0.25">
      <c r="A3993" s="1">
        <v>44536</v>
      </c>
      <c r="B3993">
        <v>6</v>
      </c>
      <c r="C3993">
        <v>12</v>
      </c>
      <c r="D3993">
        <v>2021</v>
      </c>
      <c r="E3993">
        <v>12.7338</v>
      </c>
      <c r="F3993">
        <v>24</v>
      </c>
      <c r="G3993">
        <v>33</v>
      </c>
      <c r="H3993">
        <v>17</v>
      </c>
      <c r="I3993">
        <v>93</v>
      </c>
      <c r="J3993" t="s">
        <v>13</v>
      </c>
      <c r="K3993">
        <v>-53.071349869999999</v>
      </c>
      <c r="L3993" t="s">
        <v>14</v>
      </c>
      <c r="M3993" t="s">
        <v>14</v>
      </c>
      <c r="N3993">
        <v>1.8494081999999998E-2</v>
      </c>
      <c r="O3993">
        <v>0.98150591799999998</v>
      </c>
    </row>
    <row r="3994" spans="1:15" x14ac:dyDescent="0.25">
      <c r="A3994" s="1">
        <v>44537</v>
      </c>
      <c r="B3994">
        <v>7</v>
      </c>
      <c r="C3994">
        <v>12</v>
      </c>
      <c r="D3994">
        <v>2021</v>
      </c>
      <c r="E3994">
        <v>12.8247</v>
      </c>
      <c r="F3994">
        <v>24</v>
      </c>
      <c r="G3994">
        <v>32.5</v>
      </c>
      <c r="H3994">
        <v>40</v>
      </c>
      <c r="I3994">
        <v>94</v>
      </c>
      <c r="J3994" t="s">
        <v>14</v>
      </c>
      <c r="K3994">
        <v>20.72320414</v>
      </c>
      <c r="L3994" t="s">
        <v>14</v>
      </c>
      <c r="M3994" t="s">
        <v>13</v>
      </c>
      <c r="N3994">
        <v>-5.0701701000000002E-2</v>
      </c>
      <c r="O3994">
        <v>1.0507017009999999</v>
      </c>
    </row>
    <row r="3995" spans="1:15" x14ac:dyDescent="0.25">
      <c r="A3995" s="1">
        <v>44538</v>
      </c>
      <c r="B3995">
        <v>8</v>
      </c>
      <c r="C3995">
        <v>12</v>
      </c>
      <c r="D3995">
        <v>2021</v>
      </c>
      <c r="E3995">
        <v>16.0548</v>
      </c>
      <c r="F3995">
        <v>24.5</v>
      </c>
      <c r="G3995">
        <v>32.5</v>
      </c>
      <c r="H3995">
        <v>28</v>
      </c>
      <c r="I3995">
        <v>95</v>
      </c>
      <c r="J3995" t="s">
        <v>13</v>
      </c>
      <c r="K3995">
        <v>-16.321741979999999</v>
      </c>
      <c r="L3995" t="s">
        <v>13</v>
      </c>
      <c r="M3995" t="s">
        <v>14</v>
      </c>
      <c r="N3995">
        <v>5.7730914000000001E-2</v>
      </c>
      <c r="O3995">
        <v>0.94226908600000003</v>
      </c>
    </row>
    <row r="3996" spans="1:15" x14ac:dyDescent="0.25">
      <c r="A3996" s="1">
        <v>44539</v>
      </c>
      <c r="B3996">
        <v>9</v>
      </c>
      <c r="C3996">
        <v>12</v>
      </c>
      <c r="D3996">
        <v>2021</v>
      </c>
      <c r="E3996">
        <v>14.0472</v>
      </c>
      <c r="F3996">
        <v>23.5</v>
      </c>
      <c r="G3996">
        <v>32.5</v>
      </c>
      <c r="H3996">
        <v>8</v>
      </c>
      <c r="I3996">
        <v>94</v>
      </c>
      <c r="J3996" t="s">
        <v>13</v>
      </c>
      <c r="K3996">
        <v>-96.486965209999994</v>
      </c>
      <c r="L3996" t="s">
        <v>14</v>
      </c>
      <c r="M3996" t="s">
        <v>14</v>
      </c>
      <c r="N3996">
        <v>1.0257782E-2</v>
      </c>
      <c r="O3996">
        <v>0.98974221799999995</v>
      </c>
    </row>
    <row r="3997" spans="1:15" x14ac:dyDescent="0.25">
      <c r="A3997" s="1">
        <v>44540</v>
      </c>
      <c r="B3997">
        <v>10</v>
      </c>
      <c r="C3997">
        <v>12</v>
      </c>
      <c r="D3997">
        <v>2021</v>
      </c>
      <c r="E3997">
        <v>13.730399999999999</v>
      </c>
      <c r="F3997">
        <v>26.5</v>
      </c>
      <c r="G3997">
        <v>32</v>
      </c>
      <c r="H3997">
        <v>19</v>
      </c>
      <c r="I3997">
        <v>91</v>
      </c>
      <c r="J3997" t="s">
        <v>13</v>
      </c>
      <c r="K3997">
        <v>-28.921755430000001</v>
      </c>
      <c r="L3997" t="s">
        <v>13</v>
      </c>
      <c r="M3997" t="s">
        <v>14</v>
      </c>
      <c r="N3997">
        <v>3.3420498999999999E-2</v>
      </c>
      <c r="O3997">
        <v>0.96657950100000001</v>
      </c>
    </row>
    <row r="3998" spans="1:15" x14ac:dyDescent="0.25">
      <c r="A3998" s="1">
        <v>44541</v>
      </c>
      <c r="B3998">
        <v>11</v>
      </c>
      <c r="C3998">
        <v>12</v>
      </c>
      <c r="D3998">
        <v>2021</v>
      </c>
      <c r="E3998">
        <v>13.480499999999999</v>
      </c>
      <c r="F3998">
        <v>22</v>
      </c>
      <c r="G3998">
        <v>32.5</v>
      </c>
      <c r="H3998">
        <v>12</v>
      </c>
      <c r="I3998">
        <v>91</v>
      </c>
      <c r="J3998" t="s">
        <v>13</v>
      </c>
      <c r="K3998">
        <v>-99.195509729999998</v>
      </c>
      <c r="L3998" t="s">
        <v>14</v>
      </c>
      <c r="M3998" t="s">
        <v>13</v>
      </c>
      <c r="N3998">
        <v>9.9804869999999997E-3</v>
      </c>
      <c r="O3998">
        <v>0.99001951300000002</v>
      </c>
    </row>
    <row r="3999" spans="1:15" x14ac:dyDescent="0.25">
      <c r="A3999" s="1">
        <v>44542</v>
      </c>
      <c r="B3999">
        <v>12</v>
      </c>
      <c r="C3999">
        <v>12</v>
      </c>
      <c r="D3999">
        <v>2021</v>
      </c>
      <c r="E3999">
        <v>13.480499999999999</v>
      </c>
      <c r="F3999">
        <v>22.5</v>
      </c>
      <c r="G3999">
        <v>33</v>
      </c>
      <c r="H3999">
        <v>15</v>
      </c>
      <c r="I3999">
        <v>94</v>
      </c>
      <c r="J3999" t="s">
        <v>13</v>
      </c>
      <c r="K3999">
        <v>-77.804425609999996</v>
      </c>
      <c r="L3999" t="s">
        <v>14</v>
      </c>
      <c r="M3999" t="s">
        <v>14</v>
      </c>
      <c r="N3999">
        <v>1.2689643E-2</v>
      </c>
      <c r="O3999">
        <v>0.98731035700000003</v>
      </c>
    </row>
    <row r="4000" spans="1:15" x14ac:dyDescent="0.25">
      <c r="A4000" s="1">
        <v>44543</v>
      </c>
      <c r="B4000">
        <v>13</v>
      </c>
      <c r="C4000">
        <v>12</v>
      </c>
      <c r="D4000">
        <v>2021</v>
      </c>
      <c r="E4000">
        <v>14.7606</v>
      </c>
      <c r="F4000">
        <v>23</v>
      </c>
      <c r="G4000">
        <v>35</v>
      </c>
      <c r="H4000">
        <v>21</v>
      </c>
      <c r="I4000">
        <v>94</v>
      </c>
      <c r="J4000" t="s">
        <v>13</v>
      </c>
      <c r="K4000">
        <v>-49.798576390000001</v>
      </c>
      <c r="L4000" t="s">
        <v>14</v>
      </c>
      <c r="M4000" t="s">
        <v>14</v>
      </c>
      <c r="N4000">
        <v>1.9685590999999999E-2</v>
      </c>
      <c r="O4000">
        <v>0.980314409</v>
      </c>
    </row>
    <row r="4001" spans="1:15" x14ac:dyDescent="0.25">
      <c r="A4001" s="1">
        <v>44544</v>
      </c>
      <c r="B4001">
        <v>14</v>
      </c>
      <c r="C4001">
        <v>12</v>
      </c>
      <c r="D4001">
        <v>2021</v>
      </c>
      <c r="E4001">
        <v>14.005800000000001</v>
      </c>
      <c r="F4001">
        <v>24.1</v>
      </c>
      <c r="G4001">
        <v>34</v>
      </c>
      <c r="H4001">
        <v>23</v>
      </c>
      <c r="I4001">
        <v>95</v>
      </c>
      <c r="J4001" t="s">
        <v>13</v>
      </c>
      <c r="K4001">
        <v>-28.182376210000001</v>
      </c>
      <c r="L4001" t="s">
        <v>13</v>
      </c>
      <c r="M4001" t="s">
        <v>14</v>
      </c>
      <c r="N4001">
        <v>3.4267257000000002E-2</v>
      </c>
      <c r="O4001">
        <v>0.965732743</v>
      </c>
    </row>
    <row r="4002" spans="1:15" x14ac:dyDescent="0.25">
      <c r="A4002" s="1">
        <v>44545</v>
      </c>
      <c r="B4002">
        <v>15</v>
      </c>
      <c r="C4002">
        <v>12</v>
      </c>
      <c r="D4002">
        <v>2021</v>
      </c>
      <c r="E4002">
        <v>13.353899999999999</v>
      </c>
      <c r="F4002">
        <v>24</v>
      </c>
      <c r="G4002">
        <v>33.5</v>
      </c>
      <c r="H4002">
        <v>28</v>
      </c>
      <c r="I4002">
        <v>93</v>
      </c>
      <c r="J4002" t="s">
        <v>13</v>
      </c>
      <c r="K4002">
        <v>-15.864653219999999</v>
      </c>
      <c r="L4002" t="s">
        <v>13</v>
      </c>
      <c r="M4002" t="s">
        <v>14</v>
      </c>
      <c r="N4002">
        <v>5.9295616000000002E-2</v>
      </c>
      <c r="O4002">
        <v>0.940704384</v>
      </c>
    </row>
    <row r="4003" spans="1:15" x14ac:dyDescent="0.25">
      <c r="A4003" s="1">
        <v>44546</v>
      </c>
      <c r="B4003">
        <v>16</v>
      </c>
      <c r="C4003">
        <v>12</v>
      </c>
      <c r="D4003">
        <v>2021</v>
      </c>
      <c r="E4003">
        <v>14.9337</v>
      </c>
      <c r="F4003">
        <v>23.5</v>
      </c>
      <c r="G4003">
        <v>32.5</v>
      </c>
      <c r="H4003">
        <v>5</v>
      </c>
      <c r="I4003">
        <v>85</v>
      </c>
      <c r="J4003" t="s">
        <v>13</v>
      </c>
      <c r="K4003">
        <v>-134.42150960000001</v>
      </c>
      <c r="L4003" t="s">
        <v>14</v>
      </c>
      <c r="M4003" t="s">
        <v>13</v>
      </c>
      <c r="N4003">
        <v>7.3843509999999999E-3</v>
      </c>
      <c r="O4003">
        <v>0.99261564899999999</v>
      </c>
    </row>
    <row r="4004" spans="1:15" x14ac:dyDescent="0.25">
      <c r="A4004" s="1">
        <v>44547</v>
      </c>
      <c r="B4004">
        <v>17</v>
      </c>
      <c r="C4004">
        <v>12</v>
      </c>
      <c r="D4004">
        <v>2021</v>
      </c>
      <c r="E4004">
        <v>13.4709</v>
      </c>
      <c r="F4004">
        <v>20.5</v>
      </c>
      <c r="G4004">
        <v>32</v>
      </c>
      <c r="H4004">
        <v>23</v>
      </c>
      <c r="I4004">
        <v>80</v>
      </c>
      <c r="J4004" t="s">
        <v>13</v>
      </c>
      <c r="K4004">
        <v>-95.651909619999998</v>
      </c>
      <c r="L4004" t="s">
        <v>14</v>
      </c>
      <c r="M4004" t="s">
        <v>14</v>
      </c>
      <c r="N4004">
        <v>1.0346407E-2</v>
      </c>
      <c r="O4004">
        <v>0.989653593</v>
      </c>
    </row>
    <row r="4005" spans="1:15" x14ac:dyDescent="0.25">
      <c r="A4005" s="1">
        <v>44548</v>
      </c>
      <c r="B4005">
        <v>18</v>
      </c>
      <c r="C4005">
        <v>12</v>
      </c>
      <c r="D4005">
        <v>2021</v>
      </c>
      <c r="E4005">
        <v>14.994</v>
      </c>
      <c r="F4005">
        <v>24</v>
      </c>
      <c r="G4005">
        <v>32</v>
      </c>
      <c r="H4005">
        <v>2</v>
      </c>
      <c r="I4005">
        <v>50</v>
      </c>
      <c r="J4005" t="s">
        <v>13</v>
      </c>
      <c r="K4005">
        <v>-220.3102087</v>
      </c>
      <c r="L4005" t="s">
        <v>14</v>
      </c>
      <c r="M4005" t="s">
        <v>13</v>
      </c>
      <c r="N4005">
        <v>4.5185440000000002E-3</v>
      </c>
      <c r="O4005">
        <v>0.99548145600000004</v>
      </c>
    </row>
    <row r="4006" spans="1:15" x14ac:dyDescent="0.25">
      <c r="A4006" s="1">
        <v>44549</v>
      </c>
      <c r="B4006">
        <v>19</v>
      </c>
      <c r="C4006">
        <v>12</v>
      </c>
      <c r="D4006">
        <v>2021</v>
      </c>
      <c r="E4006">
        <v>15.375299999999999</v>
      </c>
      <c r="F4006">
        <v>22</v>
      </c>
      <c r="G4006">
        <v>32</v>
      </c>
      <c r="H4006">
        <v>7</v>
      </c>
      <c r="I4006">
        <v>67</v>
      </c>
      <c r="J4006" t="s">
        <v>13</v>
      </c>
      <c r="K4006">
        <v>-183.2781746</v>
      </c>
      <c r="L4006" t="s">
        <v>14</v>
      </c>
      <c r="M4006" t="s">
        <v>13</v>
      </c>
      <c r="N4006">
        <v>5.426579E-3</v>
      </c>
      <c r="O4006">
        <v>0.99457342100000001</v>
      </c>
    </row>
    <row r="4007" spans="1:15" x14ac:dyDescent="0.25">
      <c r="A4007" s="1">
        <v>44550</v>
      </c>
      <c r="B4007">
        <v>20</v>
      </c>
      <c r="C4007">
        <v>12</v>
      </c>
      <c r="D4007">
        <v>2021</v>
      </c>
      <c r="E4007">
        <v>16.275300000000001</v>
      </c>
      <c r="F4007">
        <v>20</v>
      </c>
      <c r="G4007">
        <v>28</v>
      </c>
      <c r="H4007">
        <v>8</v>
      </c>
      <c r="I4007">
        <v>37</v>
      </c>
      <c r="J4007" t="s">
        <v>13</v>
      </c>
      <c r="K4007">
        <v>-259.91148249999998</v>
      </c>
      <c r="L4007" t="s">
        <v>14</v>
      </c>
      <c r="M4007" t="s">
        <v>13</v>
      </c>
      <c r="N4007">
        <v>3.8327169999999998E-3</v>
      </c>
      <c r="O4007">
        <v>0.99616728300000001</v>
      </c>
    </row>
    <row r="4008" spans="1:15" x14ac:dyDescent="0.25">
      <c r="A4008" s="1">
        <v>44551</v>
      </c>
      <c r="B4008">
        <v>21</v>
      </c>
      <c r="C4008">
        <v>12</v>
      </c>
      <c r="D4008">
        <v>2021</v>
      </c>
      <c r="E4008">
        <v>15.965400000000001</v>
      </c>
      <c r="F4008">
        <v>20</v>
      </c>
      <c r="G4008">
        <v>28.5</v>
      </c>
      <c r="H4008">
        <v>7</v>
      </c>
      <c r="I4008">
        <v>61</v>
      </c>
      <c r="J4008" t="s">
        <v>13</v>
      </c>
      <c r="K4008">
        <v>-214.6160763</v>
      </c>
      <c r="L4008" t="s">
        <v>14</v>
      </c>
      <c r="M4008" t="s">
        <v>13</v>
      </c>
      <c r="N4008">
        <v>4.6378729999999998E-3</v>
      </c>
      <c r="O4008">
        <v>0.99536212700000004</v>
      </c>
    </row>
    <row r="4009" spans="1:15" x14ac:dyDescent="0.25">
      <c r="A4009" s="1">
        <v>44552</v>
      </c>
      <c r="B4009">
        <v>22</v>
      </c>
      <c r="C4009">
        <v>12</v>
      </c>
      <c r="D4009">
        <v>2021</v>
      </c>
      <c r="E4009">
        <v>15.812099999999999</v>
      </c>
      <c r="F4009">
        <v>19.5</v>
      </c>
      <c r="G4009">
        <v>34</v>
      </c>
      <c r="H4009">
        <v>7</v>
      </c>
      <c r="I4009">
        <v>69</v>
      </c>
      <c r="J4009" t="s">
        <v>13</v>
      </c>
      <c r="K4009">
        <v>-201.88072880000001</v>
      </c>
      <c r="L4009" t="s">
        <v>14</v>
      </c>
      <c r="M4009" t="s">
        <v>13</v>
      </c>
      <c r="N4009">
        <v>4.9290039999999999E-3</v>
      </c>
      <c r="O4009">
        <v>0.99507099600000004</v>
      </c>
    </row>
    <row r="4010" spans="1:15" x14ac:dyDescent="0.25">
      <c r="A4010" s="1">
        <v>44553</v>
      </c>
      <c r="B4010">
        <v>23</v>
      </c>
      <c r="C4010">
        <v>12</v>
      </c>
      <c r="D4010">
        <v>2021</v>
      </c>
      <c r="E4010">
        <v>15.2865</v>
      </c>
      <c r="F4010">
        <v>20</v>
      </c>
      <c r="G4010">
        <v>35</v>
      </c>
      <c r="H4010">
        <v>10</v>
      </c>
      <c r="I4010">
        <v>87</v>
      </c>
      <c r="J4010" t="s">
        <v>13</v>
      </c>
      <c r="K4010">
        <v>-145.7358064</v>
      </c>
      <c r="L4010" t="s">
        <v>14</v>
      </c>
      <c r="M4010" t="s">
        <v>13</v>
      </c>
      <c r="N4010">
        <v>6.8149689999999997E-3</v>
      </c>
      <c r="O4010">
        <v>0.993185031</v>
      </c>
    </row>
    <row r="4011" spans="1:15" x14ac:dyDescent="0.25">
      <c r="A4011" s="1">
        <v>44554</v>
      </c>
      <c r="B4011">
        <v>24</v>
      </c>
      <c r="C4011">
        <v>12</v>
      </c>
      <c r="D4011">
        <v>2021</v>
      </c>
      <c r="E4011">
        <v>14.0928</v>
      </c>
      <c r="F4011">
        <v>20</v>
      </c>
      <c r="G4011">
        <v>33.1</v>
      </c>
      <c r="H4011">
        <v>20</v>
      </c>
      <c r="I4011">
        <v>95</v>
      </c>
      <c r="J4011" t="s">
        <v>13</v>
      </c>
      <c r="K4011">
        <v>-86.437365069999998</v>
      </c>
      <c r="L4011" t="s">
        <v>14</v>
      </c>
      <c r="M4011" t="s">
        <v>14</v>
      </c>
      <c r="N4011">
        <v>1.1436758E-2</v>
      </c>
      <c r="O4011">
        <v>0.98856324200000001</v>
      </c>
    </row>
    <row r="4012" spans="1:15" x14ac:dyDescent="0.25">
      <c r="A4012" s="1">
        <v>44555</v>
      </c>
      <c r="B4012">
        <v>25</v>
      </c>
      <c r="C4012">
        <v>12</v>
      </c>
      <c r="D4012">
        <v>2021</v>
      </c>
      <c r="E4012">
        <v>14.9139</v>
      </c>
      <c r="F4012">
        <v>20</v>
      </c>
      <c r="G4012">
        <v>34</v>
      </c>
      <c r="H4012">
        <v>12</v>
      </c>
      <c r="I4012">
        <v>94</v>
      </c>
      <c r="J4012" t="s">
        <v>13</v>
      </c>
      <c r="K4012">
        <v>-122.7403602</v>
      </c>
      <c r="L4012" t="s">
        <v>14</v>
      </c>
      <c r="M4012" t="s">
        <v>13</v>
      </c>
      <c r="N4012">
        <v>8.0814379999999998E-3</v>
      </c>
      <c r="O4012">
        <v>0.99191856199999995</v>
      </c>
    </row>
    <row r="4013" spans="1:15" x14ac:dyDescent="0.25">
      <c r="A4013" s="1">
        <v>44556</v>
      </c>
      <c r="B4013">
        <v>26</v>
      </c>
      <c r="C4013">
        <v>12</v>
      </c>
      <c r="D4013">
        <v>2021</v>
      </c>
      <c r="E4013">
        <v>15.5838</v>
      </c>
      <c r="F4013">
        <v>24</v>
      </c>
      <c r="G4013">
        <v>29.5</v>
      </c>
      <c r="H4013">
        <v>10</v>
      </c>
      <c r="I4013">
        <v>94</v>
      </c>
      <c r="J4013" t="s">
        <v>13</v>
      </c>
      <c r="K4013">
        <v>-98.324149779999999</v>
      </c>
      <c r="L4013" t="s">
        <v>14</v>
      </c>
      <c r="M4013" t="s">
        <v>14</v>
      </c>
      <c r="N4013">
        <v>1.0068044999999999E-2</v>
      </c>
      <c r="O4013">
        <v>0.98993195499999997</v>
      </c>
    </row>
    <row r="4014" spans="1:15" x14ac:dyDescent="0.25">
      <c r="A4014" s="1">
        <v>44557</v>
      </c>
      <c r="B4014">
        <v>27</v>
      </c>
      <c r="C4014">
        <v>12</v>
      </c>
      <c r="D4014">
        <v>2021</v>
      </c>
      <c r="E4014">
        <v>16.040700000000001</v>
      </c>
      <c r="F4014">
        <v>23</v>
      </c>
      <c r="G4014">
        <v>34</v>
      </c>
      <c r="H4014">
        <v>5</v>
      </c>
      <c r="I4014">
        <v>100</v>
      </c>
      <c r="J4014" t="s">
        <v>13</v>
      </c>
      <c r="K4014">
        <v>-116.2205012</v>
      </c>
      <c r="L4014" t="s">
        <v>14</v>
      </c>
      <c r="M4014" t="s">
        <v>13</v>
      </c>
      <c r="N4014">
        <v>8.5309310000000003E-3</v>
      </c>
      <c r="O4014">
        <v>0.99146906899999998</v>
      </c>
    </row>
    <row r="4015" spans="1:15" x14ac:dyDescent="0.25">
      <c r="A4015" s="1">
        <v>44558</v>
      </c>
      <c r="B4015">
        <v>28</v>
      </c>
      <c r="C4015">
        <v>12</v>
      </c>
      <c r="D4015">
        <v>2021</v>
      </c>
      <c r="E4015">
        <v>15.229799999999999</v>
      </c>
      <c r="F4015">
        <v>24</v>
      </c>
      <c r="G4015">
        <v>33</v>
      </c>
      <c r="H4015">
        <v>25</v>
      </c>
      <c r="I4015">
        <v>90</v>
      </c>
      <c r="J4015" t="s">
        <v>13</v>
      </c>
      <c r="K4015">
        <v>-41.852794080000002</v>
      </c>
      <c r="L4015" t="s">
        <v>13</v>
      </c>
      <c r="M4015" t="s">
        <v>14</v>
      </c>
      <c r="N4015">
        <v>2.3335701E-2</v>
      </c>
      <c r="O4015">
        <v>0.97666429899999996</v>
      </c>
    </row>
    <row r="4016" spans="1:15" x14ac:dyDescent="0.25">
      <c r="A4016" s="1">
        <v>44559</v>
      </c>
      <c r="B4016">
        <v>29</v>
      </c>
      <c r="C4016">
        <v>12</v>
      </c>
      <c r="D4016">
        <v>2021</v>
      </c>
      <c r="E4016">
        <v>10.647600000000001</v>
      </c>
      <c r="F4016">
        <v>23.2</v>
      </c>
      <c r="G4016">
        <v>31</v>
      </c>
      <c r="H4016">
        <v>38</v>
      </c>
      <c r="I4016">
        <v>97</v>
      </c>
      <c r="J4016" t="s">
        <v>14</v>
      </c>
      <c r="K4016">
        <v>3.6482970419999998</v>
      </c>
      <c r="L4016" t="s">
        <v>14</v>
      </c>
      <c r="M4016" t="s">
        <v>13</v>
      </c>
      <c r="N4016">
        <v>-0.37760114700000003</v>
      </c>
      <c r="O4016">
        <v>1.377601147</v>
      </c>
    </row>
    <row r="4017" spans="1:15" x14ac:dyDescent="0.25">
      <c r="A4017" s="1">
        <v>44560</v>
      </c>
      <c r="B4017">
        <v>30</v>
      </c>
      <c r="C4017">
        <v>12</v>
      </c>
      <c r="D4017">
        <v>2021</v>
      </c>
      <c r="E4017">
        <v>15.1722</v>
      </c>
      <c r="F4017">
        <v>22</v>
      </c>
      <c r="G4017">
        <v>32.1</v>
      </c>
      <c r="H4017">
        <v>5</v>
      </c>
      <c r="I4017">
        <v>96</v>
      </c>
      <c r="J4017" t="s">
        <v>13</v>
      </c>
      <c r="K4017">
        <v>-129.4849518</v>
      </c>
      <c r="L4017" t="s">
        <v>14</v>
      </c>
      <c r="M4017" t="s">
        <v>13</v>
      </c>
      <c r="N4017">
        <v>7.6637190000000003E-3</v>
      </c>
      <c r="O4017">
        <v>0.99233628100000004</v>
      </c>
    </row>
    <row r="4018" spans="1:15" x14ac:dyDescent="0.25">
      <c r="A4018" s="1">
        <v>44561</v>
      </c>
      <c r="B4018">
        <v>31</v>
      </c>
      <c r="C4018">
        <v>12</v>
      </c>
      <c r="D4018">
        <v>2021</v>
      </c>
      <c r="E4018">
        <v>12.6912</v>
      </c>
      <c r="F4018">
        <v>22.1</v>
      </c>
      <c r="G4018">
        <v>32</v>
      </c>
      <c r="H4018">
        <v>29</v>
      </c>
      <c r="I4018">
        <v>95</v>
      </c>
      <c r="J4018" t="s">
        <v>13</v>
      </c>
      <c r="K4018">
        <v>-34.021175329999998</v>
      </c>
      <c r="L4018" t="s">
        <v>13</v>
      </c>
      <c r="M4018" t="s">
        <v>14</v>
      </c>
      <c r="N4018">
        <v>2.8554152999999999E-2</v>
      </c>
      <c r="O4018">
        <v>0.97144584700000003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8"/>
  <sheetViews>
    <sheetView workbookViewId="0">
      <selection sqref="A1:XFD1048576"/>
    </sheetView>
  </sheetViews>
  <sheetFormatPr defaultRowHeight="15" x14ac:dyDescent="0.25"/>
  <cols>
    <col min="1" max="1" width="4.42578125" bestFit="1" customWidth="1"/>
    <col min="2" max="2" width="7.7109375" bestFit="1" customWidth="1"/>
    <col min="3" max="3" width="8.85546875" bestFit="1" customWidth="1"/>
    <col min="4" max="4" width="6.42578125" bestFit="1" customWidth="1"/>
    <col min="5" max="6" width="5.28515625" bestFit="1" customWidth="1"/>
    <col min="7" max="7" width="5.140625" bestFit="1" customWidth="1"/>
    <col min="8" max="8" width="4.42578125" bestFit="1" customWidth="1"/>
    <col min="9" max="9" width="7.140625" bestFit="1" customWidth="1"/>
    <col min="10" max="10" width="9" bestFit="1" customWidth="1"/>
    <col min="11" max="12" width="8.5703125" bestFit="1" customWidth="1"/>
    <col min="13" max="13" width="8.28515625" bestFit="1" customWidth="1"/>
    <col min="14" max="15" width="4" bestFit="1" customWidth="1"/>
    <col min="16" max="16" width="5.5703125" bestFit="1" customWidth="1"/>
    <col min="17" max="19" width="4" bestFit="1" customWidth="1"/>
    <col min="20" max="20" width="6.7109375" bestFit="1" customWidth="1"/>
    <col min="21" max="22" width="4" bestFit="1" customWidth="1"/>
    <col min="23" max="23" width="5" bestFit="1" customWidth="1"/>
    <col min="24" max="25" width="4" bestFit="1" customWidth="1"/>
  </cols>
  <sheetData>
    <row r="1" spans="1:25" ht="23.25" x14ac:dyDescent="0.35">
      <c r="A1" s="2" t="s">
        <v>17</v>
      </c>
      <c r="B1" s="2" t="s">
        <v>18</v>
      </c>
      <c r="C1" s="3"/>
      <c r="D1" s="7" t="s">
        <v>19</v>
      </c>
      <c r="E1" s="7"/>
      <c r="F1" s="2" t="s">
        <v>20</v>
      </c>
      <c r="G1" s="3"/>
      <c r="H1" s="2" t="s">
        <v>21</v>
      </c>
      <c r="I1" s="3"/>
      <c r="J1" s="2" t="s">
        <v>22</v>
      </c>
      <c r="K1" s="3"/>
      <c r="L1" s="2" t="s">
        <v>23</v>
      </c>
      <c r="M1" s="3"/>
      <c r="N1" s="2" t="s">
        <v>24</v>
      </c>
      <c r="O1" s="3"/>
      <c r="P1" s="2" t="s">
        <v>25</v>
      </c>
      <c r="Q1" s="3"/>
      <c r="R1" s="7" t="s">
        <v>26</v>
      </c>
      <c r="S1" s="7"/>
      <c r="T1" s="2" t="s">
        <v>27</v>
      </c>
      <c r="U1" s="3"/>
      <c r="V1" s="7" t="s">
        <v>28</v>
      </c>
      <c r="W1" s="7"/>
      <c r="X1" s="7" t="s">
        <v>29</v>
      </c>
      <c r="Y1" s="7"/>
    </row>
    <row r="2" spans="1:25" ht="23.25" x14ac:dyDescent="0.35">
      <c r="A2" s="3"/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</row>
    <row r="3" spans="1:25" x14ac:dyDescent="0.25">
      <c r="A3" s="4">
        <v>1</v>
      </c>
      <c r="B3" s="4">
        <v>0.76</v>
      </c>
      <c r="C3" s="4">
        <v>0.54</v>
      </c>
      <c r="D3" s="4">
        <v>0.79</v>
      </c>
      <c r="E3" s="4">
        <v>0.56999999999999995</v>
      </c>
      <c r="F3" s="4">
        <v>0.78</v>
      </c>
      <c r="G3" s="4">
        <v>0.56000000000000005</v>
      </c>
      <c r="H3" s="4">
        <v>0.79</v>
      </c>
      <c r="I3" s="4">
        <v>0.56000000000000005</v>
      </c>
      <c r="J3" s="4">
        <v>0.72</v>
      </c>
      <c r="K3" s="4">
        <v>0.55000000000000004</v>
      </c>
      <c r="L3" s="4">
        <v>0.78</v>
      </c>
      <c r="M3" s="4">
        <v>0.56000000000000005</v>
      </c>
      <c r="N3" s="4">
        <v>0.79</v>
      </c>
      <c r="O3" s="4">
        <v>0.56999999999999995</v>
      </c>
      <c r="P3" s="4">
        <v>0.8</v>
      </c>
      <c r="Q3" s="4">
        <v>0.56999999999999995</v>
      </c>
      <c r="R3" s="4">
        <v>0.79</v>
      </c>
      <c r="S3" s="4">
        <v>0.56000000000000005</v>
      </c>
      <c r="T3" s="4">
        <v>0.56000000000000005</v>
      </c>
      <c r="U3" s="4">
        <v>0.79</v>
      </c>
      <c r="V3" s="4">
        <v>0.56000000000000005</v>
      </c>
      <c r="W3" s="4">
        <v>0.88</v>
      </c>
      <c r="X3" s="4">
        <v>0.57999999999999996</v>
      </c>
      <c r="Y3" s="4">
        <v>0.88</v>
      </c>
    </row>
    <row r="4" spans="1:25" x14ac:dyDescent="0.25">
      <c r="A4" s="4">
        <v>2</v>
      </c>
      <c r="B4" s="4">
        <v>0.76</v>
      </c>
      <c r="C4" s="4">
        <v>0.54</v>
      </c>
      <c r="D4" s="4">
        <v>0.79</v>
      </c>
      <c r="E4" s="4">
        <v>0.56000000000000005</v>
      </c>
      <c r="F4" s="4">
        <v>0.78</v>
      </c>
      <c r="G4" s="4">
        <v>0.56000000000000005</v>
      </c>
      <c r="H4" s="4">
        <v>0.78</v>
      </c>
      <c r="I4" s="4">
        <v>0.56000000000000005</v>
      </c>
      <c r="J4" s="4">
        <v>0.78</v>
      </c>
      <c r="K4" s="4">
        <v>0.56000000000000005</v>
      </c>
      <c r="L4" s="4">
        <v>0.78</v>
      </c>
      <c r="M4" s="4">
        <v>0.56000000000000005</v>
      </c>
      <c r="N4" s="4">
        <v>0.78</v>
      </c>
      <c r="O4" s="4">
        <v>0.56000000000000005</v>
      </c>
      <c r="P4" s="4">
        <v>0.45</v>
      </c>
      <c r="Q4" s="4">
        <v>0.67</v>
      </c>
      <c r="R4" s="4">
        <v>0.79</v>
      </c>
      <c r="S4" s="4">
        <v>0.56000000000000005</v>
      </c>
      <c r="T4" s="4">
        <v>0.56000000000000005</v>
      </c>
      <c r="U4" s="4">
        <v>0.78</v>
      </c>
      <c r="V4" s="4">
        <v>0.56000000000000005</v>
      </c>
      <c r="W4" s="4">
        <v>0.56000000000000005</v>
      </c>
      <c r="X4" s="4">
        <v>0.79</v>
      </c>
      <c r="Y4" s="4">
        <v>0.56000000000000005</v>
      </c>
    </row>
    <row r="5" spans="1:25" x14ac:dyDescent="0.25">
      <c r="A5" s="4">
        <v>3</v>
      </c>
      <c r="B5" s="4">
        <v>0.76</v>
      </c>
      <c r="C5" s="4">
        <v>0.54</v>
      </c>
      <c r="D5" s="4">
        <v>0.79</v>
      </c>
      <c r="E5" s="4">
        <v>0.56000000000000005</v>
      </c>
      <c r="F5" s="4">
        <v>0.78</v>
      </c>
      <c r="G5" s="4">
        <v>0.56000000000000005</v>
      </c>
      <c r="H5" s="4">
        <v>0.8</v>
      </c>
      <c r="I5" s="4">
        <v>0.56999999999999995</v>
      </c>
      <c r="J5" s="4">
        <v>0.78</v>
      </c>
      <c r="K5" s="4">
        <v>0.56000000000000005</v>
      </c>
      <c r="L5" s="4">
        <v>0.78</v>
      </c>
      <c r="M5" s="4">
        <v>0.55000000000000004</v>
      </c>
      <c r="N5" s="4">
        <v>0.45</v>
      </c>
      <c r="O5" s="4">
        <v>0.67</v>
      </c>
      <c r="P5" s="4">
        <v>0.45</v>
      </c>
      <c r="Q5" s="4">
        <v>0.68</v>
      </c>
      <c r="R5" s="4">
        <v>0.79</v>
      </c>
      <c r="S5" s="4">
        <v>0.56000000000000005</v>
      </c>
      <c r="T5" s="4">
        <v>0.56000000000000005</v>
      </c>
      <c r="U5" s="4">
        <v>0.79</v>
      </c>
      <c r="V5" s="4">
        <v>0.56000000000000005</v>
      </c>
      <c r="W5" s="4">
        <v>0.75</v>
      </c>
      <c r="X5" s="4">
        <v>0.5</v>
      </c>
      <c r="Y5" s="4">
        <v>0.75</v>
      </c>
    </row>
    <row r="6" spans="1:25" x14ac:dyDescent="0.25">
      <c r="A6" s="4">
        <v>4</v>
      </c>
      <c r="B6" s="4">
        <v>0.72</v>
      </c>
      <c r="C6" s="4">
        <v>0.52</v>
      </c>
      <c r="D6" s="4">
        <v>0.46</v>
      </c>
      <c r="E6" s="4">
        <v>0.69</v>
      </c>
      <c r="F6" s="4">
        <v>0.79</v>
      </c>
      <c r="G6" s="4">
        <v>0.56000000000000005</v>
      </c>
      <c r="H6" s="4">
        <v>0.78</v>
      </c>
      <c r="I6" s="4">
        <v>0.56000000000000005</v>
      </c>
      <c r="J6" s="4">
        <v>0.45</v>
      </c>
      <c r="K6" s="4">
        <v>0.68</v>
      </c>
      <c r="L6" s="4">
        <v>0.78</v>
      </c>
      <c r="M6" s="4">
        <v>0.56000000000000005</v>
      </c>
      <c r="N6" s="4">
        <v>0.45</v>
      </c>
      <c r="O6" s="4">
        <v>0.68</v>
      </c>
      <c r="P6" s="4">
        <v>0.45</v>
      </c>
      <c r="Q6" s="4">
        <v>0.67</v>
      </c>
      <c r="R6" s="4">
        <v>0.79</v>
      </c>
      <c r="S6" s="4">
        <v>0.56000000000000005</v>
      </c>
      <c r="T6" s="4">
        <v>0.56000000000000005</v>
      </c>
      <c r="U6" s="4">
        <v>0.79</v>
      </c>
      <c r="V6" s="4">
        <v>0.56000000000000005</v>
      </c>
      <c r="W6" s="4">
        <v>0.67</v>
      </c>
      <c r="X6" s="4">
        <v>0.45</v>
      </c>
      <c r="Y6" s="4">
        <v>0.67</v>
      </c>
    </row>
    <row r="7" spans="1:25" x14ac:dyDescent="0.25">
      <c r="A7" s="4">
        <v>5</v>
      </c>
      <c r="B7" s="4">
        <v>0.56999999999999995</v>
      </c>
      <c r="C7" s="4">
        <v>0.85</v>
      </c>
      <c r="D7" s="4">
        <v>0.75</v>
      </c>
      <c r="E7" s="4">
        <v>0.54</v>
      </c>
      <c r="F7" s="4">
        <v>0.78</v>
      </c>
      <c r="G7" s="4">
        <v>0.56000000000000005</v>
      </c>
      <c r="H7" s="4">
        <v>0.79</v>
      </c>
      <c r="I7" s="4">
        <v>0.56999999999999995</v>
      </c>
      <c r="J7" s="4">
        <v>0.79</v>
      </c>
      <c r="K7" s="4">
        <v>0.56000000000000005</v>
      </c>
      <c r="L7" s="4">
        <v>0.78</v>
      </c>
      <c r="M7" s="4">
        <v>0.56000000000000005</v>
      </c>
      <c r="N7" s="4">
        <v>0.79</v>
      </c>
      <c r="O7" s="4">
        <v>0.56000000000000005</v>
      </c>
      <c r="P7" s="4">
        <v>0.79</v>
      </c>
      <c r="Q7" s="4">
        <v>0.56000000000000005</v>
      </c>
      <c r="R7" s="4">
        <v>0.44</v>
      </c>
      <c r="S7" s="4">
        <v>0.67</v>
      </c>
      <c r="T7" s="4">
        <v>0.67</v>
      </c>
      <c r="U7" s="4">
        <v>0.79</v>
      </c>
      <c r="V7" s="4">
        <v>0.56000000000000005</v>
      </c>
      <c r="W7" s="4">
        <v>0.56999999999999995</v>
      </c>
      <c r="X7" s="4">
        <v>0.8</v>
      </c>
      <c r="Y7" s="4">
        <v>0.56999999999999995</v>
      </c>
    </row>
    <row r="8" spans="1:25" x14ac:dyDescent="0.25">
      <c r="A8" s="4">
        <v>6</v>
      </c>
      <c r="B8" s="4">
        <v>0.75</v>
      </c>
      <c r="C8" s="4">
        <v>0.54</v>
      </c>
      <c r="D8" s="4">
        <v>0.73</v>
      </c>
      <c r="E8" s="4">
        <v>0.52</v>
      </c>
      <c r="F8" s="4">
        <v>0.78</v>
      </c>
      <c r="G8" s="4">
        <v>0.56000000000000005</v>
      </c>
      <c r="H8" s="4">
        <v>0.7</v>
      </c>
      <c r="I8" s="4">
        <v>0.56000000000000005</v>
      </c>
      <c r="J8" s="4">
        <v>0.78</v>
      </c>
      <c r="K8" s="4">
        <v>0.56000000000000005</v>
      </c>
      <c r="L8" s="4">
        <v>0.78</v>
      </c>
      <c r="M8" s="4">
        <v>0.56000000000000005</v>
      </c>
      <c r="N8" s="4">
        <v>0.79</v>
      </c>
      <c r="O8" s="4">
        <v>0.56999999999999995</v>
      </c>
      <c r="P8" s="4">
        <v>0.79</v>
      </c>
      <c r="Q8" s="4">
        <v>0.56999999999999995</v>
      </c>
      <c r="R8" s="4">
        <v>0.79</v>
      </c>
      <c r="S8" s="4">
        <v>0.56000000000000005</v>
      </c>
      <c r="T8" s="4">
        <v>0.56000000000000005</v>
      </c>
      <c r="U8" s="4">
        <v>0.79</v>
      </c>
      <c r="V8" s="4">
        <v>0.56000000000000005</v>
      </c>
      <c r="W8" s="4">
        <v>0.56000000000000005</v>
      </c>
      <c r="X8" s="4">
        <v>0.78</v>
      </c>
      <c r="Y8" s="4">
        <v>0.56000000000000005</v>
      </c>
    </row>
    <row r="9" spans="1:25" x14ac:dyDescent="0.25">
      <c r="A9" s="4">
        <v>7</v>
      </c>
      <c r="B9" s="4">
        <v>0.76</v>
      </c>
      <c r="C9" s="4">
        <v>0.54</v>
      </c>
      <c r="D9" s="4">
        <v>0.76</v>
      </c>
      <c r="E9" s="4">
        <v>0.54</v>
      </c>
      <c r="F9" s="4">
        <v>0.78</v>
      </c>
      <c r="G9" s="4">
        <v>0.55000000000000004</v>
      </c>
      <c r="H9" s="4">
        <v>0.71</v>
      </c>
      <c r="I9" s="4">
        <v>0.56000000000000005</v>
      </c>
      <c r="J9" s="4">
        <v>0.78</v>
      </c>
      <c r="K9" s="4">
        <v>0.55000000000000004</v>
      </c>
      <c r="L9" s="4">
        <v>0.78</v>
      </c>
      <c r="M9" s="4">
        <v>0.56000000000000005</v>
      </c>
      <c r="N9" s="4">
        <v>0.79</v>
      </c>
      <c r="O9" s="4">
        <v>0.56000000000000005</v>
      </c>
      <c r="P9" s="4">
        <v>0.79</v>
      </c>
      <c r="Q9" s="4">
        <v>0.56999999999999995</v>
      </c>
      <c r="R9" s="4">
        <v>0.79</v>
      </c>
      <c r="S9" s="4">
        <v>0.56999999999999995</v>
      </c>
      <c r="T9" s="4">
        <v>0.56999999999999995</v>
      </c>
      <c r="U9" s="4">
        <v>0.79</v>
      </c>
      <c r="V9" s="4">
        <v>0.56000000000000005</v>
      </c>
      <c r="W9" s="4">
        <v>0.71</v>
      </c>
      <c r="X9" s="4">
        <v>0.47</v>
      </c>
      <c r="Y9" s="4">
        <v>0.71</v>
      </c>
    </row>
    <row r="10" spans="1:25" x14ac:dyDescent="0.25">
      <c r="A10" s="4">
        <v>8</v>
      </c>
      <c r="B10" s="4">
        <v>0.76</v>
      </c>
      <c r="C10" s="4">
        <v>0.55000000000000004</v>
      </c>
      <c r="D10" s="4">
        <v>0.69</v>
      </c>
      <c r="E10" s="4">
        <v>0.53</v>
      </c>
      <c r="F10" s="4">
        <v>0.78</v>
      </c>
      <c r="G10" s="4">
        <v>0.56000000000000005</v>
      </c>
      <c r="H10" s="4">
        <v>0.45</v>
      </c>
      <c r="I10" s="4">
        <v>0.68</v>
      </c>
      <c r="J10" s="4">
        <v>0.78</v>
      </c>
      <c r="K10" s="4">
        <v>0.55000000000000004</v>
      </c>
      <c r="L10" s="4">
        <v>0.78</v>
      </c>
      <c r="M10" s="4">
        <v>0.56000000000000005</v>
      </c>
      <c r="N10" s="4">
        <v>0.79</v>
      </c>
      <c r="O10" s="4">
        <v>0.56000000000000005</v>
      </c>
      <c r="P10" s="4">
        <v>0.79</v>
      </c>
      <c r="Q10" s="4">
        <v>0.56999999999999995</v>
      </c>
      <c r="R10" s="4">
        <v>0.78</v>
      </c>
      <c r="S10" s="4">
        <v>0.56000000000000005</v>
      </c>
      <c r="T10" s="4">
        <v>0.56000000000000005</v>
      </c>
      <c r="U10" s="4">
        <v>0.79</v>
      </c>
      <c r="V10" s="4">
        <v>0.56000000000000005</v>
      </c>
      <c r="W10" s="4">
        <v>0.56000000000000005</v>
      </c>
      <c r="X10" s="4">
        <v>0.79</v>
      </c>
      <c r="Y10" s="4">
        <v>0.56000000000000005</v>
      </c>
    </row>
    <row r="11" spans="1:25" x14ac:dyDescent="0.25">
      <c r="A11" s="4">
        <v>9</v>
      </c>
      <c r="B11" s="4">
        <v>0.76</v>
      </c>
      <c r="C11" s="4">
        <v>0.54</v>
      </c>
      <c r="D11" s="4">
        <v>0.46</v>
      </c>
      <c r="E11" s="4">
        <v>0.68</v>
      </c>
      <c r="F11" s="4">
        <v>0.78</v>
      </c>
      <c r="G11" s="4">
        <v>0.56000000000000005</v>
      </c>
      <c r="H11" s="4">
        <v>0.78</v>
      </c>
      <c r="I11" s="4">
        <v>0.56000000000000005</v>
      </c>
      <c r="J11" s="4">
        <v>0.79</v>
      </c>
      <c r="K11" s="4">
        <v>0.56999999999999995</v>
      </c>
      <c r="L11" s="4">
        <v>0.78</v>
      </c>
      <c r="M11" s="4">
        <v>0.56000000000000005</v>
      </c>
      <c r="N11" s="4">
        <v>0.78</v>
      </c>
      <c r="O11" s="4">
        <v>0.56000000000000005</v>
      </c>
      <c r="P11" s="4">
        <v>0.45</v>
      </c>
      <c r="Q11" s="4">
        <v>0.67</v>
      </c>
      <c r="R11" s="4">
        <v>0.79</v>
      </c>
      <c r="S11" s="4">
        <v>0.56000000000000005</v>
      </c>
      <c r="T11" s="4">
        <v>0.56000000000000005</v>
      </c>
      <c r="U11" s="4">
        <v>0.47</v>
      </c>
      <c r="V11" s="4">
        <v>0.71</v>
      </c>
      <c r="W11" s="4">
        <v>0.56999999999999995</v>
      </c>
      <c r="X11" s="4">
        <v>0.8</v>
      </c>
      <c r="Y11" s="4">
        <v>0.56999999999999995</v>
      </c>
    </row>
    <row r="12" spans="1:25" x14ac:dyDescent="0.25">
      <c r="A12" s="4">
        <v>10</v>
      </c>
      <c r="B12" s="4">
        <v>0.76</v>
      </c>
      <c r="C12" s="4">
        <v>0.55000000000000004</v>
      </c>
      <c r="D12" s="4">
        <v>0.8</v>
      </c>
      <c r="E12" s="4">
        <v>0.56999999999999995</v>
      </c>
      <c r="F12" s="4">
        <v>0.78</v>
      </c>
      <c r="G12" s="4">
        <v>0.56000000000000005</v>
      </c>
      <c r="H12" s="4">
        <v>0.79</v>
      </c>
      <c r="I12" s="4">
        <v>0.56000000000000005</v>
      </c>
      <c r="J12" s="4">
        <v>0.78</v>
      </c>
      <c r="K12" s="4">
        <v>0.56000000000000005</v>
      </c>
      <c r="L12" s="4">
        <v>0.79</v>
      </c>
      <c r="M12" s="4">
        <v>0.56000000000000005</v>
      </c>
      <c r="N12" s="4">
        <v>0.8</v>
      </c>
      <c r="O12" s="4">
        <v>0.56999999999999995</v>
      </c>
      <c r="P12" s="4">
        <v>0.8</v>
      </c>
      <c r="Q12" s="4">
        <v>0.56999999999999995</v>
      </c>
      <c r="R12" s="4">
        <v>0.79</v>
      </c>
      <c r="S12" s="4">
        <v>0.56000000000000005</v>
      </c>
      <c r="T12" s="4">
        <v>0.56000000000000005</v>
      </c>
      <c r="U12" s="4">
        <v>0.79</v>
      </c>
      <c r="V12" s="4">
        <v>0.56000000000000005</v>
      </c>
      <c r="W12" s="4">
        <v>0.56000000000000005</v>
      </c>
      <c r="X12" s="4">
        <v>0.79</v>
      </c>
      <c r="Y12" s="4">
        <v>0.56000000000000005</v>
      </c>
    </row>
    <row r="13" spans="1:25" x14ac:dyDescent="0.25">
      <c r="A13" s="4">
        <v>11</v>
      </c>
      <c r="B13" s="4">
        <v>0.76</v>
      </c>
      <c r="C13" s="4">
        <v>0.54</v>
      </c>
      <c r="D13" s="4">
        <v>0.46</v>
      </c>
      <c r="E13" s="4">
        <v>0.69</v>
      </c>
      <c r="F13" s="4">
        <v>0.78</v>
      </c>
      <c r="G13" s="4">
        <v>0.56000000000000005</v>
      </c>
      <c r="H13" s="4">
        <v>0.78</v>
      </c>
      <c r="I13" s="4">
        <v>0.56000000000000005</v>
      </c>
      <c r="J13" s="4">
        <v>0.8</v>
      </c>
      <c r="K13" s="4">
        <v>0.56999999999999995</v>
      </c>
      <c r="L13" s="4">
        <v>0.78</v>
      </c>
      <c r="M13" s="4">
        <v>0.56000000000000005</v>
      </c>
      <c r="N13" s="4">
        <v>0.79</v>
      </c>
      <c r="O13" s="4">
        <v>0.56999999999999995</v>
      </c>
      <c r="P13" s="4">
        <v>0.79</v>
      </c>
      <c r="Q13" s="4">
        <v>0.56000000000000005</v>
      </c>
      <c r="R13" s="4">
        <v>0.78</v>
      </c>
      <c r="S13" s="4">
        <v>0.56000000000000005</v>
      </c>
      <c r="T13" s="4">
        <v>0.56000000000000005</v>
      </c>
      <c r="U13" s="4">
        <v>0.78</v>
      </c>
      <c r="V13" s="4">
        <v>0.56000000000000005</v>
      </c>
      <c r="W13" s="4">
        <v>0.86</v>
      </c>
      <c r="X13" s="4">
        <v>0.34</v>
      </c>
      <c r="Y13" s="4">
        <v>0.86</v>
      </c>
    </row>
    <row r="14" spans="1:25" x14ac:dyDescent="0.25">
      <c r="A14" s="4">
        <v>12</v>
      </c>
      <c r="B14" s="4">
        <v>0.76</v>
      </c>
      <c r="C14" s="4">
        <v>0.54</v>
      </c>
      <c r="D14" s="4">
        <v>0.79</v>
      </c>
      <c r="E14" s="4">
        <v>0.56000000000000005</v>
      </c>
      <c r="F14" s="4">
        <v>0.78</v>
      </c>
      <c r="G14" s="4">
        <v>0.56000000000000005</v>
      </c>
      <c r="H14" s="4">
        <v>0.78</v>
      </c>
      <c r="I14" s="4">
        <v>0.56000000000000005</v>
      </c>
      <c r="J14" s="4">
        <v>0.78</v>
      </c>
      <c r="K14" s="4">
        <v>0.56000000000000005</v>
      </c>
      <c r="L14" s="4">
        <v>0.78</v>
      </c>
      <c r="M14" s="4">
        <v>0.56000000000000005</v>
      </c>
      <c r="N14" s="4">
        <v>0.45</v>
      </c>
      <c r="O14" s="4">
        <v>0.68</v>
      </c>
      <c r="P14" s="4">
        <v>0.8</v>
      </c>
      <c r="Q14" s="4">
        <v>0.56999999999999995</v>
      </c>
      <c r="R14" s="4">
        <v>0.78</v>
      </c>
      <c r="S14" s="4">
        <v>0.56000000000000005</v>
      </c>
      <c r="T14" s="4">
        <v>0.56000000000000005</v>
      </c>
      <c r="U14" s="4">
        <v>0.78</v>
      </c>
      <c r="V14" s="4">
        <v>0.56000000000000005</v>
      </c>
      <c r="W14" s="4">
        <v>0.72</v>
      </c>
      <c r="X14" s="4">
        <v>0.48</v>
      </c>
      <c r="Y14" s="4">
        <v>0.72</v>
      </c>
    </row>
    <row r="15" spans="1:25" x14ac:dyDescent="0.25">
      <c r="A15" s="4">
        <v>13</v>
      </c>
      <c r="B15" s="4">
        <v>0.71</v>
      </c>
      <c r="C15" s="4">
        <v>0.54</v>
      </c>
      <c r="D15" s="4">
        <v>0.78</v>
      </c>
      <c r="E15" s="4">
        <v>0.56000000000000005</v>
      </c>
      <c r="F15" s="4">
        <v>0.78</v>
      </c>
      <c r="G15" s="4">
        <v>0.56000000000000005</v>
      </c>
      <c r="H15" s="4">
        <v>0.78</v>
      </c>
      <c r="I15" s="4">
        <v>0.56000000000000005</v>
      </c>
      <c r="J15" s="4">
        <v>0.78</v>
      </c>
      <c r="K15" s="4">
        <v>0.56000000000000005</v>
      </c>
      <c r="L15" s="4">
        <v>0.79</v>
      </c>
      <c r="M15" s="4">
        <v>0.56000000000000005</v>
      </c>
      <c r="N15" s="4">
        <v>0.79</v>
      </c>
      <c r="O15" s="4">
        <v>0.56999999999999995</v>
      </c>
      <c r="P15" s="4">
        <v>0.8</v>
      </c>
      <c r="Q15" s="4">
        <v>0.56999999999999995</v>
      </c>
      <c r="R15" s="4">
        <v>0.78</v>
      </c>
      <c r="S15" s="4">
        <v>0.56000000000000005</v>
      </c>
      <c r="T15" s="4">
        <v>0.56000000000000005</v>
      </c>
      <c r="U15" s="4">
        <v>0.79</v>
      </c>
      <c r="V15" s="4">
        <v>0.56999999999999995</v>
      </c>
      <c r="W15" s="4">
        <v>0.56000000000000005</v>
      </c>
      <c r="X15" s="4">
        <v>0.78</v>
      </c>
      <c r="Y15" s="4">
        <v>0.56000000000000005</v>
      </c>
    </row>
    <row r="16" spans="1:25" x14ac:dyDescent="0.25">
      <c r="A16" s="4">
        <v>14</v>
      </c>
      <c r="B16" s="4">
        <v>0.74</v>
      </c>
      <c r="C16" s="4">
        <v>0.53</v>
      </c>
      <c r="D16" s="4">
        <v>0.8</v>
      </c>
      <c r="E16" s="4">
        <v>0.56999999999999995</v>
      </c>
      <c r="F16" s="4">
        <v>0.78</v>
      </c>
      <c r="G16" s="4">
        <v>0.56000000000000005</v>
      </c>
      <c r="H16" s="4">
        <v>0.79</v>
      </c>
      <c r="I16" s="4">
        <v>0.56000000000000005</v>
      </c>
      <c r="J16" s="4">
        <v>0.79</v>
      </c>
      <c r="K16" s="4">
        <v>0.56999999999999995</v>
      </c>
      <c r="L16" s="4">
        <v>0.78</v>
      </c>
      <c r="M16" s="4">
        <v>0.56000000000000005</v>
      </c>
      <c r="N16" s="4">
        <v>0.8</v>
      </c>
      <c r="O16" s="4">
        <v>0.56999999999999995</v>
      </c>
      <c r="P16" s="4">
        <v>0.79</v>
      </c>
      <c r="Q16" s="4">
        <v>0.56999999999999995</v>
      </c>
      <c r="R16" s="4">
        <v>0.78</v>
      </c>
      <c r="S16" s="4">
        <v>0.45</v>
      </c>
      <c r="T16" s="4">
        <v>0.56000000000000005</v>
      </c>
      <c r="U16" s="4">
        <v>0.78</v>
      </c>
      <c r="V16" s="4">
        <v>0.56000000000000005</v>
      </c>
      <c r="W16" s="4">
        <v>0.71</v>
      </c>
      <c r="X16" s="4">
        <v>0.48</v>
      </c>
      <c r="Y16" s="4">
        <v>0.71</v>
      </c>
    </row>
    <row r="17" spans="1:25" x14ac:dyDescent="0.25">
      <c r="A17" s="4">
        <v>15</v>
      </c>
      <c r="B17" s="4">
        <v>0.76</v>
      </c>
      <c r="C17" s="4">
        <v>0.54</v>
      </c>
      <c r="D17" s="4">
        <v>0.8</v>
      </c>
      <c r="E17" s="4">
        <v>0.56999999999999995</v>
      </c>
      <c r="F17" s="4">
        <v>0.78</v>
      </c>
      <c r="G17" s="4">
        <v>0.56000000000000005</v>
      </c>
      <c r="H17" s="4">
        <v>0.78</v>
      </c>
      <c r="I17" s="4">
        <v>0.56000000000000005</v>
      </c>
      <c r="J17" s="4">
        <v>0.79</v>
      </c>
      <c r="K17" s="4">
        <v>0.56000000000000005</v>
      </c>
      <c r="L17" s="4">
        <v>0.78</v>
      </c>
      <c r="M17" s="4">
        <v>0.56000000000000005</v>
      </c>
      <c r="N17" s="4">
        <v>0.45</v>
      </c>
      <c r="O17" s="4">
        <v>0.68</v>
      </c>
      <c r="P17" s="4">
        <v>0.79</v>
      </c>
      <c r="Q17" s="4">
        <v>0.56999999999999995</v>
      </c>
      <c r="R17" s="4">
        <v>0.78</v>
      </c>
      <c r="S17" s="4">
        <v>0.45</v>
      </c>
      <c r="T17" s="4">
        <v>0.56000000000000005</v>
      </c>
      <c r="U17" s="4">
        <v>0.78</v>
      </c>
      <c r="V17" s="4">
        <v>0.56000000000000005</v>
      </c>
      <c r="W17" s="4">
        <v>0.56000000000000005</v>
      </c>
      <c r="X17" s="4">
        <v>0.72</v>
      </c>
      <c r="Y17" s="4">
        <v>0.56000000000000005</v>
      </c>
    </row>
    <row r="18" spans="1:25" x14ac:dyDescent="0.25">
      <c r="A18" s="4">
        <v>16</v>
      </c>
      <c r="B18" s="4">
        <v>0.76</v>
      </c>
      <c r="C18" s="4">
        <v>0.55000000000000004</v>
      </c>
      <c r="D18" s="4">
        <v>0.68</v>
      </c>
      <c r="E18" s="4">
        <v>1.02</v>
      </c>
      <c r="F18" s="4">
        <v>0.8</v>
      </c>
      <c r="G18" s="4">
        <v>0.56999999999999995</v>
      </c>
      <c r="H18" s="4">
        <v>0.78</v>
      </c>
      <c r="I18" s="4">
        <v>0.56000000000000005</v>
      </c>
      <c r="J18" s="4">
        <v>0.78</v>
      </c>
      <c r="K18" s="4">
        <v>0.56000000000000005</v>
      </c>
      <c r="L18" s="4">
        <v>0.79</v>
      </c>
      <c r="M18" s="4">
        <v>0.56000000000000005</v>
      </c>
      <c r="N18" s="4">
        <v>0.79</v>
      </c>
      <c r="O18" s="4">
        <v>0.56000000000000005</v>
      </c>
      <c r="P18" s="4">
        <v>0.8</v>
      </c>
      <c r="Q18" s="4">
        <v>0.56999999999999995</v>
      </c>
      <c r="R18" s="4">
        <v>0.46</v>
      </c>
      <c r="S18" s="4">
        <v>0.45</v>
      </c>
      <c r="T18" s="4">
        <v>0.69</v>
      </c>
      <c r="U18" s="4">
        <v>0.79</v>
      </c>
      <c r="V18" s="4">
        <v>0.56999999999999995</v>
      </c>
      <c r="W18" s="4">
        <v>0.56999999999999995</v>
      </c>
      <c r="X18" s="4">
        <v>0.8</v>
      </c>
      <c r="Y18" s="4">
        <v>0.56999999999999995</v>
      </c>
    </row>
    <row r="19" spans="1:25" x14ac:dyDescent="0.25">
      <c r="A19" s="4">
        <v>17</v>
      </c>
      <c r="B19" s="4">
        <v>0.76</v>
      </c>
      <c r="C19" s="4">
        <v>0.54</v>
      </c>
      <c r="D19" s="4">
        <v>0.45</v>
      </c>
      <c r="E19" s="4">
        <v>0.67</v>
      </c>
      <c r="F19" s="4">
        <v>0.5</v>
      </c>
      <c r="G19" s="4">
        <v>0.76</v>
      </c>
      <c r="H19" s="4">
        <v>0.78</v>
      </c>
      <c r="I19" s="4">
        <v>0.56000000000000005</v>
      </c>
      <c r="J19" s="4">
        <v>0.78</v>
      </c>
      <c r="K19" s="4">
        <v>0.56000000000000005</v>
      </c>
      <c r="L19" s="4">
        <v>0.78</v>
      </c>
      <c r="M19" s="4">
        <v>0.56000000000000005</v>
      </c>
      <c r="N19" s="4">
        <v>0.45</v>
      </c>
      <c r="O19" s="4">
        <v>0.67</v>
      </c>
      <c r="P19" s="4">
        <v>0.8</v>
      </c>
      <c r="Q19" s="4">
        <v>0.56999999999999995</v>
      </c>
      <c r="R19" s="4">
        <v>0.78</v>
      </c>
      <c r="S19" s="4">
        <v>0.45</v>
      </c>
      <c r="T19" s="4">
        <v>0.56000000000000005</v>
      </c>
      <c r="U19" s="4">
        <v>0.79</v>
      </c>
      <c r="V19" s="4">
        <v>0.56000000000000005</v>
      </c>
      <c r="W19" s="4">
        <v>0.76</v>
      </c>
      <c r="X19" s="4">
        <v>0.51</v>
      </c>
      <c r="Y19" s="4">
        <v>0.76</v>
      </c>
    </row>
    <row r="20" spans="1:25" x14ac:dyDescent="0.25">
      <c r="A20" s="4">
        <v>18</v>
      </c>
      <c r="B20" s="4">
        <v>0.76</v>
      </c>
      <c r="C20" s="4">
        <v>0.54</v>
      </c>
      <c r="D20" s="4">
        <v>0.78</v>
      </c>
      <c r="E20" s="4">
        <v>0.56000000000000005</v>
      </c>
      <c r="F20" s="4">
        <v>0.78</v>
      </c>
      <c r="G20" s="4">
        <v>0.56000000000000005</v>
      </c>
      <c r="H20" s="4">
        <v>0.79</v>
      </c>
      <c r="I20" s="4">
        <v>0.56000000000000005</v>
      </c>
      <c r="J20" s="4">
        <v>0.78</v>
      </c>
      <c r="K20" s="4">
        <v>0.56000000000000005</v>
      </c>
      <c r="L20" s="4">
        <v>0.79</v>
      </c>
      <c r="M20" s="4">
        <v>0.56999999999999995</v>
      </c>
      <c r="N20" s="4">
        <v>0.72</v>
      </c>
      <c r="O20" s="4">
        <v>0.67</v>
      </c>
      <c r="P20" s="4">
        <v>0.45</v>
      </c>
      <c r="Q20" s="4">
        <v>0.67</v>
      </c>
      <c r="R20" s="4">
        <v>0.78</v>
      </c>
      <c r="S20" s="4">
        <v>0.45</v>
      </c>
      <c r="T20" s="4">
        <v>0.56000000000000005</v>
      </c>
      <c r="U20" s="4">
        <v>0.79</v>
      </c>
      <c r="V20" s="4">
        <v>0.56000000000000005</v>
      </c>
      <c r="W20" s="4">
        <v>0.69</v>
      </c>
      <c r="X20" s="4">
        <v>0.46</v>
      </c>
      <c r="Y20" s="4">
        <v>0.69</v>
      </c>
    </row>
    <row r="21" spans="1:25" x14ac:dyDescent="0.25">
      <c r="A21" s="4">
        <v>19</v>
      </c>
      <c r="B21" s="4">
        <v>0.76</v>
      </c>
      <c r="C21" s="4">
        <v>0.54</v>
      </c>
      <c r="D21" s="4">
        <v>0.73</v>
      </c>
      <c r="E21" s="4">
        <v>0.52</v>
      </c>
      <c r="F21" s="4">
        <v>0.78</v>
      </c>
      <c r="G21" s="4">
        <v>0.56000000000000005</v>
      </c>
      <c r="H21" s="4">
        <v>0.8</v>
      </c>
      <c r="I21" s="4">
        <v>0.56999999999999995</v>
      </c>
      <c r="J21" s="4">
        <v>0.78</v>
      </c>
      <c r="K21" s="4">
        <v>0.56000000000000005</v>
      </c>
      <c r="L21" s="4">
        <v>0.79</v>
      </c>
      <c r="M21" s="4">
        <v>0.56000000000000005</v>
      </c>
      <c r="N21" s="4">
        <v>0.45</v>
      </c>
      <c r="O21" s="4">
        <v>0.67</v>
      </c>
      <c r="P21" s="4">
        <v>0.45</v>
      </c>
      <c r="Q21" s="4">
        <v>0.68</v>
      </c>
      <c r="R21" s="4">
        <v>0.78</v>
      </c>
      <c r="S21" s="4">
        <v>0.45</v>
      </c>
      <c r="T21" s="4">
        <v>0.56000000000000005</v>
      </c>
      <c r="U21" s="4">
        <v>0.79</v>
      </c>
      <c r="V21" s="4">
        <v>0.56999999999999995</v>
      </c>
      <c r="W21" s="4">
        <v>0.76</v>
      </c>
      <c r="X21" s="4">
        <v>0.51</v>
      </c>
      <c r="Y21" s="4">
        <v>0.76</v>
      </c>
    </row>
    <row r="22" spans="1:25" x14ac:dyDescent="0.25">
      <c r="A22" s="4">
        <v>20</v>
      </c>
      <c r="B22" s="4">
        <v>0.76</v>
      </c>
      <c r="C22" s="4">
        <v>0.54</v>
      </c>
      <c r="D22" s="4">
        <v>0.46</v>
      </c>
      <c r="E22" s="4">
        <v>0.7</v>
      </c>
      <c r="F22" s="4">
        <v>0.79</v>
      </c>
      <c r="G22" s="4">
        <v>0.56000000000000005</v>
      </c>
      <c r="H22" s="4">
        <v>0.78</v>
      </c>
      <c r="I22" s="4">
        <v>0.56000000000000005</v>
      </c>
      <c r="J22" s="4">
        <v>0.78</v>
      </c>
      <c r="K22" s="4">
        <v>0.56000000000000005</v>
      </c>
      <c r="L22" s="4">
        <v>0.78</v>
      </c>
      <c r="M22" s="4">
        <v>0.56000000000000005</v>
      </c>
      <c r="N22" s="4">
        <v>0.79</v>
      </c>
      <c r="O22" s="4">
        <v>0.56999999999999995</v>
      </c>
      <c r="P22" s="4">
        <v>0.45</v>
      </c>
      <c r="Q22" s="4">
        <v>0.67</v>
      </c>
      <c r="R22" s="4">
        <v>0.78</v>
      </c>
      <c r="S22" s="4">
        <v>0.45</v>
      </c>
      <c r="T22" s="4">
        <v>0.56000000000000005</v>
      </c>
      <c r="U22" s="4">
        <v>0.79</v>
      </c>
      <c r="V22" s="4">
        <v>0.56000000000000005</v>
      </c>
      <c r="W22" s="4">
        <v>0.67</v>
      </c>
      <c r="X22" s="4">
        <v>0.45</v>
      </c>
      <c r="Y22" s="4">
        <v>0.67</v>
      </c>
    </row>
    <row r="23" spans="1:25" x14ac:dyDescent="0.25">
      <c r="A23" s="4">
        <v>21</v>
      </c>
      <c r="B23" s="4">
        <v>0.76</v>
      </c>
      <c r="C23" s="4">
        <v>0.54</v>
      </c>
      <c r="D23" s="4">
        <v>0.78</v>
      </c>
      <c r="E23" s="4">
        <v>0.56000000000000005</v>
      </c>
      <c r="F23" s="4">
        <v>0.78</v>
      </c>
      <c r="G23" s="4">
        <v>0.56000000000000005</v>
      </c>
      <c r="H23" s="4">
        <v>0.78</v>
      </c>
      <c r="I23" s="4">
        <v>0.56000000000000005</v>
      </c>
      <c r="J23" s="4">
        <v>0.78</v>
      </c>
      <c r="K23" s="4">
        <v>0.55000000000000004</v>
      </c>
      <c r="L23" s="4">
        <v>0.78</v>
      </c>
      <c r="M23" s="4">
        <v>0.56000000000000005</v>
      </c>
      <c r="N23" s="4">
        <v>0.8</v>
      </c>
      <c r="O23" s="4">
        <v>0.56999999999999995</v>
      </c>
      <c r="P23" s="4">
        <v>0.45</v>
      </c>
      <c r="Q23" s="4">
        <v>0.67</v>
      </c>
      <c r="R23" s="4">
        <v>0.79</v>
      </c>
      <c r="S23" s="4">
        <v>0.56000000000000005</v>
      </c>
      <c r="T23" s="4">
        <v>0.56000000000000005</v>
      </c>
      <c r="U23" s="4">
        <v>0.78</v>
      </c>
      <c r="V23" s="4">
        <v>0.55000000000000004</v>
      </c>
      <c r="W23" s="4">
        <v>0.99</v>
      </c>
      <c r="X23" s="4">
        <v>0.66</v>
      </c>
      <c r="Y23" s="4">
        <v>0.99</v>
      </c>
    </row>
    <row r="24" spans="1:25" x14ac:dyDescent="0.25">
      <c r="A24" s="4">
        <v>22</v>
      </c>
      <c r="B24" s="4">
        <v>0.76</v>
      </c>
      <c r="C24" s="4">
        <v>0.54</v>
      </c>
      <c r="D24" s="4">
        <v>0.78</v>
      </c>
      <c r="E24" s="4">
        <v>0.56000000000000005</v>
      </c>
      <c r="F24" s="4">
        <v>0.78</v>
      </c>
      <c r="G24" s="4">
        <v>0.56000000000000005</v>
      </c>
      <c r="H24" s="4">
        <v>0.78</v>
      </c>
      <c r="I24" s="4">
        <v>0.56000000000000005</v>
      </c>
      <c r="J24" s="4">
        <v>0.78</v>
      </c>
      <c r="K24" s="4">
        <v>0.55000000000000004</v>
      </c>
      <c r="L24" s="4">
        <v>0.78</v>
      </c>
      <c r="M24" s="4">
        <v>0.56000000000000005</v>
      </c>
      <c r="N24" s="4">
        <v>0.79</v>
      </c>
      <c r="O24" s="4">
        <v>0.56000000000000005</v>
      </c>
      <c r="P24" s="4">
        <v>0.45</v>
      </c>
      <c r="Q24" s="4">
        <v>0.67</v>
      </c>
      <c r="R24" s="4">
        <v>0.78</v>
      </c>
      <c r="S24" s="4">
        <v>0.56000000000000005</v>
      </c>
      <c r="T24" s="4">
        <v>0.56000000000000005</v>
      </c>
      <c r="U24" s="4">
        <v>0.78</v>
      </c>
      <c r="V24" s="4">
        <v>0.56000000000000005</v>
      </c>
      <c r="W24" s="4">
        <v>0.71</v>
      </c>
      <c r="X24" s="4">
        <v>0.47</v>
      </c>
      <c r="Y24" s="4">
        <v>0.71</v>
      </c>
    </row>
    <row r="25" spans="1:25" x14ac:dyDescent="0.25">
      <c r="A25" s="4">
        <v>23</v>
      </c>
      <c r="B25" s="4">
        <v>0.75</v>
      </c>
      <c r="C25" s="4">
        <v>0.54</v>
      </c>
      <c r="D25" s="4">
        <v>0.79</v>
      </c>
      <c r="E25" s="4">
        <v>0.56000000000000005</v>
      </c>
      <c r="F25" s="4">
        <v>0.45</v>
      </c>
      <c r="G25" s="4">
        <v>0.67</v>
      </c>
      <c r="H25" s="4">
        <v>0.78</v>
      </c>
      <c r="I25" s="4">
        <v>0.56000000000000005</v>
      </c>
      <c r="J25" s="4">
        <v>0.78</v>
      </c>
      <c r="K25" s="4">
        <v>0.56000000000000005</v>
      </c>
      <c r="L25" s="4">
        <v>0.78</v>
      </c>
      <c r="M25" s="4">
        <v>0.56000000000000005</v>
      </c>
      <c r="N25" s="4">
        <v>0.45</v>
      </c>
      <c r="O25" s="4">
        <v>0.67</v>
      </c>
      <c r="P25" s="4">
        <v>0.8</v>
      </c>
      <c r="Q25" s="4">
        <v>0.56999999999999995</v>
      </c>
      <c r="R25" s="4">
        <v>0.79</v>
      </c>
      <c r="S25" s="4">
        <v>0.56000000000000005</v>
      </c>
      <c r="T25" s="4">
        <v>0.56000000000000005</v>
      </c>
      <c r="U25" s="4">
        <v>0.49</v>
      </c>
      <c r="V25" s="4">
        <v>0.73</v>
      </c>
      <c r="W25" s="4">
        <v>0.69</v>
      </c>
      <c r="X25" s="4">
        <v>0.46</v>
      </c>
      <c r="Y25" s="4">
        <v>0.69</v>
      </c>
    </row>
    <row r="26" spans="1:25" x14ac:dyDescent="0.25">
      <c r="A26" s="4">
        <v>24</v>
      </c>
      <c r="B26" s="4">
        <v>0.7</v>
      </c>
      <c r="C26" s="4">
        <v>0.64</v>
      </c>
      <c r="D26" s="4">
        <v>0.8</v>
      </c>
      <c r="E26" s="4">
        <v>0.56999999999999995</v>
      </c>
      <c r="F26" s="4">
        <v>0.78</v>
      </c>
      <c r="G26" s="4">
        <v>0.56000000000000005</v>
      </c>
      <c r="H26" s="4">
        <v>0.78</v>
      </c>
      <c r="I26" s="4">
        <v>0.56000000000000005</v>
      </c>
      <c r="J26" s="4">
        <v>0.78</v>
      </c>
      <c r="K26" s="4">
        <v>0.56000000000000005</v>
      </c>
      <c r="L26" s="4">
        <v>0.78</v>
      </c>
      <c r="M26" s="4">
        <v>0.56000000000000005</v>
      </c>
      <c r="N26" s="4">
        <v>0.8</v>
      </c>
      <c r="O26" s="4">
        <v>0.56999999999999995</v>
      </c>
      <c r="P26" s="4">
        <v>0.78</v>
      </c>
      <c r="Q26" s="4">
        <v>0.56000000000000005</v>
      </c>
      <c r="R26" s="4">
        <v>0.78</v>
      </c>
      <c r="S26" s="4">
        <v>0.56000000000000005</v>
      </c>
      <c r="T26" s="4">
        <v>0.56000000000000005</v>
      </c>
      <c r="U26" s="4">
        <v>0.8</v>
      </c>
      <c r="V26" s="4">
        <v>0.56999999999999995</v>
      </c>
      <c r="W26" s="4">
        <v>0.53</v>
      </c>
      <c r="X26" s="4">
        <v>0.75</v>
      </c>
      <c r="Y26" s="4">
        <v>0.53</v>
      </c>
    </row>
    <row r="27" spans="1:25" x14ac:dyDescent="0.25">
      <c r="A27" s="4">
        <v>25</v>
      </c>
      <c r="B27" s="4">
        <v>0.45</v>
      </c>
      <c r="C27" s="4">
        <v>0.68</v>
      </c>
      <c r="D27" s="4">
        <v>0.8</v>
      </c>
      <c r="E27" s="4">
        <v>0.56999999999999995</v>
      </c>
      <c r="F27" s="4">
        <v>0.78</v>
      </c>
      <c r="G27" s="4">
        <v>0.55000000000000004</v>
      </c>
      <c r="H27" s="4">
        <v>0.79</v>
      </c>
      <c r="I27" s="4">
        <v>0.56000000000000005</v>
      </c>
      <c r="J27" s="4">
        <v>0.78</v>
      </c>
      <c r="K27" s="4">
        <v>0.56000000000000005</v>
      </c>
      <c r="L27" s="4">
        <v>0.79</v>
      </c>
      <c r="M27" s="4">
        <v>0.56000000000000005</v>
      </c>
      <c r="N27" s="4">
        <v>0.45</v>
      </c>
      <c r="O27" s="4">
        <v>0.67</v>
      </c>
      <c r="P27" s="4">
        <v>0.79</v>
      </c>
      <c r="Q27" s="4">
        <v>0.56000000000000005</v>
      </c>
      <c r="R27" s="4">
        <v>0.78</v>
      </c>
      <c r="S27" s="4">
        <v>0.56000000000000005</v>
      </c>
      <c r="T27" s="4">
        <v>0.56000000000000005</v>
      </c>
      <c r="U27" s="4">
        <v>0.45</v>
      </c>
      <c r="V27" s="4">
        <v>0.68</v>
      </c>
      <c r="W27" s="4">
        <v>0.54</v>
      </c>
      <c r="X27" s="4">
        <v>0.75</v>
      </c>
      <c r="Y27" s="4">
        <v>0.54</v>
      </c>
    </row>
    <row r="28" spans="1:25" x14ac:dyDescent="0.25">
      <c r="A28" s="4">
        <v>26</v>
      </c>
      <c r="B28" s="4">
        <v>0.45</v>
      </c>
      <c r="C28" s="4">
        <v>0.67</v>
      </c>
      <c r="D28" s="4">
        <v>0.79</v>
      </c>
      <c r="E28" s="4">
        <v>0.56000000000000005</v>
      </c>
      <c r="F28" s="4">
        <v>0.78</v>
      </c>
      <c r="G28" s="4">
        <v>0.56000000000000005</v>
      </c>
      <c r="H28" s="4">
        <v>0.7</v>
      </c>
      <c r="I28" s="4">
        <v>0.56000000000000005</v>
      </c>
      <c r="J28" s="4">
        <v>0.79</v>
      </c>
      <c r="K28" s="4">
        <v>0.56999999999999995</v>
      </c>
      <c r="L28" s="4">
        <v>0.78</v>
      </c>
      <c r="M28" s="4">
        <v>0.56000000000000005</v>
      </c>
      <c r="N28" s="4">
        <v>0.45</v>
      </c>
      <c r="O28" s="4">
        <v>0.67</v>
      </c>
      <c r="P28" s="4">
        <v>0.79</v>
      </c>
      <c r="Q28" s="4">
        <v>0.56000000000000005</v>
      </c>
      <c r="R28" s="4">
        <v>0.78</v>
      </c>
      <c r="S28" s="4">
        <v>0.76</v>
      </c>
      <c r="T28" s="4">
        <v>0.67</v>
      </c>
      <c r="U28" s="4">
        <v>0.8</v>
      </c>
      <c r="V28" s="4">
        <v>0.56999999999999995</v>
      </c>
      <c r="W28" s="4">
        <v>0.53</v>
      </c>
      <c r="X28" s="4">
        <v>0.74</v>
      </c>
      <c r="Y28" s="4">
        <v>0.53</v>
      </c>
    </row>
    <row r="29" spans="1:25" x14ac:dyDescent="0.25">
      <c r="A29" s="4">
        <v>27</v>
      </c>
      <c r="B29" s="4">
        <v>0.45</v>
      </c>
      <c r="C29" s="4">
        <v>0.68</v>
      </c>
      <c r="D29" s="4">
        <v>0.79</v>
      </c>
      <c r="E29" s="4">
        <v>0.56000000000000005</v>
      </c>
      <c r="F29" s="4">
        <v>0.79</v>
      </c>
      <c r="G29" s="4">
        <v>0.56000000000000005</v>
      </c>
      <c r="H29" s="4">
        <v>0.79</v>
      </c>
      <c r="I29" s="4">
        <v>0.56000000000000005</v>
      </c>
      <c r="J29" s="4">
        <v>0.79</v>
      </c>
      <c r="K29" s="4">
        <v>0.56000000000000005</v>
      </c>
      <c r="L29" s="4">
        <v>0.79</v>
      </c>
      <c r="M29" s="4">
        <v>0.56000000000000005</v>
      </c>
      <c r="N29" s="4">
        <v>0.45</v>
      </c>
      <c r="O29" s="4">
        <v>0.68</v>
      </c>
      <c r="P29" s="4">
        <v>0.8</v>
      </c>
      <c r="Q29" s="4">
        <v>0.56999999999999995</v>
      </c>
      <c r="R29" s="4">
        <v>0.8</v>
      </c>
      <c r="S29" s="4">
        <v>0.56999999999999995</v>
      </c>
      <c r="T29" s="4">
        <v>0.56999999999999995</v>
      </c>
      <c r="U29" s="4">
        <v>0.45</v>
      </c>
      <c r="V29" s="4">
        <v>0.67</v>
      </c>
      <c r="W29" s="4">
        <v>0.52</v>
      </c>
      <c r="X29" s="4">
        <v>0.73</v>
      </c>
      <c r="Y29" s="4">
        <v>0.52</v>
      </c>
    </row>
    <row r="30" spans="1:25" x14ac:dyDescent="0.25">
      <c r="A30" s="4">
        <v>28</v>
      </c>
      <c r="B30" s="4">
        <v>0.48</v>
      </c>
      <c r="C30" s="4">
        <v>0.71</v>
      </c>
      <c r="D30" s="4">
        <v>0.76</v>
      </c>
      <c r="E30" s="4">
        <v>0.54</v>
      </c>
      <c r="F30" s="4">
        <v>0.8</v>
      </c>
      <c r="G30" s="4">
        <v>0.56999999999999995</v>
      </c>
      <c r="H30" s="4">
        <v>0.78</v>
      </c>
      <c r="I30" s="4">
        <v>0.56000000000000005</v>
      </c>
      <c r="J30" s="4">
        <v>0.78</v>
      </c>
      <c r="K30" s="4">
        <v>0.56000000000000005</v>
      </c>
      <c r="L30" s="4">
        <v>0.79</v>
      </c>
      <c r="M30" s="4">
        <v>0.56000000000000005</v>
      </c>
      <c r="N30" s="4">
        <v>0.8</v>
      </c>
      <c r="O30" s="4">
        <v>0.56999999999999995</v>
      </c>
      <c r="P30" s="4">
        <v>0.79</v>
      </c>
      <c r="Q30" s="4">
        <v>0.56999999999999995</v>
      </c>
      <c r="R30" s="4">
        <v>0.45</v>
      </c>
      <c r="S30" s="4">
        <v>0.67</v>
      </c>
      <c r="T30" s="4">
        <v>0.67</v>
      </c>
      <c r="U30" s="4">
        <v>0.56999999999999995</v>
      </c>
      <c r="V30" s="4">
        <v>0.85</v>
      </c>
      <c r="W30" s="4">
        <v>0.53</v>
      </c>
      <c r="X30" s="4">
        <v>0.74</v>
      </c>
      <c r="Y30" s="4">
        <v>0.53</v>
      </c>
    </row>
    <row r="31" spans="1:25" x14ac:dyDescent="0.25">
      <c r="A31" s="4">
        <v>29</v>
      </c>
      <c r="B31" s="4">
        <v>0.45</v>
      </c>
      <c r="C31" s="4">
        <v>0.67</v>
      </c>
      <c r="D31" s="4">
        <v>0.71</v>
      </c>
      <c r="E31" s="4">
        <v>0.53</v>
      </c>
      <c r="F31" s="4">
        <v>0.79</v>
      </c>
      <c r="G31" s="4">
        <v>0.56000000000000005</v>
      </c>
      <c r="H31" s="4">
        <v>0.79</v>
      </c>
      <c r="I31" s="4">
        <v>0.56000000000000005</v>
      </c>
      <c r="J31" s="4">
        <v>0.78</v>
      </c>
      <c r="K31" s="4">
        <v>0.56000000000000005</v>
      </c>
      <c r="L31" s="4">
        <v>0.79</v>
      </c>
      <c r="M31" s="4">
        <v>0.56000000000000005</v>
      </c>
      <c r="N31" s="4">
        <v>0.45</v>
      </c>
      <c r="O31" s="4">
        <v>0.68</v>
      </c>
      <c r="P31" s="4">
        <v>0.79</v>
      </c>
      <c r="Q31" s="4">
        <v>0.56000000000000005</v>
      </c>
      <c r="R31" s="4">
        <v>0.78</v>
      </c>
      <c r="S31" s="4">
        <v>0.56000000000000005</v>
      </c>
      <c r="T31" s="4">
        <v>0.56000000000000005</v>
      </c>
      <c r="U31" s="4">
        <v>0.79</v>
      </c>
      <c r="V31" s="4">
        <v>0.56000000000000005</v>
      </c>
      <c r="W31" s="4">
        <v>0.56000000000000005</v>
      </c>
      <c r="X31" s="4">
        <v>0.69</v>
      </c>
      <c r="Y31" s="4">
        <v>0.4</v>
      </c>
    </row>
    <row r="32" spans="1:25" ht="23.25" x14ac:dyDescent="0.35">
      <c r="A32" s="4">
        <v>30</v>
      </c>
      <c r="B32" s="4">
        <v>0.79</v>
      </c>
      <c r="C32" s="4">
        <v>0.56000000000000005</v>
      </c>
      <c r="D32" s="3"/>
      <c r="E32" s="3"/>
      <c r="F32" s="4">
        <v>0.78</v>
      </c>
      <c r="G32" s="4">
        <v>0.56000000000000005</v>
      </c>
      <c r="H32" s="4">
        <v>0.79</v>
      </c>
      <c r="I32" s="4">
        <v>0.56999999999999995</v>
      </c>
      <c r="J32" s="4">
        <v>0.78</v>
      </c>
      <c r="K32" s="4">
        <v>0.56000000000000005</v>
      </c>
      <c r="L32" s="4">
        <v>0.79</v>
      </c>
      <c r="M32" s="4">
        <v>0.56999999999999995</v>
      </c>
      <c r="N32" s="4">
        <v>0.45</v>
      </c>
      <c r="O32" s="4">
        <v>0.67</v>
      </c>
      <c r="P32" s="4">
        <v>0.79</v>
      </c>
      <c r="Q32" s="4">
        <v>0.56000000000000005</v>
      </c>
      <c r="R32" s="4">
        <v>0.79</v>
      </c>
      <c r="S32" s="4">
        <v>0.56999999999999995</v>
      </c>
      <c r="T32" s="4">
        <v>0.56999999999999995</v>
      </c>
      <c r="U32" s="4">
        <v>0.78</v>
      </c>
      <c r="V32" s="4">
        <v>0.56000000000000005</v>
      </c>
      <c r="W32" s="4">
        <v>0.54</v>
      </c>
      <c r="X32" s="4">
        <v>0.76</v>
      </c>
      <c r="Y32" s="4">
        <v>0.54</v>
      </c>
    </row>
    <row r="33" spans="1:31" ht="23.25" x14ac:dyDescent="0.35">
      <c r="A33" s="4">
        <v>31</v>
      </c>
      <c r="B33" s="4">
        <v>0.79</v>
      </c>
      <c r="C33" s="4">
        <v>0.56000000000000005</v>
      </c>
      <c r="D33" s="3"/>
      <c r="E33" s="3"/>
      <c r="F33" s="4">
        <v>0.43</v>
      </c>
      <c r="G33" s="4">
        <v>0.72</v>
      </c>
      <c r="H33" s="3"/>
      <c r="I33" s="3"/>
      <c r="J33" s="4">
        <v>0.78</v>
      </c>
      <c r="K33" s="4">
        <v>0.56000000000000005</v>
      </c>
      <c r="L33" s="3"/>
      <c r="M33" s="3"/>
      <c r="N33" s="4">
        <v>0.79</v>
      </c>
      <c r="O33" s="4">
        <v>0.56999999999999995</v>
      </c>
      <c r="P33" s="4">
        <v>0.79</v>
      </c>
      <c r="Q33" s="4">
        <v>0.56000000000000005</v>
      </c>
      <c r="R33" s="3"/>
      <c r="S33" s="3"/>
      <c r="T33" s="4">
        <v>0.56000000000000005</v>
      </c>
      <c r="U33" s="4">
        <v>0.8</v>
      </c>
      <c r="V33" s="3"/>
      <c r="W33" s="3"/>
      <c r="X33" s="4">
        <v>0.76</v>
      </c>
      <c r="Y33" s="4">
        <v>0.54</v>
      </c>
    </row>
    <row r="42" spans="1:31" ht="60" x14ac:dyDescent="0.25">
      <c r="A42" s="5" t="s">
        <v>32</v>
      </c>
      <c r="B42" s="5" t="s">
        <v>18</v>
      </c>
      <c r="C42" s="5" t="s">
        <v>19</v>
      </c>
      <c r="D42" s="5" t="s">
        <v>20</v>
      </c>
      <c r="E42" s="5" t="s">
        <v>21</v>
      </c>
      <c r="F42" s="5" t="s">
        <v>22</v>
      </c>
      <c r="G42" s="5" t="s">
        <v>23</v>
      </c>
      <c r="H42" s="5" t="s">
        <v>24</v>
      </c>
      <c r="I42" s="5" t="s">
        <v>25</v>
      </c>
      <c r="J42" s="5" t="s">
        <v>26</v>
      </c>
      <c r="K42" s="5" t="s">
        <v>27</v>
      </c>
      <c r="L42" s="5" t="s">
        <v>28</v>
      </c>
      <c r="M42" s="5" t="s">
        <v>29</v>
      </c>
      <c r="S42" s="5" t="s">
        <v>32</v>
      </c>
      <c r="T42" s="5" t="s">
        <v>18</v>
      </c>
      <c r="U42" s="5" t="s">
        <v>19</v>
      </c>
      <c r="V42" s="5" t="s">
        <v>20</v>
      </c>
      <c r="W42" s="5" t="s">
        <v>21</v>
      </c>
      <c r="X42" s="5" t="s">
        <v>22</v>
      </c>
      <c r="Y42" s="5" t="s">
        <v>23</v>
      </c>
      <c r="Z42" s="5" t="s">
        <v>24</v>
      </c>
      <c r="AA42" s="5" t="s">
        <v>25</v>
      </c>
      <c r="AB42" s="5" t="s">
        <v>26</v>
      </c>
      <c r="AC42" s="5" t="s">
        <v>27</v>
      </c>
      <c r="AD42" s="5" t="s">
        <v>28</v>
      </c>
      <c r="AE42" s="5" t="s">
        <v>29</v>
      </c>
    </row>
    <row r="43" spans="1:31" x14ac:dyDescent="0.25">
      <c r="A43" s="5" t="s">
        <v>33</v>
      </c>
      <c r="B43" s="6">
        <v>108</v>
      </c>
      <c r="C43" s="6">
        <v>78</v>
      </c>
      <c r="D43" s="6">
        <v>96</v>
      </c>
      <c r="E43" s="6">
        <v>87</v>
      </c>
      <c r="F43" s="6">
        <v>85</v>
      </c>
      <c r="G43" s="6">
        <v>105</v>
      </c>
      <c r="H43" s="6">
        <v>123</v>
      </c>
      <c r="I43" s="6">
        <v>106</v>
      </c>
      <c r="J43" s="6">
        <v>93</v>
      </c>
      <c r="K43" s="6">
        <v>84</v>
      </c>
      <c r="L43" s="6">
        <v>104</v>
      </c>
      <c r="M43" s="6">
        <v>132</v>
      </c>
      <c r="S43" s="5" t="s">
        <v>33</v>
      </c>
      <c r="T43">
        <f>(B43/B47)</f>
        <v>0.31578947368421051</v>
      </c>
    </row>
    <row r="44" spans="1:31" x14ac:dyDescent="0.25">
      <c r="A44" s="5" t="s">
        <v>34</v>
      </c>
      <c r="B44" s="6">
        <v>74</v>
      </c>
      <c r="C44" s="6">
        <v>72</v>
      </c>
      <c r="D44" s="6">
        <v>72</v>
      </c>
      <c r="E44" s="6">
        <v>89</v>
      </c>
      <c r="F44" s="6">
        <v>89</v>
      </c>
      <c r="G44" s="6">
        <v>67</v>
      </c>
      <c r="H44" s="6">
        <v>56</v>
      </c>
      <c r="I44" s="6">
        <v>49</v>
      </c>
      <c r="J44" s="6">
        <v>57</v>
      </c>
      <c r="K44" s="6">
        <v>76</v>
      </c>
      <c r="L44" s="6">
        <v>72</v>
      </c>
      <c r="M44" s="6">
        <v>62</v>
      </c>
      <c r="S44" s="5" t="s">
        <v>34</v>
      </c>
    </row>
    <row r="45" spans="1:31" x14ac:dyDescent="0.25">
      <c r="A45" s="5" t="s">
        <v>35</v>
      </c>
      <c r="B45" s="6">
        <v>84</v>
      </c>
      <c r="C45" s="6">
        <v>87</v>
      </c>
      <c r="D45" s="6">
        <v>83</v>
      </c>
      <c r="E45" s="6">
        <v>92</v>
      </c>
      <c r="F45" s="6">
        <v>90</v>
      </c>
      <c r="G45" s="6">
        <v>77</v>
      </c>
      <c r="H45" s="6">
        <v>87</v>
      </c>
      <c r="I45" s="6">
        <v>79</v>
      </c>
      <c r="J45" s="6">
        <v>89</v>
      </c>
      <c r="K45" s="6">
        <v>104</v>
      </c>
      <c r="L45" s="6">
        <v>85</v>
      </c>
      <c r="M45" s="6">
        <v>74</v>
      </c>
      <c r="S45" s="5" t="s">
        <v>35</v>
      </c>
    </row>
    <row r="46" spans="1:31" ht="30" x14ac:dyDescent="0.25">
      <c r="A46" s="5" t="s">
        <v>36</v>
      </c>
      <c r="B46" s="6">
        <v>76</v>
      </c>
      <c r="C46" s="6">
        <v>91</v>
      </c>
      <c r="D46" s="6">
        <v>89</v>
      </c>
      <c r="E46" s="6">
        <v>69</v>
      </c>
      <c r="F46" s="6">
        <v>78</v>
      </c>
      <c r="G46" s="6">
        <v>84</v>
      </c>
      <c r="H46" s="6">
        <v>75</v>
      </c>
      <c r="I46" s="6">
        <v>107</v>
      </c>
      <c r="J46" s="6">
        <v>91</v>
      </c>
      <c r="K46" s="6">
        <v>78</v>
      </c>
      <c r="L46" s="6">
        <v>69</v>
      </c>
      <c r="M46" s="6">
        <v>75</v>
      </c>
      <c r="S46" s="5" t="s">
        <v>36</v>
      </c>
    </row>
    <row r="47" spans="1:31" x14ac:dyDescent="0.25">
      <c r="B47">
        <f>SUM(B43:B46)</f>
        <v>342</v>
      </c>
      <c r="C47">
        <f t="shared" ref="C47:M47" si="0">SUM(C43:C46)</f>
        <v>328</v>
      </c>
      <c r="D47">
        <f t="shared" si="0"/>
        <v>340</v>
      </c>
      <c r="E47">
        <f t="shared" si="0"/>
        <v>337</v>
      </c>
      <c r="F47">
        <f t="shared" si="0"/>
        <v>342</v>
      </c>
      <c r="G47">
        <f t="shared" si="0"/>
        <v>333</v>
      </c>
      <c r="H47">
        <f t="shared" si="0"/>
        <v>341</v>
      </c>
      <c r="I47">
        <f t="shared" si="0"/>
        <v>341</v>
      </c>
      <c r="J47">
        <f t="shared" si="0"/>
        <v>330</v>
      </c>
      <c r="K47">
        <f t="shared" si="0"/>
        <v>342</v>
      </c>
      <c r="L47">
        <f t="shared" si="0"/>
        <v>330</v>
      </c>
      <c r="M47">
        <f t="shared" si="0"/>
        <v>343</v>
      </c>
    </row>
    <row r="51" spans="1:23" x14ac:dyDescent="0.25">
      <c r="B51" t="s">
        <v>18</v>
      </c>
      <c r="C51" t="s">
        <v>19</v>
      </c>
      <c r="D51" t="s">
        <v>20</v>
      </c>
      <c r="E51" t="s">
        <v>21</v>
      </c>
      <c r="F51" t="s">
        <v>22</v>
      </c>
      <c r="G51" t="s">
        <v>23</v>
      </c>
      <c r="H51" t="s">
        <v>24</v>
      </c>
      <c r="I51" t="s">
        <v>25</v>
      </c>
      <c r="J51" t="s">
        <v>26</v>
      </c>
      <c r="K51" t="s">
        <v>27</v>
      </c>
      <c r="L51" t="s">
        <v>28</v>
      </c>
      <c r="M51" t="s">
        <v>29</v>
      </c>
    </row>
    <row r="52" spans="1:23" x14ac:dyDescent="0.25">
      <c r="A52" t="s">
        <v>30</v>
      </c>
      <c r="B52">
        <v>33.700000000000003</v>
      </c>
      <c r="C52">
        <v>50.7</v>
      </c>
      <c r="D52">
        <v>12.3</v>
      </c>
      <c r="E52">
        <v>34</v>
      </c>
      <c r="F52">
        <v>82.9</v>
      </c>
      <c r="G52">
        <v>38</v>
      </c>
      <c r="H52">
        <v>60.4</v>
      </c>
      <c r="I52">
        <v>51.5</v>
      </c>
      <c r="J52">
        <v>53.5</v>
      </c>
      <c r="K52">
        <v>81.099999999999994</v>
      </c>
      <c r="L52">
        <v>67.7</v>
      </c>
      <c r="M52">
        <v>26.8</v>
      </c>
    </row>
    <row r="53" spans="1:23" x14ac:dyDescent="0.25">
      <c r="A53" t="s">
        <v>31</v>
      </c>
      <c r="B53">
        <v>66.900000000000006</v>
      </c>
      <c r="C53">
        <v>46.2</v>
      </c>
      <c r="D53">
        <v>77.8</v>
      </c>
      <c r="E53">
        <v>64.900000000000006</v>
      </c>
      <c r="F53">
        <v>17.399999999999999</v>
      </c>
      <c r="G53">
        <v>60.8</v>
      </c>
      <c r="H53">
        <v>42</v>
      </c>
      <c r="I53">
        <v>48.5</v>
      </c>
      <c r="J53">
        <v>46.5</v>
      </c>
      <c r="K53">
        <v>18.899999999999999</v>
      </c>
      <c r="L53">
        <v>32.299999999999997</v>
      </c>
      <c r="M53">
        <v>73.099999999999994</v>
      </c>
    </row>
    <row r="55" spans="1:23" x14ac:dyDescent="0.25">
      <c r="B55" t="s">
        <v>18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  <c r="J55" t="s">
        <v>26</v>
      </c>
      <c r="K55" t="s">
        <v>27</v>
      </c>
      <c r="L55" t="s">
        <v>28</v>
      </c>
      <c r="M55" t="s">
        <v>29</v>
      </c>
    </row>
    <row r="56" spans="1:23" x14ac:dyDescent="0.25">
      <c r="A56" t="s">
        <v>30</v>
      </c>
      <c r="B56">
        <f>B52/100</f>
        <v>0.33700000000000002</v>
      </c>
      <c r="C56">
        <f>C52/100</f>
        <v>0.50700000000000001</v>
      </c>
      <c r="D56">
        <f t="shared" ref="D56:M56" si="1">D52/100</f>
        <v>0.12300000000000001</v>
      </c>
      <c r="E56">
        <f t="shared" si="1"/>
        <v>0.34</v>
      </c>
      <c r="F56">
        <f t="shared" si="1"/>
        <v>0.82900000000000007</v>
      </c>
      <c r="G56">
        <f t="shared" si="1"/>
        <v>0.38</v>
      </c>
      <c r="H56">
        <f t="shared" si="1"/>
        <v>0.60399999999999998</v>
      </c>
      <c r="I56">
        <f t="shared" si="1"/>
        <v>0.51500000000000001</v>
      </c>
      <c r="J56">
        <f t="shared" si="1"/>
        <v>0.53500000000000003</v>
      </c>
      <c r="K56">
        <f t="shared" si="1"/>
        <v>0.81099999999999994</v>
      </c>
      <c r="L56">
        <f t="shared" si="1"/>
        <v>0.67700000000000005</v>
      </c>
      <c r="M56">
        <f t="shared" si="1"/>
        <v>0.26800000000000002</v>
      </c>
    </row>
    <row r="57" spans="1:23" x14ac:dyDescent="0.25">
      <c r="A57" t="s">
        <v>31</v>
      </c>
      <c r="B57">
        <f>B53/100</f>
        <v>0.66900000000000004</v>
      </c>
      <c r="C57">
        <f t="shared" ref="C57:M57" si="2">C53/100</f>
        <v>0.46200000000000002</v>
      </c>
      <c r="D57">
        <f t="shared" si="2"/>
        <v>0.77800000000000002</v>
      </c>
      <c r="E57">
        <f t="shared" si="2"/>
        <v>0.64900000000000002</v>
      </c>
      <c r="F57">
        <f t="shared" si="2"/>
        <v>0.17399999999999999</v>
      </c>
      <c r="G57">
        <f t="shared" si="2"/>
        <v>0.60799999999999998</v>
      </c>
      <c r="H57">
        <f t="shared" si="2"/>
        <v>0.42</v>
      </c>
      <c r="I57">
        <f t="shared" si="2"/>
        <v>0.48499999999999999</v>
      </c>
      <c r="J57">
        <f t="shared" si="2"/>
        <v>0.46500000000000002</v>
      </c>
      <c r="K57">
        <f t="shared" si="2"/>
        <v>0.18899999999999997</v>
      </c>
      <c r="L57">
        <f t="shared" si="2"/>
        <v>0.32299999999999995</v>
      </c>
      <c r="M57">
        <f t="shared" si="2"/>
        <v>0.73099999999999998</v>
      </c>
    </row>
    <row r="58" spans="1:23" x14ac:dyDescent="0.25">
      <c r="B58">
        <f>SUM(B56:B57)</f>
        <v>1.006</v>
      </c>
      <c r="C58">
        <f t="shared" ref="C58:M58" si="3">SUM(C56:C57)</f>
        <v>0.96900000000000008</v>
      </c>
      <c r="D58">
        <f t="shared" si="3"/>
        <v>0.90100000000000002</v>
      </c>
      <c r="E58">
        <f t="shared" si="3"/>
        <v>0.9890000000000001</v>
      </c>
      <c r="F58">
        <f t="shared" si="3"/>
        <v>1.0030000000000001</v>
      </c>
      <c r="G58">
        <f t="shared" si="3"/>
        <v>0.98799999999999999</v>
      </c>
      <c r="H58">
        <f t="shared" si="3"/>
        <v>1.024</v>
      </c>
      <c r="I58">
        <f t="shared" si="3"/>
        <v>1</v>
      </c>
      <c r="J58">
        <f t="shared" si="3"/>
        <v>1</v>
      </c>
      <c r="K58">
        <f t="shared" si="3"/>
        <v>0.99999999999999989</v>
      </c>
      <c r="L58">
        <f t="shared" si="3"/>
        <v>1</v>
      </c>
      <c r="M58">
        <f t="shared" si="3"/>
        <v>0.999</v>
      </c>
    </row>
    <row r="59" spans="1:23" x14ac:dyDescent="0.25">
      <c r="W59">
        <v>346</v>
      </c>
    </row>
    <row r="60" spans="1:23" x14ac:dyDescent="0.25">
      <c r="W60">
        <v>121</v>
      </c>
    </row>
    <row r="61" spans="1:23" x14ac:dyDescent="0.25">
      <c r="W61">
        <v>122</v>
      </c>
    </row>
    <row r="62" spans="1:23" x14ac:dyDescent="0.25">
      <c r="W62">
        <v>433</v>
      </c>
    </row>
    <row r="63" spans="1:23" x14ac:dyDescent="0.25">
      <c r="W63">
        <f>SUM(W59:W62)</f>
        <v>1022</v>
      </c>
    </row>
    <row r="68" spans="1:13" ht="45" x14ac:dyDescent="0.25">
      <c r="A68" s="5" t="s">
        <v>32</v>
      </c>
      <c r="B68" s="5" t="s">
        <v>18</v>
      </c>
      <c r="C68" s="5" t="s">
        <v>19</v>
      </c>
      <c r="D68" s="5" t="s">
        <v>20</v>
      </c>
      <c r="E68" s="5" t="s">
        <v>21</v>
      </c>
      <c r="F68" s="5" t="s">
        <v>22</v>
      </c>
      <c r="G68" s="5" t="s">
        <v>23</v>
      </c>
      <c r="H68" s="5" t="s">
        <v>24</v>
      </c>
      <c r="I68" s="5" t="s">
        <v>25</v>
      </c>
      <c r="J68" s="5" t="s">
        <v>26</v>
      </c>
      <c r="K68" s="5" t="s">
        <v>27</v>
      </c>
      <c r="L68" s="5" t="s">
        <v>28</v>
      </c>
      <c r="M68" s="5" t="s">
        <v>29</v>
      </c>
    </row>
    <row r="69" spans="1:13" x14ac:dyDescent="0.25">
      <c r="A69" s="5" t="s">
        <v>33</v>
      </c>
      <c r="B69" s="6">
        <v>108</v>
      </c>
      <c r="C69" s="6">
        <v>78</v>
      </c>
      <c r="D69" s="6">
        <v>96</v>
      </c>
      <c r="E69" s="6">
        <v>87</v>
      </c>
      <c r="F69" s="6">
        <v>85</v>
      </c>
      <c r="G69" s="6">
        <v>105</v>
      </c>
      <c r="H69" s="6">
        <v>123</v>
      </c>
      <c r="I69" s="6">
        <v>106</v>
      </c>
      <c r="J69" s="6">
        <v>93</v>
      </c>
      <c r="K69" s="6">
        <v>84</v>
      </c>
      <c r="L69" s="6">
        <v>104</v>
      </c>
      <c r="M69" s="6">
        <v>132</v>
      </c>
    </row>
    <row r="70" spans="1:13" x14ac:dyDescent="0.25">
      <c r="A70" s="5" t="s">
        <v>34</v>
      </c>
      <c r="B70" s="6">
        <v>74</v>
      </c>
      <c r="C70" s="6">
        <v>72</v>
      </c>
      <c r="D70" s="6">
        <v>72</v>
      </c>
      <c r="E70" s="6">
        <v>89</v>
      </c>
      <c r="F70" s="6">
        <v>89</v>
      </c>
      <c r="G70" s="6">
        <v>67</v>
      </c>
      <c r="H70" s="6">
        <v>56</v>
      </c>
      <c r="I70" s="6">
        <v>49</v>
      </c>
      <c r="J70" s="6">
        <v>57</v>
      </c>
      <c r="K70" s="6">
        <v>76</v>
      </c>
      <c r="L70" s="6">
        <v>72</v>
      </c>
      <c r="M70" s="6">
        <v>62</v>
      </c>
    </row>
    <row r="71" spans="1:13" x14ac:dyDescent="0.25">
      <c r="A71" s="5" t="s">
        <v>35</v>
      </c>
      <c r="B71" s="6">
        <v>84</v>
      </c>
      <c r="C71" s="6">
        <v>87</v>
      </c>
      <c r="D71" s="6">
        <v>83</v>
      </c>
      <c r="E71" s="6">
        <v>92</v>
      </c>
      <c r="F71" s="6">
        <v>90</v>
      </c>
      <c r="G71" s="6">
        <v>77</v>
      </c>
      <c r="H71" s="6">
        <v>87</v>
      </c>
      <c r="I71" s="6">
        <v>79</v>
      </c>
      <c r="J71" s="6">
        <v>89</v>
      </c>
      <c r="K71" s="6">
        <v>104</v>
      </c>
      <c r="L71" s="6">
        <v>85</v>
      </c>
      <c r="M71" s="6">
        <v>74</v>
      </c>
    </row>
    <row r="72" spans="1:13" x14ac:dyDescent="0.25">
      <c r="A72" s="5" t="s">
        <v>36</v>
      </c>
      <c r="B72" s="6">
        <v>76</v>
      </c>
      <c r="C72" s="6">
        <v>91</v>
      </c>
      <c r="D72" s="6">
        <v>89</v>
      </c>
      <c r="E72" s="6">
        <v>69</v>
      </c>
      <c r="F72" s="6">
        <v>78</v>
      </c>
      <c r="G72" s="6">
        <v>84</v>
      </c>
      <c r="H72" s="6">
        <v>75</v>
      </c>
      <c r="I72" s="6">
        <v>107</v>
      </c>
      <c r="J72" s="6">
        <v>91</v>
      </c>
      <c r="K72" s="6">
        <v>78</v>
      </c>
      <c r="L72" s="6">
        <v>69</v>
      </c>
      <c r="M72" s="6">
        <v>75</v>
      </c>
    </row>
    <row r="76" spans="1:13" ht="45" x14ac:dyDescent="0.25">
      <c r="A76" s="5" t="s">
        <v>32</v>
      </c>
      <c r="B76" s="5" t="s">
        <v>18</v>
      </c>
      <c r="C76" s="5" t="s">
        <v>19</v>
      </c>
      <c r="D76" s="5" t="s">
        <v>20</v>
      </c>
      <c r="E76" s="5" t="s">
        <v>21</v>
      </c>
      <c r="F76" s="5" t="s">
        <v>22</v>
      </c>
      <c r="G76" s="5" t="s">
        <v>23</v>
      </c>
      <c r="H76" s="5" t="s">
        <v>24</v>
      </c>
      <c r="I76" s="5" t="s">
        <v>25</v>
      </c>
      <c r="J76" s="5" t="s">
        <v>26</v>
      </c>
      <c r="K76" s="5" t="s">
        <v>27</v>
      </c>
      <c r="L76" s="5" t="s">
        <v>28</v>
      </c>
      <c r="M76" s="5" t="s">
        <v>29</v>
      </c>
    </row>
    <row r="77" spans="1:13" x14ac:dyDescent="0.25">
      <c r="A77" s="5" t="s">
        <v>33</v>
      </c>
    </row>
    <row r="78" spans="1:13" x14ac:dyDescent="0.25">
      <c r="A78" s="5" t="s">
        <v>34</v>
      </c>
    </row>
    <row r="79" spans="1:13" x14ac:dyDescent="0.25">
      <c r="A79" s="5" t="s">
        <v>35</v>
      </c>
    </row>
    <row r="80" spans="1:13" x14ac:dyDescent="0.25">
      <c r="A80" s="5" t="s">
        <v>36</v>
      </c>
    </row>
    <row r="96" spans="2:13" x14ac:dyDescent="0.25">
      <c r="B96" t="s">
        <v>18</v>
      </c>
      <c r="C96" t="s">
        <v>19</v>
      </c>
      <c r="D96" t="s">
        <v>20</v>
      </c>
      <c r="E96" t="s">
        <v>21</v>
      </c>
      <c r="F96" t="s">
        <v>22</v>
      </c>
      <c r="G96" t="s">
        <v>23</v>
      </c>
      <c r="H96" t="s">
        <v>24</v>
      </c>
      <c r="I96" t="s">
        <v>25</v>
      </c>
      <c r="J96" t="s">
        <v>26</v>
      </c>
      <c r="K96" t="s">
        <v>27</v>
      </c>
      <c r="L96" t="s">
        <v>28</v>
      </c>
      <c r="M96" t="s">
        <v>29</v>
      </c>
    </row>
    <row r="97" spans="1:13" x14ac:dyDescent="0.25">
      <c r="A97" t="s">
        <v>30</v>
      </c>
      <c r="B97">
        <f>66.9/15</f>
        <v>4.46</v>
      </c>
      <c r="C97">
        <f>46/15</f>
        <v>3.0666666666666669</v>
      </c>
      <c r="D97">
        <f>77.8/15</f>
        <v>5.1866666666666665</v>
      </c>
      <c r="E97">
        <f>64.9/15</f>
        <v>4.3266666666666671</v>
      </c>
      <c r="F97">
        <f>17.4/15</f>
        <v>1.1599999999999999</v>
      </c>
      <c r="G97">
        <f>60.8/15</f>
        <v>4.0533333333333328</v>
      </c>
      <c r="H97">
        <f>42/15</f>
        <v>2.8</v>
      </c>
      <c r="I97">
        <f>48.5/15</f>
        <v>3.2333333333333334</v>
      </c>
      <c r="J97">
        <f>46.5/15</f>
        <v>3.1</v>
      </c>
      <c r="K97">
        <f>18.9/15</f>
        <v>1.26</v>
      </c>
      <c r="L97">
        <f>32.3/15</f>
        <v>2.1533333333333333</v>
      </c>
      <c r="M97">
        <f>73.1/15</f>
        <v>4.8733333333333331</v>
      </c>
    </row>
    <row r="98" spans="1:13" x14ac:dyDescent="0.25">
      <c r="A98" t="s">
        <v>31</v>
      </c>
      <c r="B98">
        <f>33.7/15</f>
        <v>2.246666666666667</v>
      </c>
      <c r="C98">
        <f>50.7/15</f>
        <v>3.3800000000000003</v>
      </c>
      <c r="D98">
        <f>12.3/15</f>
        <v>0.82000000000000006</v>
      </c>
      <c r="E98">
        <f>34/15</f>
        <v>2.2666666666666666</v>
      </c>
      <c r="F98">
        <f>82.9/15</f>
        <v>5.5266666666666673</v>
      </c>
      <c r="G98">
        <f>38/15</f>
        <v>2.5333333333333332</v>
      </c>
      <c r="H98">
        <f>60.4/15</f>
        <v>4.0266666666666664</v>
      </c>
      <c r="I98">
        <f>51.5/15</f>
        <v>3.4333333333333331</v>
      </c>
      <c r="J98">
        <f>53.5/15</f>
        <v>3.5666666666666669</v>
      </c>
      <c r="K98">
        <f>81.1/15</f>
        <v>5.4066666666666663</v>
      </c>
      <c r="L98">
        <f>67.7/15</f>
        <v>4.5133333333333336</v>
      </c>
      <c r="M98">
        <f>26.8/15</f>
        <v>1.7866666666666666</v>
      </c>
    </row>
  </sheetData>
  <mergeCells count="4">
    <mergeCell ref="D1:E1"/>
    <mergeCell ref="R1:S1"/>
    <mergeCell ref="V1:W1"/>
    <mergeCell ref="X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ANALYSIS WITH EXCEL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2022-10-31T13:03:01Z</dcterms:created>
  <dcterms:modified xsi:type="dcterms:W3CDTF">2022-11-05T15:51:06Z</dcterms:modified>
</cp:coreProperties>
</file>