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6pau\Downloads\SAP Datathon\data\"/>
    </mc:Choice>
  </mc:AlternateContent>
  <xr:revisionPtr revIDLastSave="0" documentId="13_ncr:1_{4C9B8701-CDB5-4FCC-B1D7-31F946B46E74}" xr6:coauthVersionLast="47" xr6:coauthVersionMax="47" xr10:uidLastSave="{00000000-0000-0000-0000-000000000000}"/>
  <bookViews>
    <workbookView xWindow="-120" yWindow="-120" windowWidth="20730" windowHeight="11040" activeTab="1" xr2:uid="{517E6B9C-7916-4DCC-98CF-25F8184BFDB6}"/>
  </bookViews>
  <sheets>
    <sheet name="Top Topics" sheetId="6" r:id="rId1"/>
    <sheet name="Full Table of Important Feature" sheetId="5" r:id="rId2"/>
  </sheets>
  <definedNames>
    <definedName name="ExternalData_2" localSheetId="1" hidden="1">'Full Table of Important Feature'!$A$1:$H$52</definedName>
    <definedName name="ExternalData_3" localSheetId="0" hidden="1">'Top Topics'!$A$1:$B$6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6" i="5"/>
  <c r="I5" i="5"/>
  <c r="I9" i="5"/>
  <c r="I18" i="5"/>
  <c r="I8" i="5"/>
  <c r="I16" i="5"/>
  <c r="I20" i="5"/>
  <c r="I7" i="5"/>
  <c r="K7" i="5" s="1"/>
  <c r="I14" i="5"/>
  <c r="I13" i="5"/>
  <c r="I23" i="5"/>
  <c r="I15" i="5"/>
  <c r="I24" i="5"/>
  <c r="I11" i="5"/>
  <c r="I12" i="5"/>
  <c r="I10" i="5"/>
  <c r="K10" i="5" s="1"/>
  <c r="I25" i="5"/>
  <c r="I28" i="5"/>
  <c r="I31" i="5"/>
  <c r="I21" i="5"/>
  <c r="I29" i="5"/>
  <c r="I17" i="5"/>
  <c r="I27" i="5"/>
  <c r="I19" i="5"/>
  <c r="K19" i="5" s="1"/>
  <c r="I36" i="5"/>
  <c r="I22" i="5"/>
  <c r="I34" i="5"/>
  <c r="I41" i="5"/>
  <c r="I39" i="5"/>
  <c r="I40" i="5"/>
  <c r="I30" i="5"/>
  <c r="I37" i="5"/>
  <c r="K37" i="5" s="1"/>
  <c r="I44" i="5"/>
  <c r="I32" i="5"/>
  <c r="I35" i="5"/>
  <c r="I26" i="5"/>
  <c r="I33" i="5"/>
  <c r="I38" i="5"/>
  <c r="I45" i="5"/>
  <c r="I43" i="5"/>
  <c r="K43" i="5" s="1"/>
  <c r="I42" i="5"/>
  <c r="I46" i="5"/>
  <c r="I47" i="5"/>
  <c r="I50" i="5"/>
  <c r="I49" i="5"/>
  <c r="I48" i="5"/>
  <c r="I52" i="5"/>
  <c r="I51" i="5"/>
  <c r="K51" i="5" s="1"/>
  <c r="J2" i="5"/>
  <c r="J3" i="5"/>
  <c r="J4" i="5"/>
  <c r="J6" i="5"/>
  <c r="J5" i="5"/>
  <c r="K5" i="5" s="1"/>
  <c r="J9" i="5"/>
  <c r="K9" i="5" s="1"/>
  <c r="J18" i="5"/>
  <c r="J8" i="5"/>
  <c r="J16" i="5"/>
  <c r="J20" i="5"/>
  <c r="J7" i="5"/>
  <c r="J14" i="5"/>
  <c r="J13" i="5"/>
  <c r="K13" i="5" s="1"/>
  <c r="J23" i="5"/>
  <c r="K23" i="5" s="1"/>
  <c r="J15" i="5"/>
  <c r="J24" i="5"/>
  <c r="J11" i="5"/>
  <c r="J12" i="5"/>
  <c r="J10" i="5"/>
  <c r="J25" i="5"/>
  <c r="J28" i="5"/>
  <c r="K28" i="5" s="1"/>
  <c r="J31" i="5"/>
  <c r="K31" i="5" s="1"/>
  <c r="J21" i="5"/>
  <c r="J29" i="5"/>
  <c r="K29" i="5" s="1"/>
  <c r="J17" i="5"/>
  <c r="J27" i="5"/>
  <c r="J19" i="5"/>
  <c r="J36" i="5"/>
  <c r="J22" i="5"/>
  <c r="K22" i="5" s="1"/>
  <c r="J34" i="5"/>
  <c r="J41" i="5"/>
  <c r="K41" i="5" s="1"/>
  <c r="J39" i="5"/>
  <c r="K39" i="5" s="1"/>
  <c r="J40" i="5"/>
  <c r="K40" i="5" s="1"/>
  <c r="J30" i="5"/>
  <c r="J37" i="5"/>
  <c r="J44" i="5"/>
  <c r="J32" i="5"/>
  <c r="K32" i="5" s="1"/>
  <c r="J35" i="5"/>
  <c r="J26" i="5"/>
  <c r="K26" i="5" s="1"/>
  <c r="J33" i="5"/>
  <c r="K33" i="5" s="1"/>
  <c r="J38" i="5"/>
  <c r="K38" i="5" s="1"/>
  <c r="J45" i="5"/>
  <c r="J43" i="5"/>
  <c r="J42" i="5"/>
  <c r="J46" i="5"/>
  <c r="K46" i="5" s="1"/>
  <c r="J47" i="5"/>
  <c r="K47" i="5" s="1"/>
  <c r="J50" i="5"/>
  <c r="K50" i="5" s="1"/>
  <c r="J49" i="5"/>
  <c r="K49" i="5" s="1"/>
  <c r="J48" i="5"/>
  <c r="K48" i="5" s="1"/>
  <c r="J52" i="5"/>
  <c r="K52" i="5" s="1"/>
  <c r="J51" i="5"/>
  <c r="K3" i="5"/>
  <c r="K4" i="5"/>
  <c r="K6" i="5"/>
  <c r="K18" i="5"/>
  <c r="K8" i="5"/>
  <c r="K20" i="5"/>
  <c r="K14" i="5"/>
  <c r="K15" i="5"/>
  <c r="K12" i="5"/>
  <c r="K25" i="5"/>
  <c r="K21" i="5"/>
  <c r="K17" i="5"/>
  <c r="K27" i="5"/>
  <c r="K36" i="5"/>
  <c r="K34" i="5"/>
  <c r="K30" i="5"/>
  <c r="K44" i="5"/>
  <c r="K35" i="5"/>
  <c r="K45" i="5"/>
  <c r="K42" i="5"/>
  <c r="K24" i="5" l="1"/>
  <c r="K11" i="5"/>
  <c r="K16" i="5"/>
  <c r="K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7D4E5-0DEE-41D3-818D-41E4C48FBFBC}" keepAlive="1" name="Query - AFE" description="Connection to the 'AFE' query in the workbook." type="5" refreshedVersion="8" background="1" saveData="1">
    <dbPr connection="Provider=Microsoft.Mashup.OleDb.1;Data Source=$Workbook$;Location=AFE;Extended Properties=&quot;&quot;" command="SELECT * FROM [AFE]"/>
  </connection>
  <connection id="2" xr16:uid="{D19A8600-5CB6-4E8A-BFA9-9C35E6BCDF4F}" keepAlive="1" name="Query - feature_importance_unsupervised" description="Connection to the 'feature_importance_unsupervised' query in the workbook." type="5" refreshedVersion="8" background="1" saveData="1">
    <dbPr connection="Provider=Microsoft.Mashup.OleDb.1;Data Source=$Workbook$;Location=feature_importance_unsupervised;Extended Properties=&quot;&quot;" command="SELECT * FROM [feature_importance_unsupervised]"/>
  </connection>
  <connection id="3" xr16:uid="{2E836BB5-891B-45EC-B621-AEA6A08F89D5}" keepAlive="1" name="Query - grouped" description="Connection to the 'grouped' query in the workbook." type="5" refreshedVersion="8" background="1" saveData="1">
    <dbPr connection="Provider=Microsoft.Mashup.OleDb.1;Data Source=$Workbook$;Location=grouped;Extended Properties=&quot;&quot;" command="SELECT * FROM [grouped]"/>
  </connection>
  <connection id="4" xr16:uid="{8B577E9D-6751-4025-90C5-B17FF10BD731}" keepAlive="1" name="Query - importance_df_xgboost" description="Connection to the 'importance_df_xgboost' query in the workbook." type="5" refreshedVersion="8" background="1" saveData="1">
    <dbPr connection="Provider=Microsoft.Mashup.OleDb.1;Data Source=$Workbook$;Location=importance_df_xgboost;Extended Properties=&quot;&quot;" command="SELECT * FROM [importance_df_xgboost]"/>
  </connection>
  <connection id="5" xr16:uid="{5970C060-F938-4B89-9DEF-47BAC0820B69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<sst xmlns="http://schemas.openxmlformats.org/spreadsheetml/2006/main" count="171" uniqueCount="132">
  <si>
    <t>Control of Corruption: Estimate</t>
  </si>
  <si>
    <t>Public Sector: Policy &amp; institutions</t>
  </si>
  <si>
    <t>Access to clean fuels and technologies for cooking, rural (% of rural population)</t>
  </si>
  <si>
    <t>Environment: Energy production &amp; use</t>
  </si>
  <si>
    <t>Access to clean fuels and technologies for cooking (% of population)</t>
  </si>
  <si>
    <t>Access to electricity, rural (% of rural population)</t>
  </si>
  <si>
    <t>Access to electricity, urban (% of urban population)</t>
  </si>
  <si>
    <t>Access to electricity (% of population)</t>
  </si>
  <si>
    <t>Adjusted savings: education expenditure (current US$)</t>
  </si>
  <si>
    <t>Economic Policy &amp; Debt: National accounts: Adjusted savings &amp; income</t>
  </si>
  <si>
    <t>Social Protection &amp; Labor: Performance</t>
  </si>
  <si>
    <t>Political Stability and Absence of Violence/Terrorism: Estimate</t>
  </si>
  <si>
    <t>Literacy rate, youth female (% of females ages 15-24)</t>
  </si>
  <si>
    <t>Education: Outcomes</t>
  </si>
  <si>
    <t>Literacy rate, youth (ages 15-24), gender parity index (GPI)</t>
  </si>
  <si>
    <t>Literacy rate, adult male (% of males ages 15 and above)</t>
  </si>
  <si>
    <t>Compulsory education, duration (years)</t>
  </si>
  <si>
    <t>Education: Participation</t>
  </si>
  <si>
    <t>School enrollment, tertiary (gross), gender parity index (GPI)</t>
  </si>
  <si>
    <t>Children out of school, female (% of female primary school age)</t>
  </si>
  <si>
    <t>Adolescents out of school, male (% of male lower secondary school age)</t>
  </si>
  <si>
    <t>Adolescents out of school (% of lower secondary school age)</t>
  </si>
  <si>
    <t>Education: Inputs</t>
  </si>
  <si>
    <t>Expenditure on secondary education (% of government expenditure on education)</t>
  </si>
  <si>
    <t>Health: Risk factors</t>
  </si>
  <si>
    <t>Cause of death, by communicable diseases and maternal, prenatal and nutrition conditions (% of total)</t>
  </si>
  <si>
    <t>Cause of death, by injury (% of total)</t>
  </si>
  <si>
    <t>Cause of death, by non-communicable diseases (% of total)</t>
  </si>
  <si>
    <t>People using at least basic drinking water services (% of population)</t>
  </si>
  <si>
    <t>Health: Disease prevention</t>
  </si>
  <si>
    <t>People using safely managed drinking water services (% of population)</t>
  </si>
  <si>
    <t>Health: Health systems</t>
  </si>
  <si>
    <t>Health: Reproductive health</t>
  </si>
  <si>
    <t>People using at least basic sanitation services (% of population)</t>
  </si>
  <si>
    <t>Births attended by skilled health staff (% of total)</t>
  </si>
  <si>
    <t>Current health expenditure (% of GDP)</t>
  </si>
  <si>
    <t>Employers, female (% of female employment) (modeled ILO estimate)</t>
  </si>
  <si>
    <t>Social Protection &amp; Labor: Economic activity</t>
  </si>
  <si>
    <t>Employers, total (% of total employment) (modeled ILO estimate)</t>
  </si>
  <si>
    <t>Wage and salaried workers, male (% of male employment) (modeled ILO estimate)</t>
  </si>
  <si>
    <t>Children in employment, study and work (% of children in employment, ages 7-14)</t>
  </si>
  <si>
    <t>Unemployment with advanced education (% of total labor force with advanced education)</t>
  </si>
  <si>
    <t>Social Protection &amp; Labor: Unemployment</t>
  </si>
  <si>
    <t>Unemployment with intermediate education (% of total labor force with intermediate education)</t>
  </si>
  <si>
    <t>Children in employment, wage workers (% of children in employment, ages 7-14)</t>
  </si>
  <si>
    <t>Adolescent fertility rate (births per 1,000 women ages 15-19)</t>
  </si>
  <si>
    <t>Health: Population: Dynamics</t>
  </si>
  <si>
    <t>Women who were first married by age 15 (% of women ages 20-24)</t>
  </si>
  <si>
    <t>Gender: Agency</t>
  </si>
  <si>
    <t>Age dependency ratio, young (% of working-age population)</t>
  </si>
  <si>
    <t>Urban population (% of total population)</t>
  </si>
  <si>
    <t>Environment: Density &amp; urbanization</t>
  </si>
  <si>
    <t>51.50945389136825</t>
  </si>
  <si>
    <t>59.19888740332211</t>
  </si>
  <si>
    <t>29.06177633074681</t>
  </si>
  <si>
    <t>42.2077828812847</t>
  </si>
  <si>
    <t>12.418307980657673</t>
  </si>
  <si>
    <t>25207732928.09788</t>
  </si>
  <si>
    <t>43.740430101709876</t>
  </si>
  <si>
    <t>22.57541148776175</t>
  </si>
  <si>
    <t>20.605576433037914</t>
  </si>
  <si>
    <t>27.88180643895843</t>
  </si>
  <si>
    <t>20.291082399501818</t>
  </si>
  <si>
    <t>26.661080282024816</t>
  </si>
  <si>
    <t>2.1111016065452697</t>
  </si>
  <si>
    <t>28.772182141323505</t>
  </si>
  <si>
    <t>23.127124517023816</t>
  </si>
  <si>
    <t>8.11304029862222</t>
  </si>
  <si>
    <t>12.714956347494603</t>
  </si>
  <si>
    <t>2.1578109865781094</t>
  </si>
  <si>
    <t>0.9260458733484339</t>
  </si>
  <si>
    <t>2.2434999848712245</t>
  </si>
  <si>
    <t>0.6740841532160256</t>
  </si>
  <si>
    <t>0.9887976624117822</t>
  </si>
  <si>
    <t>4.241101561709026</t>
  </si>
  <si>
    <t>17.809317129203805</t>
  </si>
  <si>
    <t>0.05029544000592234</t>
  </si>
  <si>
    <t>16.058956565768298</t>
  </si>
  <si>
    <t>19.05375499696403</t>
  </si>
  <si>
    <t>37.23116054365605</t>
  </si>
  <si>
    <t>43.2672982817877</t>
  </si>
  <si>
    <t>0.7991556135633803</t>
  </si>
  <si>
    <t>0.35249239727450976</t>
  </si>
  <si>
    <t>4.392281657250439</t>
  </si>
  <si>
    <t>3.6741374317002915</t>
  </si>
  <si>
    <t>23.71853967235574</t>
  </si>
  <si>
    <t>32.50760415722287</t>
  </si>
  <si>
    <t>5.1452238805970145</t>
  </si>
  <si>
    <t>0.354259565317562</t>
  </si>
  <si>
    <t>4.497197788294769</t>
  </si>
  <si>
    <t>importance_df_xgboost.Importance</t>
  </si>
  <si>
    <t>importance_df_xgboost.Index</t>
  </si>
  <si>
    <t>Normalized Index Unsup</t>
  </si>
  <si>
    <t>Normalized Index XGBOOST</t>
  </si>
  <si>
    <t>AFE.Topic.1</t>
  </si>
  <si>
    <t>Environment</t>
  </si>
  <si>
    <t>Social Protection &amp; Labor</t>
  </si>
  <si>
    <t>Health</t>
  </si>
  <si>
    <t>Education</t>
  </si>
  <si>
    <t>Economic Policy &amp; Debt</t>
  </si>
  <si>
    <t>Count</t>
  </si>
  <si>
    <t>SUM of normalized Index</t>
  </si>
  <si>
    <t>Indicator_Name.1</t>
  </si>
  <si>
    <t>Indicator_Name.2</t>
  </si>
  <si>
    <t>AFE.Topic</t>
  </si>
  <si>
    <t>DIFF</t>
  </si>
  <si>
    <t>Index</t>
  </si>
  <si>
    <t>summed index</t>
  </si>
  <si>
    <t>Adequacy of social protection and labor programs (% of total welfare of beneficiary households)</t>
  </si>
  <si>
    <t>14.65365634887554</t>
  </si>
  <si>
    <t>Access to clean fuels and technologies for cooking, urban (% of urban population)</t>
  </si>
  <si>
    <t>40.540145986343894</t>
  </si>
  <si>
    <t>Children out of school, primary, male</t>
  </si>
  <si>
    <t>807706.143292683</t>
  </si>
  <si>
    <t>Children in employment, total (% of children ages 7-14)</t>
  </si>
  <si>
    <t>19.791919717113096</t>
  </si>
  <si>
    <t>Children in employment, study and work, female (% of female children in employment, ages 7-14)</t>
  </si>
  <si>
    <t>23.04984340934469</t>
  </si>
  <si>
    <t>Children out of school (% of primary school age)</t>
  </si>
  <si>
    <t>11.665980108891855</t>
  </si>
  <si>
    <t>Children in employment, wage workers, male (% of male children in employment, ages 7-14)</t>
  </si>
  <si>
    <t>7.291685878466666</t>
  </si>
  <si>
    <t>Children out of school, primary, female</t>
  </si>
  <si>
    <t>832459.2489685718</t>
  </si>
  <si>
    <t>27.44228991551293</t>
  </si>
  <si>
    <t>Wanted fertility rate (births per woman)</t>
  </si>
  <si>
    <t>1.5373688733528503</t>
  </si>
  <si>
    <t>Adolescents out of school, female (% of female lower secondary school age)</t>
  </si>
  <si>
    <t>22.309713965432113</t>
  </si>
  <si>
    <t>Children out of school, male (% of male primary school age)</t>
  </si>
  <si>
    <t>11.489895306799173</t>
  </si>
  <si>
    <t>3.533120185606596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</si>
</sst>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AD2566E-6174-4602-AAB2-0AF0C964CA4C}" autoFormatId="16" applyNumberFormats="0" applyBorderFormats="0" applyFontFormats="0" applyPatternFormats="0" applyAlignmentFormats="0" applyWidthHeightFormats="0">
  <queryTableRefresh nextId="3">
    <queryTableFields count="2">
      <queryTableField id="1" name="AFE.Topic.1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48EE17A-20CF-4246-8399-711E8E111FAA}" autoFormatId="16" applyNumberFormats="0" applyBorderFormats="0" applyFontFormats="0" applyPatternFormats="0" applyAlignmentFormats="0" applyWidthHeightFormats="0">
  <queryTableRefresh nextId="21" unboundColumnsRight="3">
    <queryTableFields count="11">
      <queryTableField id="1" name="Indicator_Name.1" tableColumnId="1"/>
      <queryTableField id="2" name="Indicator_Name.2" tableColumnId="2"/>
      <queryTableField id="18" name="AFE.Topic" tableColumnId="15"/>
      <queryTableField id="4" name="DIFF" tableColumnId="4"/>
      <queryTableField id="5" name="Index" tableColumnId="5"/>
      <queryTableField id="6" name="importance_df_xgboost.Importance" tableColumnId="6"/>
      <queryTableField id="7" name="importance_df_xgboost.Index" tableColumnId="7"/>
      <queryTableField id="20" name="summed index" tableColumnId="3"/>
      <queryTableField id="9" dataBound="0" tableColumnId="9"/>
      <queryTableField id="10" dataBound="0" tableColumnId="10"/>
      <queryTableField id="11" dataBound="0" tableColumnId="11"/>
    </queryTableFields>
    <queryTableDeletedFields count="1">
      <deletedField name="summed ind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B95294-DB68-46C3-8062-E0F8E4177916}" name="grouped" displayName="grouped" ref="A1:B6" tableType="queryTable" totalsRowShown="0">
  <autoFilter ref="A1:B6" xr:uid="{B6B95294-DB68-46C3-8062-E0F8E4177916}"/>
  <tableColumns count="2">
    <tableColumn id="1" xr3:uid="{0E1DD0B8-1E3C-4B9A-990F-EA4360A6E8F3}" uniqueName="1" name="AFE.Topic.1" queryTableFieldId="1" dataDxfId="6"/>
    <tableColumn id="2" xr3:uid="{8FE87DC8-2F37-41D3-BA7B-8C6BEFD1D35B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35C20F-00B3-499F-A846-C3F07134706E}" name="Merge1" displayName="Merge1" ref="A1:K52" tableType="queryTable" totalsRowShown="0">
  <autoFilter ref="A1:K52" xr:uid="{8435C20F-00B3-499F-A846-C3F07134706E}"/>
  <sortState xmlns:xlrd2="http://schemas.microsoft.com/office/spreadsheetml/2017/richdata2" ref="A2:K52">
    <sortCondition ref="K1:K52"/>
  </sortState>
  <tableColumns count="11">
    <tableColumn id="1" xr3:uid="{2B1DE1B1-0442-4802-BCEF-98D163221178}" uniqueName="1" name="Indicator_Name.1" queryTableFieldId="1"/>
    <tableColumn id="2" xr3:uid="{2FD05192-90A1-45A3-8BBD-45700E95755D}" uniqueName="2" name="Indicator_Name.2" queryTableFieldId="2" dataDxfId="5"/>
    <tableColumn id="15" xr3:uid="{270C9E95-52ED-499C-9A4F-56FC9804EBCB}" uniqueName="15" name="AFE.Topic" queryTableFieldId="18" dataDxfId="4"/>
    <tableColumn id="4" xr3:uid="{118874C9-5C5E-41A0-9972-FA8947936018}" uniqueName="4" name="DIFF" queryTableFieldId="4" dataDxfId="3"/>
    <tableColumn id="5" xr3:uid="{F34DBE37-EEBB-4BFB-AE2D-3B22857C1861}" uniqueName="5" name="Index" queryTableFieldId="5"/>
    <tableColumn id="6" xr3:uid="{4C44A96A-86CA-4C98-B8E6-CBC1A1972A16}" uniqueName="6" name="importance_df_xgboost.Importance" queryTableFieldId="6"/>
    <tableColumn id="7" xr3:uid="{F93CBC83-2EEE-4E86-8C7F-2CCAF58B0CA7}" uniqueName="7" name="importance_df_xgboost.Index" queryTableFieldId="7"/>
    <tableColumn id="3" xr3:uid="{A073B6D5-CA25-4218-9C12-C16FF8A03F45}" uniqueName="3" name="summed index" queryTableFieldId="20"/>
    <tableColumn id="9" xr3:uid="{659C4FBA-18A2-4992-8590-0FA11F423CE8}" uniqueName="9" name="Normalized Index Unsup" queryTableFieldId="9" dataDxfId="2">
      <calculatedColumnFormula>(Merge1[[#This Row],[Index]]-MIN(E:E))/(MAX(E:E)-MIN(E:E))</calculatedColumnFormula>
    </tableColumn>
    <tableColumn id="10" xr3:uid="{AF8B2ADB-CDAF-4D00-99F6-0C0FA1F30A9F}" uniqueName="10" name="Normalized Index XGBOOST" queryTableFieldId="10" dataDxfId="1">
      <calculatedColumnFormula>(Merge1[[#This Row],[importance_df_xgboost.Index]]-MIN(G:G))/(MAX(G:G)-MIN(G:G))</calculatedColumnFormula>
    </tableColumn>
    <tableColumn id="11" xr3:uid="{DA3A923E-2D1A-4D0F-9487-E72BB37B0310}" uniqueName="11" name="SUM of normalized Index" queryTableFieldId="11" dataDxfId="0">
      <calculatedColumnFormula>Merge1[[#This Row],[Normalized Index XGBOOST]]+Merge1[[#This Row],[Normalized Index Unsup]]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8ADD-6E71-49F6-B290-A07637B5BA8D}">
  <dimension ref="A1:B6"/>
  <sheetViews>
    <sheetView workbookViewId="0">
      <selection activeCell="I5" sqref="I5"/>
    </sheetView>
  </sheetViews>
  <sheetFormatPr defaultRowHeight="15" x14ac:dyDescent="0.25"/>
  <cols>
    <col min="1" max="1" width="23.42578125" bestFit="1" customWidth="1"/>
    <col min="2" max="2" width="8.85546875" bestFit="1" customWidth="1"/>
  </cols>
  <sheetData>
    <row r="1" spans="1:2" x14ac:dyDescent="0.25">
      <c r="A1" t="s">
        <v>94</v>
      </c>
      <c r="B1" t="s">
        <v>100</v>
      </c>
    </row>
    <row r="2" spans="1:2" x14ac:dyDescent="0.25">
      <c r="A2" t="s">
        <v>95</v>
      </c>
      <c r="B2">
        <v>6</v>
      </c>
    </row>
    <row r="3" spans="1:2" x14ac:dyDescent="0.25">
      <c r="A3" t="s">
        <v>99</v>
      </c>
      <c r="B3">
        <v>1</v>
      </c>
    </row>
    <row r="4" spans="1:2" x14ac:dyDescent="0.25">
      <c r="A4" t="s">
        <v>97</v>
      </c>
      <c r="B4">
        <v>6</v>
      </c>
    </row>
    <row r="5" spans="1:2" x14ac:dyDescent="0.25">
      <c r="A5" t="s">
        <v>96</v>
      </c>
      <c r="B5">
        <v>4</v>
      </c>
    </row>
    <row r="6" spans="1:2" x14ac:dyDescent="0.25">
      <c r="A6" t="s">
        <v>98</v>
      </c>
      <c r="B6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DCE-643E-489F-BB66-BD9A2EC2B508}">
  <dimension ref="A1:K52"/>
  <sheetViews>
    <sheetView tabSelected="1" topLeftCell="C1" zoomScale="102" zoomScaleNormal="85" workbookViewId="0">
      <selection activeCell="F14" sqref="F14"/>
    </sheetView>
  </sheetViews>
  <sheetFormatPr defaultRowHeight="15" x14ac:dyDescent="0.25"/>
  <cols>
    <col min="1" max="1" width="19.140625" bestFit="1" customWidth="1"/>
    <col min="2" max="2" width="81.140625" bestFit="1" customWidth="1"/>
    <col min="3" max="3" width="65.28515625" bestFit="1" customWidth="1"/>
    <col min="4" max="4" width="19.85546875" bestFit="1" customWidth="1"/>
    <col min="5" max="5" width="8.28515625" bestFit="1" customWidth="1"/>
    <col min="6" max="6" width="35.85546875" bestFit="1" customWidth="1"/>
    <col min="7" max="7" width="30.42578125" bestFit="1" customWidth="1"/>
    <col min="8" max="8" width="16.7109375" bestFit="1" customWidth="1"/>
    <col min="9" max="9" width="25.5703125" bestFit="1" customWidth="1"/>
    <col min="10" max="10" width="28.7109375" bestFit="1" customWidth="1"/>
    <col min="11" max="11" width="25.85546875" bestFit="1" customWidth="1"/>
    <col min="12" max="12" width="34.28515625" bestFit="1" customWidth="1"/>
    <col min="13" max="13" width="39.5703125" bestFit="1" customWidth="1"/>
    <col min="14" max="14" width="15.5703125" bestFit="1" customWidth="1"/>
  </cols>
  <sheetData>
    <row r="1" spans="1:11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90</v>
      </c>
      <c r="G1" t="s">
        <v>91</v>
      </c>
      <c r="H1" t="s">
        <v>107</v>
      </c>
      <c r="I1" t="s">
        <v>92</v>
      </c>
      <c r="J1" t="s">
        <v>93</v>
      </c>
      <c r="K1" t="s">
        <v>101</v>
      </c>
    </row>
    <row r="2" spans="1:11" x14ac:dyDescent="0.25">
      <c r="A2">
        <v>2022</v>
      </c>
      <c r="B2" t="s">
        <v>7</v>
      </c>
      <c r="C2" t="s">
        <v>3</v>
      </c>
      <c r="D2" t="s">
        <v>54</v>
      </c>
      <c r="E2">
        <v>4</v>
      </c>
      <c r="F2">
        <v>8.7449951171875</v>
      </c>
      <c r="G2">
        <v>1</v>
      </c>
      <c r="H2">
        <v>5</v>
      </c>
      <c r="I2">
        <f>(Merge1[[#This Row],[Index]]-MIN(E:E))/(MAX(E:E)-MIN(E:E))</f>
        <v>2.0833333333333332E-2</v>
      </c>
      <c r="J2">
        <f>(Merge1[[#This Row],[importance_df_xgboost.Index]]-MIN(G:G))/(MAX(G:G)-MIN(G:G))</f>
        <v>0</v>
      </c>
      <c r="K2">
        <f>Merge1[[#This Row],[Normalized Index XGBOOST]]+Merge1[[#This Row],[Normalized Index Unsup]]</f>
        <v>2.0833333333333332E-2</v>
      </c>
    </row>
    <row r="3" spans="1:11" x14ac:dyDescent="0.25">
      <c r="A3">
        <v>2022</v>
      </c>
      <c r="B3" t="s">
        <v>8</v>
      </c>
      <c r="C3" t="s">
        <v>9</v>
      </c>
      <c r="D3" t="s">
        <v>57</v>
      </c>
      <c r="E3">
        <v>10</v>
      </c>
      <c r="F3">
        <v>1.7857141494750977</v>
      </c>
      <c r="G3">
        <v>4</v>
      </c>
      <c r="H3">
        <v>14</v>
      </c>
      <c r="I3">
        <f>(Merge1[[#This Row],[Index]]-MIN(E:E))/(MAX(E:E)-MIN(E:E))</f>
        <v>6.25E-2</v>
      </c>
      <c r="J3">
        <f>(Merge1[[#This Row],[importance_df_xgboost.Index]]-MIN(G:G))/(MAX(G:G)-MIN(G:G))</f>
        <v>4.9180327868852458E-2</v>
      </c>
      <c r="K3">
        <f>Merge1[[#This Row],[Normalized Index XGBOOST]]+Merge1[[#This Row],[Normalized Index Unsup]]</f>
        <v>0.11168032786885246</v>
      </c>
    </row>
    <row r="4" spans="1:11" x14ac:dyDescent="0.25">
      <c r="A4">
        <v>2022</v>
      </c>
      <c r="B4" t="s">
        <v>45</v>
      </c>
      <c r="C4" t="s">
        <v>32</v>
      </c>
      <c r="D4" t="s">
        <v>58</v>
      </c>
      <c r="E4">
        <v>11</v>
      </c>
      <c r="F4">
        <v>1.5523333549499512</v>
      </c>
      <c r="G4">
        <v>5</v>
      </c>
      <c r="H4">
        <v>16</v>
      </c>
      <c r="I4">
        <f>(Merge1[[#This Row],[Index]]-MIN(E:E))/(MAX(E:E)-MIN(E:E))</f>
        <v>6.9444444444444448E-2</v>
      </c>
      <c r="J4">
        <f>(Merge1[[#This Row],[importance_df_xgboost.Index]]-MIN(G:G))/(MAX(G:G)-MIN(G:G))</f>
        <v>6.5573770491803282E-2</v>
      </c>
      <c r="K4">
        <f>Merge1[[#This Row],[Normalized Index XGBOOST]]+Merge1[[#This Row],[Normalized Index Unsup]]</f>
        <v>0.13501821493624772</v>
      </c>
    </row>
    <row r="5" spans="1:11" x14ac:dyDescent="0.25">
      <c r="A5">
        <v>2022</v>
      </c>
      <c r="B5" t="s">
        <v>26</v>
      </c>
      <c r="C5" t="s">
        <v>24</v>
      </c>
      <c r="D5" t="s">
        <v>64</v>
      </c>
      <c r="E5">
        <v>21</v>
      </c>
      <c r="F5">
        <v>2.4717302322387695</v>
      </c>
      <c r="G5">
        <v>3</v>
      </c>
      <c r="H5">
        <v>24</v>
      </c>
      <c r="I5">
        <f>(Merge1[[#This Row],[Index]]-MIN(E:E))/(MAX(E:E)-MIN(E:E))</f>
        <v>0.1388888888888889</v>
      </c>
      <c r="J5">
        <f>(Merge1[[#This Row],[importance_df_xgboost.Index]]-MIN(G:G))/(MAX(G:G)-MIN(G:G))</f>
        <v>3.2786885245901641E-2</v>
      </c>
      <c r="K5">
        <f>Merge1[[#This Row],[Normalized Index XGBOOST]]+Merge1[[#This Row],[Normalized Index Unsup]]</f>
        <v>0.17167577413479054</v>
      </c>
    </row>
    <row r="6" spans="1:11" x14ac:dyDescent="0.25">
      <c r="A6">
        <v>2022</v>
      </c>
      <c r="B6" t="s">
        <v>5</v>
      </c>
      <c r="C6" t="s">
        <v>3</v>
      </c>
      <c r="D6" t="s">
        <v>55</v>
      </c>
      <c r="E6">
        <v>5</v>
      </c>
      <c r="F6">
        <v>0.75227147340774536</v>
      </c>
      <c r="G6">
        <v>14</v>
      </c>
      <c r="H6">
        <v>19</v>
      </c>
      <c r="I6">
        <f>(Merge1[[#This Row],[Index]]-MIN(E:E))/(MAX(E:E)-MIN(E:E))</f>
        <v>2.7777777777777776E-2</v>
      </c>
      <c r="J6">
        <f>(Merge1[[#This Row],[importance_df_xgboost.Index]]-MIN(G:G))/(MAX(G:G)-MIN(G:G))</f>
        <v>0.21311475409836064</v>
      </c>
      <c r="K6">
        <f>Merge1[[#This Row],[Normalized Index XGBOOST]]+Merge1[[#This Row],[Normalized Index Unsup]]</f>
        <v>0.2408925318761384</v>
      </c>
    </row>
    <row r="7" spans="1:11" x14ac:dyDescent="0.25">
      <c r="A7">
        <v>2022</v>
      </c>
      <c r="B7" t="s">
        <v>19</v>
      </c>
      <c r="C7" t="s">
        <v>17</v>
      </c>
      <c r="D7" t="s">
        <v>68</v>
      </c>
      <c r="E7">
        <v>34</v>
      </c>
      <c r="F7">
        <v>1.2164605855941772</v>
      </c>
      <c r="G7">
        <v>8</v>
      </c>
      <c r="H7">
        <v>42</v>
      </c>
      <c r="I7">
        <f>(Merge1[[#This Row],[Index]]-MIN(E:E))/(MAX(E:E)-MIN(E:E))</f>
        <v>0.22916666666666666</v>
      </c>
      <c r="J7">
        <f>(Merge1[[#This Row],[importance_df_xgboost.Index]]-MIN(G:G))/(MAX(G:G)-MIN(G:G))</f>
        <v>0.11475409836065574</v>
      </c>
      <c r="K7">
        <f>Merge1[[#This Row],[Normalized Index XGBOOST]]+Merge1[[#This Row],[Normalized Index Unsup]]</f>
        <v>0.34392076502732238</v>
      </c>
    </row>
    <row r="8" spans="1:11" x14ac:dyDescent="0.25">
      <c r="A8">
        <v>2022</v>
      </c>
      <c r="B8" t="s">
        <v>25</v>
      </c>
      <c r="C8" t="s">
        <v>24</v>
      </c>
      <c r="D8" t="s">
        <v>63</v>
      </c>
      <c r="E8">
        <v>20</v>
      </c>
      <c r="F8">
        <v>0.67942333221435547</v>
      </c>
      <c r="G8">
        <v>15</v>
      </c>
      <c r="H8">
        <v>35</v>
      </c>
      <c r="I8">
        <f>(Merge1[[#This Row],[Index]]-MIN(E:E))/(MAX(E:E)-MIN(E:E))</f>
        <v>0.13194444444444445</v>
      </c>
      <c r="J8">
        <f>(Merge1[[#This Row],[importance_df_xgboost.Index]]-MIN(G:G))/(MAX(G:G)-MIN(G:G))</f>
        <v>0.22950819672131148</v>
      </c>
      <c r="K8">
        <f>Merge1[[#This Row],[Normalized Index XGBOOST]]+Merge1[[#This Row],[Normalized Index Unsup]]</f>
        <v>0.36145264116575593</v>
      </c>
    </row>
    <row r="9" spans="1:11" x14ac:dyDescent="0.25">
      <c r="A9">
        <v>2022</v>
      </c>
      <c r="B9" t="s">
        <v>49</v>
      </c>
      <c r="C9" t="s">
        <v>46</v>
      </c>
      <c r="D9" t="s">
        <v>61</v>
      </c>
      <c r="E9">
        <v>17</v>
      </c>
      <c r="F9">
        <v>0.59818059206008911</v>
      </c>
      <c r="G9">
        <v>17</v>
      </c>
      <c r="H9">
        <v>34</v>
      </c>
      <c r="I9">
        <f>(Merge1[[#This Row],[Index]]-MIN(E:E))/(MAX(E:E)-MIN(E:E))</f>
        <v>0.1111111111111111</v>
      </c>
      <c r="J9">
        <f>(Merge1[[#This Row],[importance_df_xgboost.Index]]-MIN(G:G))/(MAX(G:G)-MIN(G:G))</f>
        <v>0.26229508196721313</v>
      </c>
      <c r="K9">
        <f>Merge1[[#This Row],[Normalized Index XGBOOST]]+Merge1[[#This Row],[Normalized Index Unsup]]</f>
        <v>0.37340619307832423</v>
      </c>
    </row>
    <row r="10" spans="1:11" x14ac:dyDescent="0.25">
      <c r="A10">
        <v>2022</v>
      </c>
      <c r="B10" t="s">
        <v>12</v>
      </c>
      <c r="C10" t="s">
        <v>13</v>
      </c>
      <c r="D10" t="s">
        <v>77</v>
      </c>
      <c r="E10">
        <v>53</v>
      </c>
      <c r="F10">
        <v>4.0123519897460938</v>
      </c>
      <c r="G10">
        <v>2</v>
      </c>
      <c r="H10">
        <v>55</v>
      </c>
      <c r="I10">
        <f>(Merge1[[#This Row],[Index]]-MIN(E:E))/(MAX(E:E)-MIN(E:E))</f>
        <v>0.3611111111111111</v>
      </c>
      <c r="J10">
        <f>(Merge1[[#This Row],[importance_df_xgboost.Index]]-MIN(G:G))/(MAX(G:G)-MIN(G:G))</f>
        <v>1.6393442622950821E-2</v>
      </c>
      <c r="K10">
        <f>Merge1[[#This Row],[Normalized Index XGBOOST]]+Merge1[[#This Row],[Normalized Index Unsup]]</f>
        <v>0.37750455373406194</v>
      </c>
    </row>
    <row r="11" spans="1:11" x14ac:dyDescent="0.25">
      <c r="A11">
        <v>2022</v>
      </c>
      <c r="B11" t="s">
        <v>112</v>
      </c>
      <c r="C11" t="s">
        <v>17</v>
      </c>
      <c r="D11" t="s">
        <v>113</v>
      </c>
      <c r="E11">
        <v>38</v>
      </c>
      <c r="F11">
        <v>0.94123351573944092</v>
      </c>
      <c r="G11">
        <v>10</v>
      </c>
      <c r="H11">
        <v>48</v>
      </c>
      <c r="I11">
        <f>(Merge1[[#This Row],[Index]]-MIN(E:E))/(MAX(E:E)-MIN(E:E))</f>
        <v>0.25694444444444442</v>
      </c>
      <c r="J11">
        <f>(Merge1[[#This Row],[importance_df_xgboost.Index]]-MIN(G:G))/(MAX(G:G)-MIN(G:G))</f>
        <v>0.14754098360655737</v>
      </c>
      <c r="K11">
        <f>Merge1[[#This Row],[Normalized Index XGBOOST]]+Merge1[[#This Row],[Normalized Index Unsup]]</f>
        <v>0.40448542805100179</v>
      </c>
    </row>
    <row r="12" spans="1:11" x14ac:dyDescent="0.25">
      <c r="A12">
        <v>2022</v>
      </c>
      <c r="B12" t="s">
        <v>36</v>
      </c>
      <c r="C12" t="s">
        <v>37</v>
      </c>
      <c r="D12" t="s">
        <v>72</v>
      </c>
      <c r="E12">
        <v>44</v>
      </c>
      <c r="F12">
        <v>0.86822509765625</v>
      </c>
      <c r="G12">
        <v>11</v>
      </c>
      <c r="H12">
        <v>55</v>
      </c>
      <c r="I12">
        <f>(Merge1[[#This Row],[Index]]-MIN(E:E))/(MAX(E:E)-MIN(E:E))</f>
        <v>0.2986111111111111</v>
      </c>
      <c r="J12">
        <f>(Merge1[[#This Row],[importance_df_xgboost.Index]]-MIN(G:G))/(MAX(G:G)-MIN(G:G))</f>
        <v>0.16393442622950818</v>
      </c>
      <c r="K12">
        <f>Merge1[[#This Row],[Normalized Index XGBOOST]]+Merge1[[#This Row],[Normalized Index Unsup]]</f>
        <v>0.46254553734061932</v>
      </c>
    </row>
    <row r="13" spans="1:11" x14ac:dyDescent="0.25">
      <c r="A13">
        <v>2022</v>
      </c>
      <c r="B13" t="s">
        <v>40</v>
      </c>
      <c r="C13" t="s">
        <v>37</v>
      </c>
      <c r="D13" t="s">
        <v>66</v>
      </c>
      <c r="E13">
        <v>23</v>
      </c>
      <c r="F13">
        <v>0.54330378770828247</v>
      </c>
      <c r="G13">
        <v>20</v>
      </c>
      <c r="H13">
        <v>43</v>
      </c>
      <c r="I13">
        <f>(Merge1[[#This Row],[Index]]-MIN(E:E))/(MAX(E:E)-MIN(E:E))</f>
        <v>0.15277777777777779</v>
      </c>
      <c r="J13">
        <f>(Merge1[[#This Row],[importance_df_xgboost.Index]]-MIN(G:G))/(MAX(G:G)-MIN(G:G))</f>
        <v>0.31147540983606559</v>
      </c>
      <c r="K13">
        <f>Merge1[[#This Row],[Normalized Index XGBOOST]]+Merge1[[#This Row],[Normalized Index Unsup]]</f>
        <v>0.46425318761384338</v>
      </c>
    </row>
    <row r="14" spans="1:11" x14ac:dyDescent="0.25">
      <c r="A14">
        <v>2022</v>
      </c>
      <c r="B14" t="s">
        <v>34</v>
      </c>
      <c r="C14" t="s">
        <v>32</v>
      </c>
      <c r="D14" t="s">
        <v>62</v>
      </c>
      <c r="E14">
        <v>19</v>
      </c>
      <c r="F14">
        <v>0.33739301562309265</v>
      </c>
      <c r="G14">
        <v>23</v>
      </c>
      <c r="H14">
        <v>42</v>
      </c>
      <c r="I14">
        <f>(Merge1[[#This Row],[Index]]-MIN(E:E))/(MAX(E:E)-MIN(E:E))</f>
        <v>0.125</v>
      </c>
      <c r="J14">
        <f>(Merge1[[#This Row],[importance_df_xgboost.Index]]-MIN(G:G))/(MAX(G:G)-MIN(G:G))</f>
        <v>0.36065573770491804</v>
      </c>
      <c r="K14">
        <f>Merge1[[#This Row],[Normalized Index XGBOOST]]+Merge1[[#This Row],[Normalized Index Unsup]]</f>
        <v>0.48565573770491804</v>
      </c>
    </row>
    <row r="15" spans="1:11" x14ac:dyDescent="0.25">
      <c r="A15">
        <v>2022</v>
      </c>
      <c r="B15" t="s">
        <v>27</v>
      </c>
      <c r="C15" t="s">
        <v>24</v>
      </c>
      <c r="D15" t="s">
        <v>65</v>
      </c>
      <c r="E15">
        <v>22</v>
      </c>
      <c r="F15">
        <v>0.34662413597106934</v>
      </c>
      <c r="G15">
        <v>22</v>
      </c>
      <c r="H15">
        <v>44</v>
      </c>
      <c r="I15">
        <f>(Merge1[[#This Row],[Index]]-MIN(E:E))/(MAX(E:E)-MIN(E:E))</f>
        <v>0.14583333333333334</v>
      </c>
      <c r="J15">
        <f>(Merge1[[#This Row],[importance_df_xgboost.Index]]-MIN(G:G))/(MAX(G:G)-MIN(G:G))</f>
        <v>0.34426229508196721</v>
      </c>
      <c r="K15">
        <f>Merge1[[#This Row],[Normalized Index XGBOOST]]+Merge1[[#This Row],[Normalized Index Unsup]]</f>
        <v>0.49009562841530052</v>
      </c>
    </row>
    <row r="16" spans="1:11" x14ac:dyDescent="0.25">
      <c r="A16">
        <v>2022</v>
      </c>
      <c r="B16" t="s">
        <v>108</v>
      </c>
      <c r="C16" t="s">
        <v>10</v>
      </c>
      <c r="D16" t="s">
        <v>109</v>
      </c>
      <c r="E16">
        <v>8</v>
      </c>
      <c r="F16">
        <v>0.3094574511051178</v>
      </c>
      <c r="G16">
        <v>28</v>
      </c>
      <c r="H16">
        <v>36</v>
      </c>
      <c r="I16">
        <f>(Merge1[[#This Row],[Index]]-MIN(E:E))/(MAX(E:E)-MIN(E:E))</f>
        <v>4.8611111111111112E-2</v>
      </c>
      <c r="J16">
        <f>(Merge1[[#This Row],[importance_df_xgboost.Index]]-MIN(G:G))/(MAX(G:G)-MIN(G:G))</f>
        <v>0.44262295081967212</v>
      </c>
      <c r="K16">
        <f>Merge1[[#This Row],[Normalized Index XGBOOST]]+Merge1[[#This Row],[Normalized Index Unsup]]</f>
        <v>0.49123406193078323</v>
      </c>
    </row>
    <row r="17" spans="1:11" x14ac:dyDescent="0.25">
      <c r="A17">
        <v>2022</v>
      </c>
      <c r="B17" t="s">
        <v>30</v>
      </c>
      <c r="C17" t="s">
        <v>29</v>
      </c>
      <c r="D17" t="s">
        <v>80</v>
      </c>
      <c r="E17">
        <v>60</v>
      </c>
      <c r="F17">
        <v>1.2398614883422852</v>
      </c>
      <c r="G17">
        <v>7</v>
      </c>
      <c r="H17">
        <v>67</v>
      </c>
      <c r="I17">
        <f>(Merge1[[#This Row],[Index]]-MIN(E:E))/(MAX(E:E)-MIN(E:E))</f>
        <v>0.40972222222222221</v>
      </c>
      <c r="J17">
        <f>(Merge1[[#This Row],[importance_df_xgboost.Index]]-MIN(G:G))/(MAX(G:G)-MIN(G:G))</f>
        <v>9.8360655737704916E-2</v>
      </c>
      <c r="K17">
        <f>Merge1[[#This Row],[Normalized Index XGBOOST]]+Merge1[[#This Row],[Normalized Index Unsup]]</f>
        <v>0.50808287795992713</v>
      </c>
    </row>
    <row r="18" spans="1:11" x14ac:dyDescent="0.25">
      <c r="A18">
        <v>2022</v>
      </c>
      <c r="B18" t="s">
        <v>4</v>
      </c>
      <c r="C18" t="s">
        <v>3</v>
      </c>
      <c r="D18" t="s">
        <v>52</v>
      </c>
      <c r="E18">
        <v>1</v>
      </c>
      <c r="F18">
        <v>0.25714284181594849</v>
      </c>
      <c r="G18">
        <v>34</v>
      </c>
      <c r="H18">
        <v>35</v>
      </c>
      <c r="I18">
        <f>(Merge1[[#This Row],[Index]]-MIN(E:E))/(MAX(E:E)-MIN(E:E))</f>
        <v>0</v>
      </c>
      <c r="J18">
        <f>(Merge1[[#This Row],[importance_df_xgboost.Index]]-MIN(G:G))/(MAX(G:G)-MIN(G:G))</f>
        <v>0.54098360655737709</v>
      </c>
      <c r="K18">
        <f>Merge1[[#This Row],[Normalized Index XGBOOST]]+Merge1[[#This Row],[Normalized Index Unsup]]</f>
        <v>0.54098360655737709</v>
      </c>
    </row>
    <row r="19" spans="1:11" x14ac:dyDescent="0.25">
      <c r="A19">
        <v>2022</v>
      </c>
      <c r="B19" t="s">
        <v>28</v>
      </c>
      <c r="C19" t="s">
        <v>29</v>
      </c>
      <c r="D19" t="s">
        <v>78</v>
      </c>
      <c r="E19">
        <v>58</v>
      </c>
      <c r="F19">
        <v>0.76951813697814941</v>
      </c>
      <c r="G19">
        <v>13</v>
      </c>
      <c r="H19">
        <v>71</v>
      </c>
      <c r="I19">
        <f>(Merge1[[#This Row],[Index]]-MIN(E:E))/(MAX(E:E)-MIN(E:E))</f>
        <v>0.39583333333333331</v>
      </c>
      <c r="J19">
        <f>(Merge1[[#This Row],[importance_df_xgboost.Index]]-MIN(G:G))/(MAX(G:G)-MIN(G:G))</f>
        <v>0.19672131147540983</v>
      </c>
      <c r="K19">
        <f>Merge1[[#This Row],[Normalized Index XGBOOST]]+Merge1[[#This Row],[Normalized Index Unsup]]</f>
        <v>0.59255464480874309</v>
      </c>
    </row>
    <row r="20" spans="1:11" x14ac:dyDescent="0.25">
      <c r="A20">
        <v>2022</v>
      </c>
      <c r="B20" t="s">
        <v>2</v>
      </c>
      <c r="C20" t="s">
        <v>3</v>
      </c>
      <c r="D20" t="s">
        <v>53</v>
      </c>
      <c r="E20">
        <v>2</v>
      </c>
      <c r="F20">
        <v>0.19343477487564087</v>
      </c>
      <c r="G20">
        <v>38</v>
      </c>
      <c r="H20">
        <v>40</v>
      </c>
      <c r="I20">
        <f>(Merge1[[#This Row],[Index]]-MIN(E:E))/(MAX(E:E)-MIN(E:E))</f>
        <v>6.9444444444444441E-3</v>
      </c>
      <c r="J20">
        <f>(Merge1[[#This Row],[importance_df_xgboost.Index]]-MIN(G:G))/(MAX(G:G)-MIN(G:G))</f>
        <v>0.60655737704918034</v>
      </c>
      <c r="K20">
        <f>Merge1[[#This Row],[Normalized Index XGBOOST]]+Merge1[[#This Row],[Normalized Index Unsup]]</f>
        <v>0.61350182149362475</v>
      </c>
    </row>
    <row r="21" spans="1:11" x14ac:dyDescent="0.25">
      <c r="A21">
        <v>2022</v>
      </c>
      <c r="B21" t="s">
        <v>16</v>
      </c>
      <c r="C21" t="s">
        <v>13</v>
      </c>
      <c r="D21" t="s">
        <v>69</v>
      </c>
      <c r="E21">
        <v>40</v>
      </c>
      <c r="F21">
        <v>0.33731323480606079</v>
      </c>
      <c r="G21">
        <v>24</v>
      </c>
      <c r="H21">
        <v>64</v>
      </c>
      <c r="I21">
        <f>(Merge1[[#This Row],[Index]]-MIN(E:E))/(MAX(E:E)-MIN(E:E))</f>
        <v>0.27083333333333331</v>
      </c>
      <c r="J21">
        <f>(Merge1[[#This Row],[importance_df_xgboost.Index]]-MIN(G:G))/(MAX(G:G)-MIN(G:G))</f>
        <v>0.37704918032786883</v>
      </c>
      <c r="K21">
        <f>Merge1[[#This Row],[Normalized Index XGBOOST]]+Merge1[[#This Row],[Normalized Index Unsup]]</f>
        <v>0.64788251366120209</v>
      </c>
    </row>
    <row r="22" spans="1:11" x14ac:dyDescent="0.25">
      <c r="A22">
        <v>2022</v>
      </c>
      <c r="B22" t="s">
        <v>33</v>
      </c>
      <c r="C22" t="s">
        <v>29</v>
      </c>
      <c r="D22" t="s">
        <v>79</v>
      </c>
      <c r="E22">
        <v>59</v>
      </c>
      <c r="F22">
        <v>0.62051117420196533</v>
      </c>
      <c r="G22">
        <v>16</v>
      </c>
      <c r="H22">
        <v>75</v>
      </c>
      <c r="I22">
        <f>(Merge1[[#This Row],[Index]]-MIN(E:E))/(MAX(E:E)-MIN(E:E))</f>
        <v>0.40277777777777779</v>
      </c>
      <c r="J22">
        <f>(Merge1[[#This Row],[importance_df_xgboost.Index]]-MIN(G:G))/(MAX(G:G)-MIN(G:G))</f>
        <v>0.24590163934426229</v>
      </c>
      <c r="K22">
        <f>Merge1[[#This Row],[Normalized Index XGBOOST]]+Merge1[[#This Row],[Normalized Index Unsup]]</f>
        <v>0.64867941712204003</v>
      </c>
    </row>
    <row r="23" spans="1:11" x14ac:dyDescent="0.25">
      <c r="A23">
        <v>2022</v>
      </c>
      <c r="B23" t="s">
        <v>110</v>
      </c>
      <c r="C23" t="s">
        <v>3</v>
      </c>
      <c r="D23" t="s">
        <v>111</v>
      </c>
      <c r="E23">
        <v>3</v>
      </c>
      <c r="F23">
        <v>0.1434740424156189</v>
      </c>
      <c r="G23">
        <v>40</v>
      </c>
      <c r="H23">
        <v>43</v>
      </c>
      <c r="I23">
        <f>(Merge1[[#This Row],[Index]]-MIN(E:E))/(MAX(E:E)-MIN(E:E))</f>
        <v>1.3888888888888888E-2</v>
      </c>
      <c r="J23">
        <f>(Merge1[[#This Row],[importance_df_xgboost.Index]]-MIN(G:G))/(MAX(G:G)-MIN(G:G))</f>
        <v>0.63934426229508201</v>
      </c>
      <c r="K23">
        <f>Merge1[[#This Row],[Normalized Index XGBOOST]]+Merge1[[#This Row],[Normalized Index Unsup]]</f>
        <v>0.65323315118397085</v>
      </c>
    </row>
    <row r="24" spans="1:11" x14ac:dyDescent="0.25">
      <c r="A24">
        <v>2022</v>
      </c>
      <c r="B24" t="s">
        <v>6</v>
      </c>
      <c r="C24" t="s">
        <v>3</v>
      </c>
      <c r="D24" t="s">
        <v>56</v>
      </c>
      <c r="E24">
        <v>6</v>
      </c>
      <c r="F24">
        <v>0.14183324575424194</v>
      </c>
      <c r="G24">
        <v>41</v>
      </c>
      <c r="H24">
        <v>47</v>
      </c>
      <c r="I24">
        <f>(Merge1[[#This Row],[Index]]-MIN(E:E))/(MAX(E:E)-MIN(E:E))</f>
        <v>3.4722222222222224E-2</v>
      </c>
      <c r="J24">
        <f>(Merge1[[#This Row],[importance_df_xgboost.Index]]-MIN(G:G))/(MAX(G:G)-MIN(G:G))</f>
        <v>0.65573770491803274</v>
      </c>
      <c r="K24">
        <f>Merge1[[#This Row],[Normalized Index XGBOOST]]+Merge1[[#This Row],[Normalized Index Unsup]]</f>
        <v>0.69045992714025495</v>
      </c>
    </row>
    <row r="25" spans="1:11" x14ac:dyDescent="0.25">
      <c r="A25">
        <v>2022</v>
      </c>
      <c r="B25" t="s">
        <v>114</v>
      </c>
      <c r="C25" t="s">
        <v>37</v>
      </c>
      <c r="D25" t="s">
        <v>115</v>
      </c>
      <c r="E25">
        <v>26</v>
      </c>
      <c r="F25">
        <v>0.27505597472190857</v>
      </c>
      <c r="G25">
        <v>33</v>
      </c>
      <c r="H25">
        <v>59</v>
      </c>
      <c r="I25">
        <f>(Merge1[[#This Row],[Index]]-MIN(E:E))/(MAX(E:E)-MIN(E:E))</f>
        <v>0.1736111111111111</v>
      </c>
      <c r="J25">
        <f>(Merge1[[#This Row],[importance_df_xgboost.Index]]-MIN(G:G))/(MAX(G:G)-MIN(G:G))</f>
        <v>0.52459016393442626</v>
      </c>
      <c r="K25">
        <f>Merge1[[#This Row],[Normalized Index XGBOOST]]+Merge1[[#This Row],[Normalized Index Unsup]]</f>
        <v>0.69820127504553731</v>
      </c>
    </row>
    <row r="26" spans="1:11" x14ac:dyDescent="0.25">
      <c r="A26">
        <v>2023</v>
      </c>
      <c r="B26" t="s">
        <v>49</v>
      </c>
      <c r="C26" t="s">
        <v>46</v>
      </c>
      <c r="D26" t="s">
        <v>124</v>
      </c>
      <c r="E26">
        <v>93</v>
      </c>
      <c r="F26">
        <v>1.3724408149719238</v>
      </c>
      <c r="G26">
        <v>6</v>
      </c>
      <c r="H26">
        <v>99</v>
      </c>
      <c r="I26">
        <f>(Merge1[[#This Row],[Index]]-MIN(E:E))/(MAX(E:E)-MIN(E:E))</f>
        <v>0.63888888888888884</v>
      </c>
      <c r="J26">
        <f>(Merge1[[#This Row],[importance_df_xgboost.Index]]-MIN(G:G))/(MAX(G:G)-MIN(G:G))</f>
        <v>8.1967213114754092E-2</v>
      </c>
      <c r="K26">
        <f>Merge1[[#This Row],[Normalized Index XGBOOST]]+Merge1[[#This Row],[Normalized Index Unsup]]</f>
        <v>0.72085610200364292</v>
      </c>
    </row>
    <row r="27" spans="1:11" x14ac:dyDescent="0.25">
      <c r="A27">
        <v>2022</v>
      </c>
      <c r="B27" t="s">
        <v>118</v>
      </c>
      <c r="C27" t="s">
        <v>17</v>
      </c>
      <c r="D27" t="s">
        <v>119</v>
      </c>
      <c r="E27">
        <v>33</v>
      </c>
      <c r="F27">
        <v>0.24136881530284882</v>
      </c>
      <c r="G27">
        <v>35</v>
      </c>
      <c r="H27">
        <v>68</v>
      </c>
      <c r="I27">
        <f>(Merge1[[#This Row],[Index]]-MIN(E:E))/(MAX(E:E)-MIN(E:E))</f>
        <v>0.22222222222222221</v>
      </c>
      <c r="J27">
        <f>(Merge1[[#This Row],[importance_df_xgboost.Index]]-MIN(G:G))/(MAX(G:G)-MIN(G:G))</f>
        <v>0.55737704918032782</v>
      </c>
      <c r="K27">
        <f>Merge1[[#This Row],[Normalized Index XGBOOST]]+Merge1[[#This Row],[Normalized Index Unsup]]</f>
        <v>0.77959927140255003</v>
      </c>
    </row>
    <row r="28" spans="1:11" x14ac:dyDescent="0.25">
      <c r="A28">
        <v>2022</v>
      </c>
      <c r="B28" t="s">
        <v>20</v>
      </c>
      <c r="C28" t="s">
        <v>17</v>
      </c>
      <c r="D28" t="s">
        <v>60</v>
      </c>
      <c r="E28">
        <v>14</v>
      </c>
      <c r="F28">
        <v>0.11747698485851288</v>
      </c>
      <c r="G28">
        <v>45</v>
      </c>
      <c r="H28">
        <v>59</v>
      </c>
      <c r="I28">
        <f>(Merge1[[#This Row],[Index]]-MIN(E:E))/(MAX(E:E)-MIN(E:E))</f>
        <v>9.0277777777777776E-2</v>
      </c>
      <c r="J28">
        <f>(Merge1[[#This Row],[importance_df_xgboost.Index]]-MIN(G:G))/(MAX(G:G)-MIN(G:G))</f>
        <v>0.72131147540983609</v>
      </c>
      <c r="K28">
        <f>Merge1[[#This Row],[Normalized Index XGBOOST]]+Merge1[[#This Row],[Normalized Index Unsup]]</f>
        <v>0.81158925318761388</v>
      </c>
    </row>
    <row r="29" spans="1:11" x14ac:dyDescent="0.25">
      <c r="A29">
        <v>2022</v>
      </c>
      <c r="B29" t="s">
        <v>116</v>
      </c>
      <c r="C29" t="s">
        <v>37</v>
      </c>
      <c r="D29" t="s">
        <v>117</v>
      </c>
      <c r="E29">
        <v>24</v>
      </c>
      <c r="F29">
        <v>0.14000675082206726</v>
      </c>
      <c r="G29">
        <v>42</v>
      </c>
      <c r="H29">
        <v>66</v>
      </c>
      <c r="I29">
        <f>(Merge1[[#This Row],[Index]]-MIN(E:E))/(MAX(E:E)-MIN(E:E))</f>
        <v>0.15972222222222221</v>
      </c>
      <c r="J29">
        <f>(Merge1[[#This Row],[importance_df_xgboost.Index]]-MIN(G:G))/(MAX(G:G)-MIN(G:G))</f>
        <v>0.67213114754098358</v>
      </c>
      <c r="K29">
        <f>Merge1[[#This Row],[Normalized Index XGBOOST]]+Merge1[[#This Row],[Normalized Index Unsup]]</f>
        <v>0.83185336976320579</v>
      </c>
    </row>
    <row r="30" spans="1:11" x14ac:dyDescent="0.25">
      <c r="A30">
        <v>2022</v>
      </c>
      <c r="B30" t="s">
        <v>47</v>
      </c>
      <c r="C30" t="s">
        <v>48</v>
      </c>
      <c r="D30" t="s">
        <v>87</v>
      </c>
      <c r="E30">
        <v>75</v>
      </c>
      <c r="F30">
        <v>0.53819394111633301</v>
      </c>
      <c r="G30">
        <v>21</v>
      </c>
      <c r="H30">
        <v>96</v>
      </c>
      <c r="I30">
        <f>(Merge1[[#This Row],[Index]]-MIN(E:E))/(MAX(E:E)-MIN(E:E))</f>
        <v>0.51388888888888884</v>
      </c>
      <c r="J30">
        <f>(Merge1[[#This Row],[importance_df_xgboost.Index]]-MIN(G:G))/(MAX(G:G)-MIN(G:G))</f>
        <v>0.32786885245901637</v>
      </c>
      <c r="K30">
        <f>Merge1[[#This Row],[Normalized Index XGBOOST]]+Merge1[[#This Row],[Normalized Index Unsup]]</f>
        <v>0.84175774134790515</v>
      </c>
    </row>
    <row r="31" spans="1:11" x14ac:dyDescent="0.25">
      <c r="A31">
        <v>2022</v>
      </c>
      <c r="B31" t="s">
        <v>21</v>
      </c>
      <c r="C31" t="s">
        <v>17</v>
      </c>
      <c r="D31" t="s">
        <v>59</v>
      </c>
      <c r="E31">
        <v>12</v>
      </c>
      <c r="F31">
        <v>7.0995420217514038E-2</v>
      </c>
      <c r="G31">
        <v>49</v>
      </c>
      <c r="H31">
        <v>61</v>
      </c>
      <c r="I31">
        <f>(Merge1[[#This Row],[Index]]-MIN(E:E))/(MAX(E:E)-MIN(E:E))</f>
        <v>7.6388888888888895E-2</v>
      </c>
      <c r="J31">
        <f>(Merge1[[#This Row],[importance_df_xgboost.Index]]-MIN(G:G))/(MAX(G:G)-MIN(G:G))</f>
        <v>0.78688524590163933</v>
      </c>
      <c r="K31">
        <f>Merge1[[#This Row],[Normalized Index XGBOOST]]+Merge1[[#This Row],[Normalized Index Unsup]]</f>
        <v>0.86327413479052817</v>
      </c>
    </row>
    <row r="32" spans="1:11" x14ac:dyDescent="0.25">
      <c r="A32">
        <v>2022</v>
      </c>
      <c r="B32" t="s">
        <v>50</v>
      </c>
      <c r="C32" t="s">
        <v>51</v>
      </c>
      <c r="D32" t="s">
        <v>85</v>
      </c>
      <c r="E32">
        <v>70</v>
      </c>
      <c r="F32">
        <v>0.32024994492530823</v>
      </c>
      <c r="G32">
        <v>26</v>
      </c>
      <c r="H32">
        <v>96</v>
      </c>
      <c r="I32">
        <f>(Merge1[[#This Row],[Index]]-MIN(E:E))/(MAX(E:E)-MIN(E:E))</f>
        <v>0.47916666666666669</v>
      </c>
      <c r="J32">
        <f>(Merge1[[#This Row],[importance_df_xgboost.Index]]-MIN(G:G))/(MAX(G:G)-MIN(G:G))</f>
        <v>0.4098360655737705</v>
      </c>
      <c r="K32">
        <f>Merge1[[#This Row],[Normalized Index XGBOOST]]+Merge1[[#This Row],[Normalized Index Unsup]]</f>
        <v>0.88900273224043724</v>
      </c>
    </row>
    <row r="33" spans="1:11" x14ac:dyDescent="0.25">
      <c r="A33">
        <v>2022</v>
      </c>
      <c r="B33" t="s">
        <v>125</v>
      </c>
      <c r="C33" t="s">
        <v>32</v>
      </c>
      <c r="D33" t="s">
        <v>126</v>
      </c>
      <c r="E33">
        <v>74</v>
      </c>
      <c r="F33">
        <v>0.33185189962387085</v>
      </c>
      <c r="G33">
        <v>25</v>
      </c>
      <c r="H33">
        <v>99</v>
      </c>
      <c r="I33">
        <f>(Merge1[[#This Row],[Index]]-MIN(E:E))/(MAX(E:E)-MIN(E:E))</f>
        <v>0.50694444444444442</v>
      </c>
      <c r="J33">
        <f>(Merge1[[#This Row],[importance_df_xgboost.Index]]-MIN(G:G))/(MAX(G:G)-MIN(G:G))</f>
        <v>0.39344262295081966</v>
      </c>
      <c r="K33">
        <f>Merge1[[#This Row],[Normalized Index XGBOOST]]+Merge1[[#This Row],[Normalized Index Unsup]]</f>
        <v>0.90038706739526408</v>
      </c>
    </row>
    <row r="34" spans="1:11" x14ac:dyDescent="0.25">
      <c r="A34">
        <v>2022</v>
      </c>
      <c r="B34" t="s">
        <v>23</v>
      </c>
      <c r="C34" t="s">
        <v>22</v>
      </c>
      <c r="D34" t="s">
        <v>74</v>
      </c>
      <c r="E34">
        <v>48</v>
      </c>
      <c r="F34">
        <v>0.1983005553483963</v>
      </c>
      <c r="G34">
        <v>37</v>
      </c>
      <c r="H34">
        <v>85</v>
      </c>
      <c r="I34">
        <f>(Merge1[[#This Row],[Index]]-MIN(E:E))/(MAX(E:E)-MIN(E:E))</f>
        <v>0.3263888888888889</v>
      </c>
      <c r="J34">
        <f>(Merge1[[#This Row],[importance_df_xgboost.Index]]-MIN(G:G))/(MAX(G:G)-MIN(G:G))</f>
        <v>0.5901639344262295</v>
      </c>
      <c r="K34">
        <f>Merge1[[#This Row],[Normalized Index XGBOOST]]+Merge1[[#This Row],[Normalized Index Unsup]]</f>
        <v>0.91655282331511834</v>
      </c>
    </row>
    <row r="35" spans="1:11" x14ac:dyDescent="0.25">
      <c r="A35">
        <v>2022</v>
      </c>
      <c r="B35" t="s">
        <v>43</v>
      </c>
      <c r="C35" t="s">
        <v>42</v>
      </c>
      <c r="D35" t="s">
        <v>84</v>
      </c>
      <c r="E35">
        <v>69</v>
      </c>
      <c r="F35">
        <v>0.3068443238735199</v>
      </c>
      <c r="G35">
        <v>29</v>
      </c>
      <c r="H35">
        <v>98</v>
      </c>
      <c r="I35">
        <f>(Merge1[[#This Row],[Index]]-MIN(E:E))/(MAX(E:E)-MIN(E:E))</f>
        <v>0.47222222222222221</v>
      </c>
      <c r="J35">
        <f>(Merge1[[#This Row],[importance_df_xgboost.Index]]-MIN(G:G))/(MAX(G:G)-MIN(G:G))</f>
        <v>0.45901639344262296</v>
      </c>
      <c r="K35">
        <f>Merge1[[#This Row],[Normalized Index XGBOOST]]+Merge1[[#This Row],[Normalized Index Unsup]]</f>
        <v>0.93123861566484512</v>
      </c>
    </row>
    <row r="36" spans="1:11" x14ac:dyDescent="0.25">
      <c r="A36">
        <v>2022</v>
      </c>
      <c r="B36" t="s">
        <v>44</v>
      </c>
      <c r="C36" t="s">
        <v>37</v>
      </c>
      <c r="D36" t="s">
        <v>67</v>
      </c>
      <c r="E36">
        <v>27</v>
      </c>
      <c r="F36">
        <v>8.4117971360683441E-2</v>
      </c>
      <c r="G36">
        <v>47</v>
      </c>
      <c r="H36">
        <v>74</v>
      </c>
      <c r="I36">
        <f>(Merge1[[#This Row],[Index]]-MIN(E:E))/(MAX(E:E)-MIN(E:E))</f>
        <v>0.18055555555555555</v>
      </c>
      <c r="J36">
        <f>(Merge1[[#This Row],[importance_df_xgboost.Index]]-MIN(G:G))/(MAX(G:G)-MIN(G:G))</f>
        <v>0.75409836065573765</v>
      </c>
      <c r="K36">
        <f>Merge1[[#This Row],[Normalized Index XGBOOST]]+Merge1[[#This Row],[Normalized Index Unsup]]</f>
        <v>0.93465391621129323</v>
      </c>
    </row>
    <row r="37" spans="1:11" x14ac:dyDescent="0.25">
      <c r="A37">
        <v>2022</v>
      </c>
      <c r="B37" t="s">
        <v>18</v>
      </c>
      <c r="C37" t="s">
        <v>17</v>
      </c>
      <c r="D37" t="s">
        <v>82</v>
      </c>
      <c r="E37">
        <v>65</v>
      </c>
      <c r="F37">
        <v>0.301512211561203</v>
      </c>
      <c r="G37">
        <v>31</v>
      </c>
      <c r="H37">
        <v>96</v>
      </c>
      <c r="I37">
        <f>(Merge1[[#This Row],[Index]]-MIN(E:E))/(MAX(E:E)-MIN(E:E))</f>
        <v>0.44444444444444442</v>
      </c>
      <c r="J37">
        <f>(Merge1[[#This Row],[importance_df_xgboost.Index]]-MIN(G:G))/(MAX(G:G)-MIN(G:G))</f>
        <v>0.49180327868852458</v>
      </c>
      <c r="K37">
        <f>Merge1[[#This Row],[Normalized Index XGBOOST]]+Merge1[[#This Row],[Normalized Index Unsup]]</f>
        <v>0.936247723132969</v>
      </c>
    </row>
    <row r="38" spans="1:11" x14ac:dyDescent="0.25">
      <c r="A38">
        <v>2022</v>
      </c>
      <c r="B38" t="s">
        <v>41</v>
      </c>
      <c r="C38" t="s">
        <v>42</v>
      </c>
      <c r="D38" t="s">
        <v>83</v>
      </c>
      <c r="E38">
        <v>68</v>
      </c>
      <c r="F38">
        <v>0.28577536344528198</v>
      </c>
      <c r="G38">
        <v>32</v>
      </c>
      <c r="H38">
        <v>100</v>
      </c>
      <c r="I38">
        <f>(Merge1[[#This Row],[Index]]-MIN(E:E))/(MAX(E:E)-MIN(E:E))</f>
        <v>0.46527777777777779</v>
      </c>
      <c r="J38">
        <f>(Merge1[[#This Row],[importance_df_xgboost.Index]]-MIN(G:G))/(MAX(G:G)-MIN(G:G))</f>
        <v>0.50819672131147542</v>
      </c>
      <c r="K38">
        <f>Merge1[[#This Row],[Normalized Index XGBOOST]]+Merge1[[#This Row],[Normalized Index Unsup]]</f>
        <v>0.97347449908925321</v>
      </c>
    </row>
    <row r="39" spans="1:11" x14ac:dyDescent="0.25">
      <c r="A39">
        <v>2022</v>
      </c>
      <c r="B39" t="s">
        <v>38</v>
      </c>
      <c r="C39" t="s">
        <v>37</v>
      </c>
      <c r="D39" t="s">
        <v>73</v>
      </c>
      <c r="E39">
        <v>46</v>
      </c>
      <c r="F39">
        <v>0.1192312091588974</v>
      </c>
      <c r="G39">
        <v>44</v>
      </c>
      <c r="H39">
        <v>90</v>
      </c>
      <c r="I39">
        <f>(Merge1[[#This Row],[Index]]-MIN(E:E))/(MAX(E:E)-MIN(E:E))</f>
        <v>0.3125</v>
      </c>
      <c r="J39">
        <f>(Merge1[[#This Row],[importance_df_xgboost.Index]]-MIN(G:G))/(MAX(G:G)-MIN(G:G))</f>
        <v>0.70491803278688525</v>
      </c>
      <c r="K39">
        <f>Merge1[[#This Row],[Normalized Index XGBOOST]]+Merge1[[#This Row],[Normalized Index Unsup]]</f>
        <v>1.0174180327868854</v>
      </c>
    </row>
    <row r="40" spans="1:11" x14ac:dyDescent="0.25">
      <c r="A40">
        <v>2022</v>
      </c>
      <c r="B40" t="s">
        <v>122</v>
      </c>
      <c r="C40" t="s">
        <v>17</v>
      </c>
      <c r="D40" t="s">
        <v>123</v>
      </c>
      <c r="E40">
        <v>37</v>
      </c>
      <c r="F40">
        <v>5.7398080825805664E-2</v>
      </c>
      <c r="G40">
        <v>54</v>
      </c>
      <c r="H40">
        <v>91</v>
      </c>
      <c r="I40">
        <f>(Merge1[[#This Row],[Index]]-MIN(E:E))/(MAX(E:E)-MIN(E:E))</f>
        <v>0.25</v>
      </c>
      <c r="J40">
        <f>(Merge1[[#This Row],[importance_df_xgboost.Index]]-MIN(G:G))/(MAX(G:G)-MIN(G:G))</f>
        <v>0.86885245901639341</v>
      </c>
      <c r="K40">
        <f>Merge1[[#This Row],[Normalized Index XGBOOST]]+Merge1[[#This Row],[Normalized Index Unsup]]</f>
        <v>1.1188524590163933</v>
      </c>
    </row>
    <row r="41" spans="1:11" x14ac:dyDescent="0.25">
      <c r="A41">
        <v>2022</v>
      </c>
      <c r="B41" t="s">
        <v>120</v>
      </c>
      <c r="C41" t="s">
        <v>37</v>
      </c>
      <c r="D41" t="s">
        <v>121</v>
      </c>
      <c r="E41">
        <v>29</v>
      </c>
      <c r="F41">
        <v>2.1929403766989708E-2</v>
      </c>
      <c r="G41">
        <v>58</v>
      </c>
      <c r="H41">
        <v>87</v>
      </c>
      <c r="I41">
        <f>(Merge1[[#This Row],[Index]]-MIN(E:E))/(MAX(E:E)-MIN(E:E))</f>
        <v>0.19444444444444445</v>
      </c>
      <c r="J41">
        <f>(Merge1[[#This Row],[importance_df_xgboost.Index]]-MIN(G:G))/(MAX(G:G)-MIN(G:G))</f>
        <v>0.93442622950819676</v>
      </c>
      <c r="K41">
        <f>Merge1[[#This Row],[Normalized Index XGBOOST]]+Merge1[[#This Row],[Normalized Index Unsup]]</f>
        <v>1.1288706739526413</v>
      </c>
    </row>
    <row r="42" spans="1:11" x14ac:dyDescent="0.25">
      <c r="A42">
        <v>2022</v>
      </c>
      <c r="B42" t="s">
        <v>14</v>
      </c>
      <c r="C42" t="s">
        <v>13</v>
      </c>
      <c r="D42" t="s">
        <v>76</v>
      </c>
      <c r="E42">
        <v>52</v>
      </c>
      <c r="F42">
        <v>6.9251865148544312E-2</v>
      </c>
      <c r="G42">
        <v>50</v>
      </c>
      <c r="H42">
        <v>102</v>
      </c>
      <c r="I42">
        <f>(Merge1[[#This Row],[Index]]-MIN(E:E))/(MAX(E:E)-MIN(E:E))</f>
        <v>0.35416666666666669</v>
      </c>
      <c r="J42">
        <f>(Merge1[[#This Row],[importance_df_xgboost.Index]]-MIN(G:G))/(MAX(G:G)-MIN(G:G))</f>
        <v>0.80327868852459017</v>
      </c>
      <c r="K42">
        <f>Merge1[[#This Row],[Normalized Index XGBOOST]]+Merge1[[#This Row],[Normalized Index Unsup]]</f>
        <v>1.1574453551912569</v>
      </c>
    </row>
    <row r="43" spans="1:11" x14ac:dyDescent="0.25">
      <c r="A43">
        <v>2022</v>
      </c>
      <c r="B43" t="s">
        <v>15</v>
      </c>
      <c r="C43" t="s">
        <v>13</v>
      </c>
      <c r="D43" t="s">
        <v>75</v>
      </c>
      <c r="E43">
        <v>50</v>
      </c>
      <c r="F43">
        <v>6.2373697757720947E-2</v>
      </c>
      <c r="G43">
        <v>51</v>
      </c>
      <c r="H43">
        <v>101</v>
      </c>
      <c r="I43">
        <f>(Merge1[[#This Row],[Index]]-MIN(E:E))/(MAX(E:E)-MIN(E:E))</f>
        <v>0.34027777777777779</v>
      </c>
      <c r="J43">
        <f>(Merge1[[#This Row],[importance_df_xgboost.Index]]-MIN(G:G))/(MAX(G:G)-MIN(G:G))</f>
        <v>0.81967213114754101</v>
      </c>
      <c r="K43">
        <f>Merge1[[#This Row],[Normalized Index XGBOOST]]+Merge1[[#This Row],[Normalized Index Unsup]]</f>
        <v>1.1599499089253187</v>
      </c>
    </row>
    <row r="44" spans="1:11" x14ac:dyDescent="0.25">
      <c r="A44">
        <v>2022</v>
      </c>
      <c r="B44" t="s">
        <v>0</v>
      </c>
      <c r="C44" t="s">
        <v>1</v>
      </c>
      <c r="D44" t="s">
        <v>70</v>
      </c>
      <c r="E44">
        <v>41</v>
      </c>
      <c r="F44">
        <v>4.8612870275974274E-2</v>
      </c>
      <c r="G44">
        <v>55</v>
      </c>
      <c r="H44">
        <v>96</v>
      </c>
      <c r="I44">
        <f>(Merge1[[#This Row],[Index]]-MIN(E:E))/(MAX(E:E)-MIN(E:E))</f>
        <v>0.27777777777777779</v>
      </c>
      <c r="J44">
        <f>(Merge1[[#This Row],[importance_df_xgboost.Index]]-MIN(G:G))/(MAX(G:G)-MIN(G:G))</f>
        <v>0.88524590163934425</v>
      </c>
      <c r="K44">
        <f>Merge1[[#This Row],[Normalized Index XGBOOST]]+Merge1[[#This Row],[Normalized Index Unsup]]</f>
        <v>1.163023679417122</v>
      </c>
    </row>
    <row r="45" spans="1:11" x14ac:dyDescent="0.25">
      <c r="A45">
        <v>2022</v>
      </c>
      <c r="B45" t="s">
        <v>35</v>
      </c>
      <c r="C45" t="s">
        <v>31</v>
      </c>
      <c r="D45" t="s">
        <v>71</v>
      </c>
      <c r="E45">
        <v>42</v>
      </c>
      <c r="F45">
        <v>1.9219864159822464E-2</v>
      </c>
      <c r="G45">
        <v>59</v>
      </c>
      <c r="H45">
        <v>101</v>
      </c>
      <c r="I45">
        <f>(Merge1[[#This Row],[Index]]-MIN(E:E))/(MAX(E:E)-MIN(E:E))</f>
        <v>0.28472222222222221</v>
      </c>
      <c r="J45">
        <f>(Merge1[[#This Row],[importance_df_xgboost.Index]]-MIN(G:G))/(MAX(G:G)-MIN(G:G))</f>
        <v>0.95081967213114749</v>
      </c>
      <c r="K45">
        <f>Merge1[[#This Row],[Normalized Index XGBOOST]]+Merge1[[#This Row],[Normalized Index Unsup]]</f>
        <v>1.2355418943533696</v>
      </c>
    </row>
    <row r="46" spans="1:11" x14ac:dyDescent="0.25">
      <c r="A46">
        <v>2022</v>
      </c>
      <c r="B46" t="s">
        <v>39</v>
      </c>
      <c r="C46" t="s">
        <v>37</v>
      </c>
      <c r="D46" t="s">
        <v>86</v>
      </c>
      <c r="E46">
        <v>72</v>
      </c>
      <c r="F46">
        <v>7.2838596999645233E-2</v>
      </c>
      <c r="G46">
        <v>48</v>
      </c>
      <c r="H46">
        <v>120</v>
      </c>
      <c r="I46">
        <f>(Merge1[[#This Row],[Index]]-MIN(E:E))/(MAX(E:E)-MIN(E:E))</f>
        <v>0.49305555555555558</v>
      </c>
      <c r="J46">
        <f>(Merge1[[#This Row],[importance_df_xgboost.Index]]-MIN(G:G))/(MAX(G:G)-MIN(G:G))</f>
        <v>0.77049180327868849</v>
      </c>
      <c r="K46">
        <f>Merge1[[#This Row],[Normalized Index XGBOOST]]+Merge1[[#This Row],[Normalized Index Unsup]]</f>
        <v>1.2635473588342441</v>
      </c>
    </row>
    <row r="47" spans="1:11" x14ac:dyDescent="0.25">
      <c r="A47">
        <v>2022</v>
      </c>
      <c r="B47" t="s">
        <v>11</v>
      </c>
      <c r="C47" t="s">
        <v>1</v>
      </c>
      <c r="D47" t="s">
        <v>81</v>
      </c>
      <c r="E47">
        <v>61</v>
      </c>
      <c r="F47">
        <v>1.5425080433487892E-2</v>
      </c>
      <c r="G47">
        <v>60</v>
      </c>
      <c r="H47">
        <v>121</v>
      </c>
      <c r="I47">
        <f>(Merge1[[#This Row],[Index]]-MIN(E:E))/(MAX(E:E)-MIN(E:E))</f>
        <v>0.41666666666666669</v>
      </c>
      <c r="J47">
        <f>(Merge1[[#This Row],[importance_df_xgboost.Index]]-MIN(G:G))/(MAX(G:G)-MIN(G:G))</f>
        <v>0.96721311475409832</v>
      </c>
      <c r="K47">
        <f>Merge1[[#This Row],[Normalized Index XGBOOST]]+Merge1[[#This Row],[Normalized Index Unsup]]</f>
        <v>1.3838797814207651</v>
      </c>
    </row>
    <row r="48" spans="1:11" x14ac:dyDescent="0.25">
      <c r="A48">
        <v>2023</v>
      </c>
      <c r="B48" t="s">
        <v>18</v>
      </c>
      <c r="C48" t="s">
        <v>17</v>
      </c>
      <c r="D48" t="s">
        <v>88</v>
      </c>
      <c r="E48">
        <v>141</v>
      </c>
      <c r="F48">
        <v>0.15979941189289093</v>
      </c>
      <c r="G48">
        <v>39</v>
      </c>
      <c r="H48">
        <v>180</v>
      </c>
      <c r="I48">
        <f>(Merge1[[#This Row],[Index]]-MIN(E:E))/(MAX(E:E)-MIN(E:E))</f>
        <v>0.97222222222222221</v>
      </c>
      <c r="J48">
        <f>(Merge1[[#This Row],[importance_df_xgboost.Index]]-MIN(G:G))/(MAX(G:G)-MIN(G:G))</f>
        <v>0.62295081967213117</v>
      </c>
      <c r="K48">
        <f>Merge1[[#This Row],[Normalized Index XGBOOST]]+Merge1[[#This Row],[Normalized Index Unsup]]</f>
        <v>1.5951730418943533</v>
      </c>
    </row>
    <row r="49" spans="1:11" x14ac:dyDescent="0.25">
      <c r="A49">
        <v>2023</v>
      </c>
      <c r="B49" t="s">
        <v>129</v>
      </c>
      <c r="C49" t="s">
        <v>17</v>
      </c>
      <c r="D49" t="s">
        <v>130</v>
      </c>
      <c r="E49">
        <v>111</v>
      </c>
      <c r="F49">
        <v>6.0955733060836792E-2</v>
      </c>
      <c r="G49">
        <v>52</v>
      </c>
      <c r="H49">
        <v>163</v>
      </c>
      <c r="I49">
        <f>(Merge1[[#This Row],[Index]]-MIN(E:E))/(MAX(E:E)-MIN(E:E))</f>
        <v>0.76388888888888884</v>
      </c>
      <c r="J49">
        <f>(Merge1[[#This Row],[importance_df_xgboost.Index]]-MIN(G:G))/(MAX(G:G)-MIN(G:G))</f>
        <v>0.83606557377049184</v>
      </c>
      <c r="K49">
        <f>Merge1[[#This Row],[Normalized Index XGBOOST]]+Merge1[[#This Row],[Normalized Index Unsup]]</f>
        <v>1.5999544626593807</v>
      </c>
    </row>
    <row r="50" spans="1:11" x14ac:dyDescent="0.25">
      <c r="A50">
        <v>2023</v>
      </c>
      <c r="B50" t="s">
        <v>127</v>
      </c>
      <c r="C50" t="s">
        <v>17</v>
      </c>
      <c r="D50" t="s">
        <v>128</v>
      </c>
      <c r="E50">
        <v>89</v>
      </c>
      <c r="F50">
        <v>6.8627363070845604E-3</v>
      </c>
      <c r="G50">
        <v>62</v>
      </c>
      <c r="H50">
        <v>151</v>
      </c>
      <c r="I50">
        <f>(Merge1[[#This Row],[Index]]-MIN(E:E))/(MAX(E:E)-MIN(E:E))</f>
        <v>0.61111111111111116</v>
      </c>
      <c r="J50">
        <f>(Merge1[[#This Row],[importance_df_xgboost.Index]]-MIN(G:G))/(MAX(G:G)-MIN(G:G))</f>
        <v>1</v>
      </c>
      <c r="K50">
        <f>Merge1[[#This Row],[Normalized Index XGBOOST]]+Merge1[[#This Row],[Normalized Index Unsup]]</f>
        <v>1.6111111111111112</v>
      </c>
    </row>
    <row r="51" spans="1:11" x14ac:dyDescent="0.25">
      <c r="A51">
        <v>2023</v>
      </c>
      <c r="B51" t="s">
        <v>43</v>
      </c>
      <c r="C51" t="s">
        <v>42</v>
      </c>
      <c r="D51" t="s">
        <v>131</v>
      </c>
      <c r="E51">
        <v>145</v>
      </c>
      <c r="F51">
        <v>3.8750536739826202E-2</v>
      </c>
      <c r="G51">
        <v>56</v>
      </c>
      <c r="H51">
        <v>201</v>
      </c>
      <c r="I51">
        <f>(Merge1[[#This Row],[Index]]-MIN(E:E))/(MAX(E:E)-MIN(E:E))</f>
        <v>1</v>
      </c>
      <c r="J51">
        <f>(Merge1[[#This Row],[importance_df_xgboost.Index]]-MIN(G:G))/(MAX(G:G)-MIN(G:G))</f>
        <v>0.90163934426229508</v>
      </c>
      <c r="K51">
        <f>Merge1[[#This Row],[Normalized Index XGBOOST]]+Merge1[[#This Row],[Normalized Index Unsup]]</f>
        <v>1.901639344262295</v>
      </c>
    </row>
    <row r="52" spans="1:11" x14ac:dyDescent="0.25">
      <c r="A52">
        <v>2023</v>
      </c>
      <c r="B52" t="s">
        <v>41</v>
      </c>
      <c r="C52" t="s">
        <v>42</v>
      </c>
      <c r="D52" t="s">
        <v>89</v>
      </c>
      <c r="E52">
        <v>144</v>
      </c>
      <c r="F52">
        <v>3.4028761088848114E-2</v>
      </c>
      <c r="G52">
        <v>57</v>
      </c>
      <c r="H52">
        <v>201</v>
      </c>
      <c r="I52">
        <f>(Merge1[[#This Row],[Index]]-MIN(E:E))/(MAX(E:E)-MIN(E:E))</f>
        <v>0.99305555555555558</v>
      </c>
      <c r="J52">
        <f>(Merge1[[#This Row],[importance_df_xgboost.Index]]-MIN(G:G))/(MAX(G:G)-MIN(G:G))</f>
        <v>0.91803278688524592</v>
      </c>
      <c r="K52">
        <f>Merge1[[#This Row],[Normalized Index XGBOOST]]+Merge1[[#This Row],[Normalized Index Unsup]]</f>
        <v>1.9110883424408014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6 7 5 5 6 6 - 1 8 d 5 - 4 e c 6 - a 5 e 2 - 7 2 6 9 7 4 b b e 5 8 3 "   x m l n s = " h t t p : / / s c h e m a s . m i c r o s o f t . c o m / D a t a M a s h u p " > A A A A A D A I A A B Q S w M E F A A C A A g A l 7 F X W m b g G W u l A A A A 9 w A A A B I A H A B D b 2 5 m a W c v U G F j a 2 F n Z S 5 4 b W w g o h g A K K A U A A A A A A A A A A A A A A A A A A A A A A A A A A A A h Y 8 x D o I w G I W v Q r r T F h g E 8 l N i W C U x M T G u T a n Q C M X Q Y r m b g 0 f y C m I U d X N 8 3 / u G 9 + 7 X G + R T 1 3 o X O R j V 6 w w F m C J P a t F X S t c Z G u 3 R j 1 H O Y M v F i d f S m 2 V t 0 s l U G W q s P a e E O O e w i 3 A / 1 C S k N C C H c r M T j e w 4 + s j q v + w r b S z X Q i I G + 9 c Y F u I g S n A Q r x J M g S w U S q W / R j g P f r Y / E I q x t e M g m d R + s Q a y R C D v E + w B U E s D B B Q A A g A I A J e x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s V d a I X a d w i k F A A B K G w A A E w A c A E Z v c m 1 1 b G F z L 1 N l Y 3 R p b 2 4 x L m 0 g o h g A K K A U A A A A A A A A A A A A A A A A A A A A A A A A A A A A 7 V j d T + N G E H 9 H 4 n + w 3 J e g W l b s A E f v l I c 0 g S s 9 l V L C t Q 8 J i o y 9 J N b Z u 9 H u G h K h / O 8 d f 8 V r e z Y 5 o F X 7 A C 8 4 v 9 m d L 8 / 8 d t a C + D J k 1 B j n / 5 1 P h w e H B 2 L h c R I Y D 8 S T C S e z M F 4 y L j 3 q k 1 l C R b I k / D E U I O 8 b E Z G H B w b 8 j V n C f Q L I U D z a I + Y n M a G y c x F G x B 4 y K u G H 6 J j D j 9 O v g n A x 7 Z 4 u v W Q 6 Y k 8 0 Y l 4 g p u P B t T H y p C c X j E 4 D e J j u M W 3 7 4 t E 8 s i Y j E o V x K A n v m 5 Z p G U M W J T E V / T P L O K c + C 0 I 6 7 z v u i W s Z f y R M k r F c R 6 R f P d p X j J K 7 I y s P 4 Q f z m r M Y Z I H x C / E C 8 N O E e G 6 9 e 1 h Y S A q 8 k 0 d r G Z M C H 0 T R 2 P c i j 4 u + 5 I m q c r y M Q l n 4 Z d y v j a 3 D l e 5 s S b 6 i g / h g G e Y l D U L f k 4 z P r r y Y A J J t A S X 5 3 l u y k j + v t 5 o 7 5 s x U A 7 b h l R x Z x n N D j e 2 0 V d u u u a l 8 v y E x e w R P i q x W H u e C A u 7 s C t J 6 N n 1 G / S g R U F u p v c G f n 2 f X j P H y + S b 0 F + n z W A Z b P H 0 u 8 e X s 0 Y s S o r o 1 C A J w C h w n q 8 o l A D N k m 8 e m 8 3 m s s M U y u p b h W K B A n h 7 b t + s l 0 U b s 6 E N W n b C e C 9 W 4 k 8 7 3 e + m o b j p a N 4 c L j 8 5 h V 4 p W y m + 5 R 8 U D 4 3 G u L B U 2 P A X 1 z 2 g Z V E Y 2 m 6 P D g 5 C i l l R q U P o y e J i t 5 v e M C f l v E g J q c A 8 N 9 P 4 3 N P C i N 9 a m A H h r 9 b e U t v N F T p E g k A A Z E l g g w y + 3 m S p F N I n v C d 9 s 3 k B L t Q C g S C v j r + O i Y n 9 O Q u W P G v u o F p 2 9 O d t F Q X V r e B b B t p r H 1 7 B g 3 W E g h X + U t F p s o L a p q l 3 t 0 s H F O d q T 5 y u f R P Z f j H + D N v r 2 h q 4 s E U G k s F e R W E E 3 Q r l F E S Q T O q C M H / y Y j R e E p A y R O / E 8 u Z Q k 7 p s g M a 0 v I Q 3 6 Z r b A v N t M U o V 3 r 2 m d r Z n 0 n e c C p 9 U e O e 5 q 8 J 4 G P 9 b g J x r 8 V I N / 0 O B n J e 7 R t Q L / 1 G j h S u J 0 2 7 V c S B z 9 J l c v 6 u l F x 3 r R i V 5 0 q h d 9 0 I v O 9 C J 9 M t y u X q T P h q v P h q v P h q v P h q v P h q v P h q v P h q v P h q v P R k + f j Z 4 + G z 2 3 O Q i 8 / E B s n R M v O x n 3 0 z x 6 N A 5 Z Q i V f G 8 V w 3 G y v X D h k A X J U l q M Q v v e W L U O / h Y o F H K 9 G Q I T P w 6 X M 5 9 r 6 i o j R + c 4 F l V 3 U r a 8 U z j L 2 Y M T E E / k h 2 2 h 0 t 9 v F 3 j H A 2 P s F G K t 0 g L E q B x i r c I C x 6 g Y Y q 2 y A s a o G G K t o g L F q d r s O H i X K c A D j U a L M B j A e J c p o A O N R o k w G M B 4 l y m B u F 2 U v g P E o U d Y C u B k l M s K M E p i S o O 6 I 0 s G j U M i Q + r I 9 w L T 7 o 3 4 3 Q L S q s 8 d v h M + J g 4 4 f u e U r I q C T f 2 U h 7 e y 5 7 X / / 5 d X C L y a 7 J k 7 4 h e 6 B Z a l v 6 W x i X 1 J K e J X P 8 9 X S o 4 H u F l T l N l + X P R c j X n l j 0 J p s j O / l x T I V 4 D e g + n L N G v x 2 O k y E Z H F t H N 1 O o n t C B F M i i e N U X s y n x P M X x i S z d P f j Z I c f r 7 0 V 1 X x O a b / h A H 5 0 j c E N W H T D n p S a T 8 H W W d X W + D u H I 8 Y e C J / Q 9 A q p q s 2 K O 4 C L D e G h 2 k 1 K T d d t I y W c 1 R 6 M r F i j p V 9 H 0 s l 4 f w m m y 3 Y U X M v V r e b y e M t q C y C 7 + K n S B k s z g N 9 9 M l F 1 + a n 5 Y 3 1 n u + a + 2 O U x a 4 4 u L y 7 U O 8 + b S 7 5 Z p k 0 C a 8 a n 8 t e c M y A g / C P n O 4 G 9 E 9 g 7 g b 0 T 2 H 9 A Y K / / h N f O R s P 9 P V / y P u J f 8 r Y a 8 h x V P + v p s X u q 8 1 / I U h o X I R e y U d k Z d r X 7 g 5 7 b r R R 9 L l i 6 r i V D O 2 0 z T X / T 0 i m u i C U D F O X B n j K 0 M z v a 8 X W 8 Z v z T 3 1 B L A Q I t A B Q A A g A I A J e x V 1 p m 4 B l r p Q A A A P c A A A A S A A A A A A A A A A A A A A A A A A A A A A B D b 2 5 m a W c v U G F j a 2 F n Z S 5 4 b W x Q S w E C L Q A U A A I A C A C X s V d a D 8 r p q 6 Q A A A D p A A A A E w A A A A A A A A A A A A A A A A D x A A A A W 0 N v b n R l b n R f V H l w Z X N d L n h t b F B L A Q I t A B Q A A g A I A J e x V 1 o h d p 3 C K Q U A A E o b A A A T A A A A A A A A A A A A A A A A A O I B A A B G b 3 J t d W x h c y 9 T Z W N 0 a W 9 u M S 5 t U E s F B g A A A A A D A A M A w g A A A F g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B P A A A A A A A A n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l Y X R 1 c m V f a W 1 w b 3 J 0 Y W 5 j Z V 9 1 b n N 1 c G V y d m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m M 3 N G Q 0 Z C 1 m M 2 N l L T Q 5 N m M t Y W U 2 Z C 1 k Y W F j N 2 R k M 2 I y M D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5 k a W N h d G 9 y X 0 5 h b W U u M S Z x d W 9 0 O y w m c X V v d D t J b m R p Y 2 F 0 b 3 J f T m F t Z S 4 y J n F 1 b 3 Q 7 L C Z x d W 9 0 O 0 R J R k Y m c X V v d D s s J n F 1 b 3 Q 7 S W 5 k Z X g m c X V v d D t d I i A v P j x F b n R y e S B U e X B l P S J G a W x s Q 2 9 s d W 1 u V H l w Z X M i I F Z h b H V l P S J z Q X d Z R 0 F 3 P T 0 i I C 8 + P E V u d H J 5 I F R 5 c G U 9 I k Z p b G x M Y X N 0 V X B k Y X R l Z C I g V m F s d W U 9 I m Q y M D I 1 L T A y L T I 0 V D A z O j E y O j M x L j Q 4 N j k 4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V y Z V 9 p b X B v c n R h b m N l X 3 V u c 3 V w Z X J 2 a X N l Z C 9 B d X R v U m V t b 3 Z l Z E N v b H V t b n M x L n t J b m R p Y 2 F 0 b 3 J f T m F t Z S 4 x L D B 9 J n F 1 b 3 Q 7 L C Z x d W 9 0 O 1 N l Y 3 R p b 2 4 x L 2 Z l Y X R 1 c m V f a W 1 w b 3 J 0 Y W 5 j Z V 9 1 b n N 1 c G V y d m l z Z W Q v Q X V 0 b 1 J l b W 9 2 Z W R D b 2 x 1 b W 5 z M S 5 7 S W 5 k a W N h d G 9 y X 0 5 h b W U u M i w x f S Z x d W 9 0 O y w m c X V v d D t T Z W N 0 a W 9 u M S 9 m Z W F 0 d X J l X 2 l t c G 9 y d G F u Y 2 V f d W 5 z d X B l c n Z p c 2 V k L 0 F 1 d G 9 S Z W 1 v d m V k Q 2 9 s d W 1 u c z E u e 0 R J R k Y s M n 0 m c X V v d D s s J n F 1 b 3 Q 7 U 2 V j d G l v b j E v Z m V h d H V y Z V 9 p b X B v c n R h b m N l X 3 V u c 3 V w Z X J 2 a X N l Z C 9 B d X R v U m V t b 3 Z l Z E N v b H V t b n M x L n t J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Z W F 0 d X J l X 2 l t c G 9 y d G F u Y 2 V f d W 5 z d X B l c n Z p c 2 V k L 0 F 1 d G 9 S Z W 1 v d m V k Q 2 9 s d W 1 u c z E u e 0 l u Z G l j Y X R v c l 9 O Y W 1 l L j E s M H 0 m c X V v d D s s J n F 1 b 3 Q 7 U 2 V j d G l v b j E v Z m V h d H V y Z V 9 p b X B v c n R h b m N l X 3 V u c 3 V w Z X J 2 a X N l Z C 9 B d X R v U m V t b 3 Z l Z E N v b H V t b n M x L n t J b m R p Y 2 F 0 b 3 J f T m F t Z S 4 y L D F 9 J n F 1 b 3 Q 7 L C Z x d W 9 0 O 1 N l Y 3 R p b 2 4 x L 2 Z l Y X R 1 c m V f a W 1 w b 3 J 0 Y W 5 j Z V 9 1 b n N 1 c G V y d m l z Z W Q v Q X V 0 b 1 J l b W 9 2 Z W R D b 2 x 1 b W 5 z M S 5 7 R E l G R i w y f S Z x d W 9 0 O y w m c X V v d D t T Z W N 0 a W 9 u M S 9 m Z W F 0 d X J l X 2 l t c G 9 y d G F u Y 2 V f d W 5 z d X B l c n Z p c 2 V k L 0 F 1 d G 9 S Z W 1 v d m V k Q 2 9 s d W 1 u c z E u e 0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F 0 d X J l X 2 l t c G 9 y d G F u Y 2 V f d W 5 z d X B l c n Z p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X R 1 c m V f a W 1 w b 3 J 0 Y W 5 j Z V 9 1 b n N 1 c G V y d m l z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Y W 5 j Z V 9 k Z l 9 4 Z 2 J v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Z G Z i M G E t Y T U 1 N S 0 0 M W Z i L W J k O T U t N T g z Z D R h Z T B j Z m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w M z o x M j o z M S 4 1 M T A 1 N j c w W i I g L z 4 8 R W 5 0 c n k g V H l w Z T 0 i R m l s b E N v b H V t b l R 5 c G V z I i B W Y W x 1 Z T 0 i c 0 F 3 W U Z B d z 0 9 I i A v P j x F b n R y e S B U e X B l P S J G a W x s Q 2 9 s d W 1 u T m F t Z X M i I F Z h b H V l P S J z W y Z x d W 9 0 O 0 Z l Y X R 1 c m U u M S Z x d W 9 0 O y w m c X V v d D t G Z W F 0 d X J l L j I m c X V v d D s s J n F 1 b 3 Q 7 S W 1 w b 3 J 0 Y W 5 j Z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G 9 y d G F u Y 2 V f Z G Z f e G d i b 2 9 z d C 9 B d X R v U m V t b 3 Z l Z E N v b H V t b n M x L n t G Z W F 0 d X J l L j E s M H 0 m c X V v d D s s J n F 1 b 3 Q 7 U 2 V j d G l v b j E v a W 1 w b 3 J 0 Y W 5 j Z V 9 k Z l 9 4 Z 2 J v b 3 N 0 L 0 F 1 d G 9 S Z W 1 v d m V k Q 2 9 s d W 1 u c z E u e 0 Z l Y X R 1 c m U u M i w x f S Z x d W 9 0 O y w m c X V v d D t T Z W N 0 a W 9 u M S 9 p b X B v c n R h b m N l X 2 R m X 3 h n Y m 9 v c 3 Q v Q X V 0 b 1 J l b W 9 2 Z W R D b 2 x 1 b W 5 z M S 5 7 S W 1 w b 3 J 0 Y W 5 j Z S w y f S Z x d W 9 0 O y w m c X V v d D t T Z W N 0 a W 9 u M S 9 p b X B v c n R h b m N l X 2 R m X 3 h n Y m 9 v c 3 Q v Q X V 0 b 1 J l b W 9 2 Z W R D b 2 x 1 b W 5 z M S 5 7 S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1 w b 3 J 0 Y W 5 j Z V 9 k Z l 9 4 Z 2 J v b 3 N 0 L 0 F 1 d G 9 S Z W 1 v d m V k Q 2 9 s d W 1 u c z E u e 0 Z l Y X R 1 c m U u M S w w f S Z x d W 9 0 O y w m c X V v d D t T Z W N 0 a W 9 u M S 9 p b X B v c n R h b m N l X 2 R m X 3 h n Y m 9 v c 3 Q v Q X V 0 b 1 J l b W 9 2 Z W R D b 2 x 1 b W 5 z M S 5 7 R m V h d H V y Z S 4 y L D F 9 J n F 1 b 3 Q 7 L C Z x d W 9 0 O 1 N l Y 3 R p b 2 4 x L 2 l t c G 9 y d G F u Y 2 V f Z G Z f e G d i b 2 9 z d C 9 B d X R v U m V t b 3 Z l Z E N v b H V t b n M x L n t J b X B v c n R h b m N l L D J 9 J n F 1 b 3 Q 7 L C Z x d W 9 0 O 1 N l Y 3 R p b 2 4 x L 2 l t c G 9 y d G F u Y 2 V f Z G Z f e G d i b 2 9 z d C 9 B d X R v U m V t b 3 Z l Z E N v b H V t b n M x L n t J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w b 3 J 0 Y W 5 j Z V 9 k Z l 9 4 Z 2 J v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R h b m N l X 2 R m X 3 h n Y m 9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I y N W V h M y 0 y N z F h L T R k Z T c t Y T k z Y i 1 i N z c 1 N 2 U 1 N z M 1 Z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1 L T A y L T I 0 V D A z O j E y O j M x L j U x M T A 3 N T F a I i A v P j x F b n R y e S B U e X B l P S J G a W x s Q 2 9 s d W 1 u V H l w Z X M i I F Z h b H V l P S J z Q m d Z R 0 J n W U d C Z 0 1 G Q l F V R k J R V U Z C U V V G Q l F V R k J R V U Z C U V V G Q l F V R k J R V T 0 i I C 8 + P E V u d H J 5 I F R 5 c G U 9 I k Z p b G x D b 2 x 1 b W 5 O Y W 1 l c y I g V m F s d W U 9 I n N b J n F 1 b 3 Q 7 Q 2 9 1 b n R y e S B O Y W 1 l J n F 1 b 3 Q 7 L C Z x d W 9 0 O 0 N v d W 5 0 c n k g Q 2 9 k Z S Z x d W 9 0 O y w m c X V v d D t J b m R p Y 2 F 0 b 3 I g T m F t Z S Z x d W 9 0 O y w m c X V v d D t U b 3 B p Y y Z x d W 9 0 O y w m c X V v d D t z a G 9 y d C B k Z X N j c m l w d G l v b i Z x d W 9 0 O y w m c X V v d D t s b 2 5 n I G R l c 2 N y a X B 0 a W 9 u J n F 1 b 3 Q 7 L C Z x d W 9 0 O 0 l u Z G l j Y X R v c i B D b 2 R l J n F 1 b 3 Q 7 L C Z x d W 9 0 O 1 V u a X Q g b 2 Y g b W V h c 3 V y Z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s s J n F 1 b 3 Q 7 M j A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k U v Q X V 0 b 1 J l b W 9 2 Z W R D b 2 x 1 b W 5 z M S 5 7 Q 2 9 1 b n R y e S B O Y W 1 l L D B 9 J n F 1 b 3 Q 7 L C Z x d W 9 0 O 1 N l Y 3 R p b 2 4 x L 0 F G R S 9 B d X R v U m V t b 3 Z l Z E N v b H V t b n M x L n t D b 3 V u d H J 5 I E N v Z G U s M X 0 m c X V v d D s s J n F 1 b 3 Q 7 U 2 V j d G l v b j E v Q U Z F L 0 F 1 d G 9 S Z W 1 v d m V k Q 2 9 s d W 1 u c z E u e 0 l u Z G l j Y X R v c i B O Y W 1 l L D J 9 J n F 1 b 3 Q 7 L C Z x d W 9 0 O 1 N l Y 3 R p b 2 4 x L 0 F G R S 9 B d X R v U m V t b 3 Z l Z E N v b H V t b n M x L n t U b 3 B p Y y w z f S Z x d W 9 0 O y w m c X V v d D t T Z W N 0 a W 9 u M S 9 B R k U v Q X V 0 b 1 J l b W 9 2 Z W R D b 2 x 1 b W 5 z M S 5 7 c 2 h v c n Q g Z G V z Y 3 J p c H R p b 2 4 s N H 0 m c X V v d D s s J n F 1 b 3 Q 7 U 2 V j d G l v b j E v Q U Z F L 0 F 1 d G 9 S Z W 1 v d m V k Q 2 9 s d W 1 u c z E u e 2 x v b m c g Z G V z Y 3 J p c H R p b 2 4 s N X 0 m c X V v d D s s J n F 1 b 3 Q 7 U 2 V j d G l v b j E v Q U Z F L 0 F 1 d G 9 S Z W 1 v d m V k Q 2 9 s d W 1 u c z E u e 0 l u Z G l j Y X R v c i B D b 2 R l L D Z 9 J n F 1 b 3 Q 7 L C Z x d W 9 0 O 1 N l Y 3 R p b 2 4 x L 0 F G R S 9 B d X R v U m V t b 3 Z l Z E N v b H V t b n M x L n t V b m l 0 I G 9 m I G 1 l Y X N 1 c m U s N 3 0 m c X V v d D s s J n F 1 b 3 Q 7 U 2 V j d G l v b j E v Q U Z F L 0 F 1 d G 9 S Z W 1 v d m V k Q 2 9 s d W 1 u c z E u e z I w M D A s O H 0 m c X V v d D s s J n F 1 b 3 Q 7 U 2 V j d G l v b j E v Q U Z F L 0 F 1 d G 9 S Z W 1 v d m V k Q 2 9 s d W 1 u c z E u e z I w M D E s O X 0 m c X V v d D s s J n F 1 b 3 Q 7 U 2 V j d G l v b j E v Q U Z F L 0 F 1 d G 9 S Z W 1 v d m V k Q 2 9 s d W 1 u c z E u e z I w M D I s M T B 9 J n F 1 b 3 Q 7 L C Z x d W 9 0 O 1 N l Y 3 R p b 2 4 x L 0 F G R S 9 B d X R v U m V t b 3 Z l Z E N v b H V t b n M x L n s y M D A z L D E x f S Z x d W 9 0 O y w m c X V v d D t T Z W N 0 a W 9 u M S 9 B R k U v Q X V 0 b 1 J l b W 9 2 Z W R D b 2 x 1 b W 5 z M S 5 7 M j A w N C w x M n 0 m c X V v d D s s J n F 1 b 3 Q 7 U 2 V j d G l v b j E v Q U Z F L 0 F 1 d G 9 S Z W 1 v d m V k Q 2 9 s d W 1 u c z E u e z I w M D U s M T N 9 J n F 1 b 3 Q 7 L C Z x d W 9 0 O 1 N l Y 3 R p b 2 4 x L 0 F G R S 9 B d X R v U m V t b 3 Z l Z E N v b H V t b n M x L n s y M D A 2 L D E 0 f S Z x d W 9 0 O y w m c X V v d D t T Z W N 0 a W 9 u M S 9 B R k U v Q X V 0 b 1 J l b W 9 2 Z W R D b 2 x 1 b W 5 z M S 5 7 M j A w N y w x N X 0 m c X V v d D s s J n F 1 b 3 Q 7 U 2 V j d G l v b j E v Q U Z F L 0 F 1 d G 9 S Z W 1 v d m V k Q 2 9 s d W 1 u c z E u e z I w M D g s M T Z 9 J n F 1 b 3 Q 7 L C Z x d W 9 0 O 1 N l Y 3 R p b 2 4 x L 0 F G R S 9 B d X R v U m V t b 3 Z l Z E N v b H V t b n M x L n s y M D A 5 L D E 3 f S Z x d W 9 0 O y w m c X V v d D t T Z W N 0 a W 9 u M S 9 B R k U v Q X V 0 b 1 J l b W 9 2 Z W R D b 2 x 1 b W 5 z M S 5 7 M j A x M C w x O H 0 m c X V v d D s s J n F 1 b 3 Q 7 U 2 V j d G l v b j E v Q U Z F L 0 F 1 d G 9 S Z W 1 v d m V k Q 2 9 s d W 1 u c z E u e z I w M T E s M T l 9 J n F 1 b 3 Q 7 L C Z x d W 9 0 O 1 N l Y 3 R p b 2 4 x L 0 F G R S 9 B d X R v U m V t b 3 Z l Z E N v b H V t b n M x L n s y M D E y L D I w f S Z x d W 9 0 O y w m c X V v d D t T Z W N 0 a W 9 u M S 9 B R k U v Q X V 0 b 1 J l b W 9 2 Z W R D b 2 x 1 b W 5 z M S 5 7 M j A x M y w y M X 0 m c X V v d D s s J n F 1 b 3 Q 7 U 2 V j d G l v b j E v Q U Z F L 0 F 1 d G 9 S Z W 1 v d m V k Q 2 9 s d W 1 u c z E u e z I w M T Q s M j J 9 J n F 1 b 3 Q 7 L C Z x d W 9 0 O 1 N l Y 3 R p b 2 4 x L 0 F G R S 9 B d X R v U m V t b 3 Z l Z E N v b H V t b n M x L n s y M D E 1 L D I z f S Z x d W 9 0 O y w m c X V v d D t T Z W N 0 a W 9 u M S 9 B R k U v Q X V 0 b 1 J l b W 9 2 Z W R D b 2 x 1 b W 5 z M S 5 7 M j A x N i w y N H 0 m c X V v d D s s J n F 1 b 3 Q 7 U 2 V j d G l v b j E v Q U Z F L 0 F 1 d G 9 S Z W 1 v d m V k Q 2 9 s d W 1 u c z E u e z I w M T c s M j V 9 J n F 1 b 3 Q 7 L C Z x d W 9 0 O 1 N l Y 3 R p b 2 4 x L 0 F G R S 9 B d X R v U m V t b 3 Z l Z E N v b H V t b n M x L n s y M D E 4 L D I 2 f S Z x d W 9 0 O y w m c X V v d D t T Z W N 0 a W 9 u M S 9 B R k U v Q X V 0 b 1 J l b W 9 2 Z W R D b 2 x 1 b W 5 z M S 5 7 M j A x O S w y N 3 0 m c X V v d D s s J n F 1 b 3 Q 7 U 2 V j d G l v b j E v Q U Z F L 0 F 1 d G 9 S Z W 1 v d m V k Q 2 9 s d W 1 u c z E u e z I w M j A s M j h 9 J n F 1 b 3 Q 7 L C Z x d W 9 0 O 1 N l Y 3 R p b 2 4 x L 0 F G R S 9 B d X R v U m V t b 3 Z l Z E N v b H V t b n M x L n s y M D I x L D I 5 f S Z x d W 9 0 O y w m c X V v d D t T Z W N 0 a W 9 u M S 9 B R k U v Q X V 0 b 1 J l b W 9 2 Z W R D b 2 x 1 b W 5 z M S 5 7 M j A y M i w z M H 0 m c X V v d D s s J n F 1 b 3 Q 7 U 2 V j d G l v b j E v Q U Z F L 0 F 1 d G 9 S Z W 1 v d m V k Q 2 9 s d W 1 u c z E u e z I w M j M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B R k U v Q X V 0 b 1 J l b W 9 2 Z W R D b 2 x 1 b W 5 z M S 5 7 Q 2 9 1 b n R y e S B O Y W 1 l L D B 9 J n F 1 b 3 Q 7 L C Z x d W 9 0 O 1 N l Y 3 R p b 2 4 x L 0 F G R S 9 B d X R v U m V t b 3 Z l Z E N v b H V t b n M x L n t D b 3 V u d H J 5 I E N v Z G U s M X 0 m c X V v d D s s J n F 1 b 3 Q 7 U 2 V j d G l v b j E v Q U Z F L 0 F 1 d G 9 S Z W 1 v d m V k Q 2 9 s d W 1 u c z E u e 0 l u Z G l j Y X R v c i B O Y W 1 l L D J 9 J n F 1 b 3 Q 7 L C Z x d W 9 0 O 1 N l Y 3 R p b 2 4 x L 0 F G R S 9 B d X R v U m V t b 3 Z l Z E N v b H V t b n M x L n t U b 3 B p Y y w z f S Z x d W 9 0 O y w m c X V v d D t T Z W N 0 a W 9 u M S 9 B R k U v Q X V 0 b 1 J l b W 9 2 Z W R D b 2 x 1 b W 5 z M S 5 7 c 2 h v c n Q g Z G V z Y 3 J p c H R p b 2 4 s N H 0 m c X V v d D s s J n F 1 b 3 Q 7 U 2 V j d G l v b j E v Q U Z F L 0 F 1 d G 9 S Z W 1 v d m V k Q 2 9 s d W 1 u c z E u e 2 x v b m c g Z G V z Y 3 J p c H R p b 2 4 s N X 0 m c X V v d D s s J n F 1 b 3 Q 7 U 2 V j d G l v b j E v Q U Z F L 0 F 1 d G 9 S Z W 1 v d m V k Q 2 9 s d W 1 u c z E u e 0 l u Z G l j Y X R v c i B D b 2 R l L D Z 9 J n F 1 b 3 Q 7 L C Z x d W 9 0 O 1 N l Y 3 R p b 2 4 x L 0 F G R S 9 B d X R v U m V t b 3 Z l Z E N v b H V t b n M x L n t V b m l 0 I G 9 m I G 1 l Y X N 1 c m U s N 3 0 m c X V v d D s s J n F 1 b 3 Q 7 U 2 V j d G l v b j E v Q U Z F L 0 F 1 d G 9 S Z W 1 v d m V k Q 2 9 s d W 1 u c z E u e z I w M D A s O H 0 m c X V v d D s s J n F 1 b 3 Q 7 U 2 V j d G l v b j E v Q U Z F L 0 F 1 d G 9 S Z W 1 v d m V k Q 2 9 s d W 1 u c z E u e z I w M D E s O X 0 m c X V v d D s s J n F 1 b 3 Q 7 U 2 V j d G l v b j E v Q U Z F L 0 F 1 d G 9 S Z W 1 v d m V k Q 2 9 s d W 1 u c z E u e z I w M D I s M T B 9 J n F 1 b 3 Q 7 L C Z x d W 9 0 O 1 N l Y 3 R p b 2 4 x L 0 F G R S 9 B d X R v U m V t b 3 Z l Z E N v b H V t b n M x L n s y M D A z L D E x f S Z x d W 9 0 O y w m c X V v d D t T Z W N 0 a W 9 u M S 9 B R k U v Q X V 0 b 1 J l b W 9 2 Z W R D b 2 x 1 b W 5 z M S 5 7 M j A w N C w x M n 0 m c X V v d D s s J n F 1 b 3 Q 7 U 2 V j d G l v b j E v Q U Z F L 0 F 1 d G 9 S Z W 1 v d m V k Q 2 9 s d W 1 u c z E u e z I w M D U s M T N 9 J n F 1 b 3 Q 7 L C Z x d W 9 0 O 1 N l Y 3 R p b 2 4 x L 0 F G R S 9 B d X R v U m V t b 3 Z l Z E N v b H V t b n M x L n s y M D A 2 L D E 0 f S Z x d W 9 0 O y w m c X V v d D t T Z W N 0 a W 9 u M S 9 B R k U v Q X V 0 b 1 J l b W 9 2 Z W R D b 2 x 1 b W 5 z M S 5 7 M j A w N y w x N X 0 m c X V v d D s s J n F 1 b 3 Q 7 U 2 V j d G l v b j E v Q U Z F L 0 F 1 d G 9 S Z W 1 v d m V k Q 2 9 s d W 1 u c z E u e z I w M D g s M T Z 9 J n F 1 b 3 Q 7 L C Z x d W 9 0 O 1 N l Y 3 R p b 2 4 x L 0 F G R S 9 B d X R v U m V t b 3 Z l Z E N v b H V t b n M x L n s y M D A 5 L D E 3 f S Z x d W 9 0 O y w m c X V v d D t T Z W N 0 a W 9 u M S 9 B R k U v Q X V 0 b 1 J l b W 9 2 Z W R D b 2 x 1 b W 5 z M S 5 7 M j A x M C w x O H 0 m c X V v d D s s J n F 1 b 3 Q 7 U 2 V j d G l v b j E v Q U Z F L 0 F 1 d G 9 S Z W 1 v d m V k Q 2 9 s d W 1 u c z E u e z I w M T E s M T l 9 J n F 1 b 3 Q 7 L C Z x d W 9 0 O 1 N l Y 3 R p b 2 4 x L 0 F G R S 9 B d X R v U m V t b 3 Z l Z E N v b H V t b n M x L n s y M D E y L D I w f S Z x d W 9 0 O y w m c X V v d D t T Z W N 0 a W 9 u M S 9 B R k U v Q X V 0 b 1 J l b W 9 2 Z W R D b 2 x 1 b W 5 z M S 5 7 M j A x M y w y M X 0 m c X V v d D s s J n F 1 b 3 Q 7 U 2 V j d G l v b j E v Q U Z F L 0 F 1 d G 9 S Z W 1 v d m V k Q 2 9 s d W 1 u c z E u e z I w M T Q s M j J 9 J n F 1 b 3 Q 7 L C Z x d W 9 0 O 1 N l Y 3 R p b 2 4 x L 0 F G R S 9 B d X R v U m V t b 3 Z l Z E N v b H V t b n M x L n s y M D E 1 L D I z f S Z x d W 9 0 O y w m c X V v d D t T Z W N 0 a W 9 u M S 9 B R k U v Q X V 0 b 1 J l b W 9 2 Z W R D b 2 x 1 b W 5 z M S 5 7 M j A x N i w y N H 0 m c X V v d D s s J n F 1 b 3 Q 7 U 2 V j d G l v b j E v Q U Z F L 0 F 1 d G 9 S Z W 1 v d m V k Q 2 9 s d W 1 u c z E u e z I w M T c s M j V 9 J n F 1 b 3 Q 7 L C Z x d W 9 0 O 1 N l Y 3 R p b 2 4 x L 0 F G R S 9 B d X R v U m V t b 3 Z l Z E N v b H V t b n M x L n s y M D E 4 L D I 2 f S Z x d W 9 0 O y w m c X V v d D t T Z W N 0 a W 9 u M S 9 B R k U v Q X V 0 b 1 J l b W 9 2 Z W R D b 2 x 1 b W 5 z M S 5 7 M j A x O S w y N 3 0 m c X V v d D s s J n F 1 b 3 Q 7 U 2 V j d G l v b j E v Q U Z F L 0 F 1 d G 9 S Z W 1 v d m V k Q 2 9 s d W 1 u c z E u e z I w M j A s M j h 9 J n F 1 b 3 Q 7 L C Z x d W 9 0 O 1 N l Y 3 R p b 2 4 x L 0 F G R S 9 B d X R v U m V t b 3 Z l Z E N v b H V t b n M x L n s y M D I x L D I 5 f S Z x d W 9 0 O y w m c X V v d D t T Z W N 0 a W 9 u M S 9 B R k U v Q X V 0 b 1 J l b W 9 2 Z W R D b 2 x 1 b W 5 z M S 5 7 M j A y M i w z M H 0 m c X V v d D s s J n F 1 b 3 Q 7 U 2 V j d G l v b j E v Q U Z F L 0 F 1 d G 9 S Z W 1 v d m V k Q 2 9 s d W 1 u c z E u e z I w M j M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R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0 F G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Y W 5 j Z V 9 k Z l 9 4 Z 2 J v b 3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f d W 5 z d X B l c n Z p c 2 V k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Y T h k Y j c 2 L T A 3 O G Y t N G R k Y S 1 h N T F i L W I x Y j Q y M G Z h M T M y O S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5 k a W N h d G 9 y X 0 5 h b W U u M S Z x d W 9 0 O y w m c X V v d D t J b m R p Y 2 F 0 b 3 J f T m F t Z S 4 y J n F 1 b 3 Q 7 L C Z x d W 9 0 O 0 F G R S 5 U b 3 B p Y y Z x d W 9 0 O y w m c X V v d D t E S U Z G J n F 1 b 3 Q 7 L C Z x d W 9 0 O 0 l u Z G V 4 J n F 1 b 3 Q 7 L C Z x d W 9 0 O 2 l t c G 9 y d G F u Y 2 V f Z G Z f e G d i b 2 9 z d C 5 J b X B v c n R h b m N l J n F 1 b 3 Q 7 L C Z x d W 9 0 O 2 l t c G 9 y d G F u Y 2 V f Z G Z f e G d i b 2 9 z d C 5 J b m R l e C Z x d W 9 0 O y w m c X V v d D t z d W 1 t Z W Q g a W 5 k Z X g m c X V v d D t d I i A v P j x F b n R y e S B U e X B l P S J G a W x s Q 2 9 s d W 1 u V H l w Z X M i I F Z h b H V l P S J z Q X d Z R 0 J n T U Z B d 0 0 9 I i A v P j x F b n R y e S B U e X B l P S J G a W x s T G F z d F V w Z G F 0 Z W Q i I F Z h b H V l P S J k M j A y N S 0 w M i 0 y N F Q w M z o x M j o 0 N C 4 0 N z E 0 N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l u Z G l j Y X R v c l 9 O Y W 1 l L j E s M H 0 m c X V v d D s s J n F 1 b 3 Q 7 U 2 V j d G l v b j E v T W V y Z 2 U x L 0 F 1 d G 9 S Z W 1 v d m V k Q 2 9 s d W 1 u c z E u e 0 l u Z G l j Y X R v c l 9 O Y W 1 l L j I s M X 0 m c X V v d D s s J n F 1 b 3 Q 7 U 2 V j d G l v b j E v T W V y Z 2 U x L 0 F 1 d G 9 S Z W 1 v d m V k Q 2 9 s d W 1 u c z E u e 0 F G R S 5 U b 3 B p Y y w y f S Z x d W 9 0 O y w m c X V v d D t T Z W N 0 a W 9 u M S 9 N Z X J n Z T E v Q X V 0 b 1 J l b W 9 2 Z W R D b 2 x 1 b W 5 z M S 5 7 R E l G R i w z f S Z x d W 9 0 O y w m c X V v d D t T Z W N 0 a W 9 u M S 9 N Z X J n Z T E v Q X V 0 b 1 J l b W 9 2 Z W R D b 2 x 1 b W 5 z M S 5 7 S W 5 k Z X g s N H 0 m c X V v d D s s J n F 1 b 3 Q 7 U 2 V j d G l v b j E v T W V y Z 2 U x L 0 F 1 d G 9 S Z W 1 v d m V k Q 2 9 s d W 1 u c z E u e 2 l t c G 9 y d G F u Y 2 V f Z G Z f e G d i b 2 9 z d C 5 J b X B v c n R h b m N l L D V 9 J n F 1 b 3 Q 7 L C Z x d W 9 0 O 1 N l Y 3 R p b 2 4 x L 0 1 l c m d l M S 9 B d X R v U m V t b 3 Z l Z E N v b H V t b n M x L n t p b X B v c n R h b m N l X 2 R m X 3 h n Y m 9 v c 3 Q u S W 5 k Z X g s N n 0 m c X V v d D s s J n F 1 b 3 Q 7 U 2 V j d G l v b j E v T W V y Z 2 U x L 0 F 1 d G 9 S Z W 1 v d m V k Q 2 9 s d W 1 u c z E u e 3 N 1 b W 1 l Z C B p b m R l e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X J n Z T E v Q X V 0 b 1 J l b W 9 2 Z W R D b 2 x 1 b W 5 z M S 5 7 S W 5 k a W N h d G 9 y X 0 5 h b W U u M S w w f S Z x d W 9 0 O y w m c X V v d D t T Z W N 0 a W 9 u M S 9 N Z X J n Z T E v Q X V 0 b 1 J l b W 9 2 Z W R D b 2 x 1 b W 5 z M S 5 7 S W 5 k a W N h d G 9 y X 0 5 h b W U u M i w x f S Z x d W 9 0 O y w m c X V v d D t T Z W N 0 a W 9 u M S 9 N Z X J n Z T E v Q X V 0 b 1 J l b W 9 2 Z W R D b 2 x 1 b W 5 z M S 5 7 Q U Z F L l R v c G l j L D J 9 J n F 1 b 3 Q 7 L C Z x d W 9 0 O 1 N l Y 3 R p b 2 4 x L 0 1 l c m d l M S 9 B d X R v U m V t b 3 Z l Z E N v b H V t b n M x L n t E S U Z G L D N 9 J n F 1 b 3 Q 7 L C Z x d W 9 0 O 1 N l Y 3 R p b 2 4 x L 0 1 l c m d l M S 9 B d X R v U m V t b 3 Z l Z E N v b H V t b n M x L n t J b m R l e C w 0 f S Z x d W 9 0 O y w m c X V v d D t T Z W N 0 a W 9 u M S 9 N Z X J n Z T E v Q X V 0 b 1 J l b W 9 2 Z W R D b 2 x 1 b W 5 z M S 5 7 a W 1 w b 3 J 0 Y W 5 j Z V 9 k Z l 9 4 Z 2 J v b 3 N 0 L k l t c G 9 y d G F u Y 2 U s N X 0 m c X V v d D s s J n F 1 b 3 Q 7 U 2 V j d G l v b j E v T W V y Z 2 U x L 0 F 1 d G 9 S Z W 1 v d m V k Q 2 9 s d W 1 u c z E u e 2 l t c G 9 y d G F u Y 2 V f Z G Z f e G d i b 2 9 z d C 5 J b m R l e C w 2 f S Z x d W 9 0 O y w m c X V v d D t T Z W N 0 a W 9 u M S 9 N Z X J n Z T E v Q X V 0 b 1 J l b W 9 2 Z W R D b 2 x 1 b W 5 z M S 5 7 c 3 V t b W V k I G l u Z G V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a W 1 w b 3 J 0 Y W 5 j Z V 9 k Z l 9 4 Z 2 J v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F G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Y W N l Y 2 U 2 L W Z h N m Y t N D J i N C 1 i N m U 4 L W E y M 2 Q 1 Z T B h N D U 5 Y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3 J v d X B l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N P S I g L z 4 8 R W 5 0 c n k g V H l w Z T 0 i R m l s b E x h c 3 R V c G R h d G V k I i B W Y W x 1 Z T 0 i Z D I w M j U t M D I t M j R U M D M 6 M T I 6 N D c u N j I y M D I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Z p b G x D b 2 x 1 b W 5 O Y W 1 l c y I g V m F s d W U 9 I n N b J n F 1 b 3 Q 7 Q U Z F L l R v c G l j L j E m c X V v d D s s J n F 1 b 3 Q 7 Q 2 9 1 b n Q m c X V v d D t d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1 c G V k L 0 F 1 d G 9 S Z W 1 v d m V k Q 2 9 s d W 1 u c z E u e 0 F G R S 5 U b 3 B p Y y 4 x L D B 9 J n F 1 b 3 Q 7 L C Z x d W 9 0 O 1 N l Y 3 R p b 2 4 x L 2 d y b 3 V w Z W Q v Q X V 0 b 1 J l b W 9 2 Z W R D b 2 x 1 b W 5 z M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3 J v d X B l Z C 9 B d X R v U m V t b 3 Z l Z E N v b H V t b n M x L n t B R k U u V G 9 w a W M u M S w w f S Z x d W 9 0 O y w m c X V v d D t T Z W N 0 a W 9 u M S 9 n c m 9 1 c G V k L 0 F 1 d G 9 S Z W 1 v d m V k Q 2 9 s d W 1 u c z E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9 1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R X h w Y W 5 k Z W Q l M j B p b X B v c n R h b m N l X 2 R m X 3 h n Y m 9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R X h w Y W 5 k Z W Q l M j B B R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5 p W t 9 d A D t G j a b E u B l g 6 n g A A A A A A g A A A A A A E G Y A A A A B A A A g A A A A w + m + b s 0 e a F D e u p W 6 d y x z m q x x T C 4 8 6 A 2 7 J V G P m W 2 C U s A A A A A A D o A A A A A C A A A g A A A A s N l N x a l 8 7 E d m v S d p + P y Z n O Z T Q L H Q F z m v P / J + 9 f 9 U v 8 N Q A A A A v 9 k S v 0 J f + Q a K / y e I L s O U a + Q z G 0 P q 2 s Q A B 9 H z V T 1 Y B J a C F W w 9 H T X 8 A A V B 5 U 1 h q / 2 x t o F I o d G L 8 l B M u 6 C J I z f x J W F d y C h w D c S u H + u t C N s X 0 u V A A A A A E T 7 K m 6 + I t 0 G G Q v g 4 K 2 Q P c 1 J h c E B b j j M a 3 d C / + Y 0 M 6 L 4 0 N / a x g e B O S f Z s z 2 G K + 9 A H e f K p + J k E 7 Y m M 4 6 M 8 X y k Q s w = = < / D a t a M a s h u p > 
</file>

<file path=customXml/itemProps1.xml><?xml version="1.0" encoding="utf-8"?>
<ds:datastoreItem xmlns:ds="http://schemas.openxmlformats.org/officeDocument/2006/customXml" ds:itemID="{646B51A6-A85C-4AEF-B848-3174E96BEE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Topics</vt:lpstr>
      <vt:lpstr>Full Table of Important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Park</dc:creator>
  <cp:lastModifiedBy>Paul Park</cp:lastModifiedBy>
  <dcterms:created xsi:type="dcterms:W3CDTF">2025-02-22T21:32:16Z</dcterms:created>
  <dcterms:modified xsi:type="dcterms:W3CDTF">2025-02-24T03:12:49Z</dcterms:modified>
</cp:coreProperties>
</file>