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6pau\Downloads\SAP Datathon\data\"/>
    </mc:Choice>
  </mc:AlternateContent>
  <xr:revisionPtr revIDLastSave="0" documentId="13_ncr:1_{D8C21F91-BB1B-4F79-8045-A596E22D2B5B}" xr6:coauthVersionLast="47" xr6:coauthVersionMax="47" xr10:uidLastSave="{00000000-0000-0000-0000-000000000000}"/>
  <bookViews>
    <workbookView xWindow="-120" yWindow="-120" windowWidth="20730" windowHeight="11040" xr2:uid="{517E6B9C-7916-4DCC-98CF-25F8184BFDB6}"/>
  </bookViews>
  <sheets>
    <sheet name="Topics" sheetId="8" r:id="rId1"/>
    <sheet name="Full Table of Important Feature" sheetId="5" r:id="rId2"/>
    <sheet name="Top 20 Indicators and topics" sheetId="13" r:id="rId3"/>
    <sheet name="pivot table data" sheetId="12" state="hidden" r:id="rId4"/>
  </sheets>
  <definedNames>
    <definedName name="ExternalData_2" localSheetId="1" hidden="1">'Full Table of Important Feature'!$A$1:$J$137</definedName>
    <definedName name="ExternalData_3" localSheetId="0" hidden="1">Topics!$A$1:$C$9</definedName>
  </definedNames>
  <calcPr calcId="191029"/>
  <pivotCaches>
    <pivotCache cacheId="2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5" l="1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2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3" i="5"/>
  <c r="K134" i="5"/>
  <c r="K135" i="5"/>
  <c r="K136" i="5"/>
  <c r="K4" i="5"/>
  <c r="K137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2" i="5"/>
  <c r="L111" i="5"/>
  <c r="L112" i="5"/>
  <c r="L113" i="5"/>
  <c r="L114" i="5"/>
  <c r="L115" i="5"/>
  <c r="L116" i="5"/>
  <c r="L117" i="5"/>
  <c r="L118" i="5"/>
  <c r="L119" i="5"/>
  <c r="L120" i="5"/>
  <c r="M120" i="5" s="1"/>
  <c r="L121" i="5"/>
  <c r="M121" i="5" s="1"/>
  <c r="L122" i="5"/>
  <c r="L123" i="5"/>
  <c r="L124" i="5"/>
  <c r="M124" i="5" s="1"/>
  <c r="L125" i="5"/>
  <c r="M125" i="5" s="1"/>
  <c r="L126" i="5"/>
  <c r="L127" i="5"/>
  <c r="L128" i="5"/>
  <c r="M128" i="5" s="1"/>
  <c r="L129" i="5"/>
  <c r="M129" i="5" s="1"/>
  <c r="L130" i="5"/>
  <c r="L131" i="5"/>
  <c r="M131" i="5" s="1"/>
  <c r="L132" i="5"/>
  <c r="M132" i="5" s="1"/>
  <c r="L133" i="5"/>
  <c r="L3" i="5"/>
  <c r="L134" i="5"/>
  <c r="L135" i="5"/>
  <c r="M135" i="5" s="1"/>
  <c r="L136" i="5"/>
  <c r="M136" i="5" s="1"/>
  <c r="L4" i="5"/>
  <c r="L137" i="5"/>
  <c r="M137" i="5" s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2" i="5"/>
  <c r="M111" i="5"/>
  <c r="M112" i="5"/>
  <c r="M113" i="5"/>
  <c r="M114" i="5"/>
  <c r="M115" i="5"/>
  <c r="M116" i="5"/>
  <c r="M117" i="5"/>
  <c r="M118" i="5"/>
  <c r="M119" i="5"/>
  <c r="M122" i="5"/>
  <c r="M123" i="5"/>
  <c r="M126" i="5"/>
  <c r="M127" i="5"/>
  <c r="M130" i="5"/>
  <c r="M133" i="5"/>
  <c r="M3" i="5"/>
  <c r="M134" i="5"/>
  <c r="M4" i="5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7D4E5-0DEE-41D3-818D-41E4C48FBFBC}" keepAlive="1" name="Query - AFE" description="Connection to the 'AFE' query in the workbook." type="5" refreshedVersion="8" background="1" saveData="1">
    <dbPr connection="Provider=Microsoft.Mashup.OleDb.1;Data Source=$Workbook$;Location=AFE;Extended Properties=&quot;&quot;" command="SELECT * FROM [AFE]"/>
  </connection>
  <connection id="2" xr16:uid="{D19A8600-5CB6-4E8A-BFA9-9C35E6BCDF4F}" keepAlive="1" name="Query - feature_importance_unsupervised" description="Connection to the 'feature_importance_unsupervised' query in the workbook." type="5" refreshedVersion="8" background="1" saveData="1">
    <dbPr connection="Provider=Microsoft.Mashup.OleDb.1;Data Source=$Workbook$;Location=feature_importance_unsupervised;Extended Properties=&quot;&quot;" command="SELECT * FROM [feature_importance_unsupervised]"/>
  </connection>
  <connection id="3" xr16:uid="{8B577E9D-6751-4025-90C5-B17FF10BD731}" keepAlive="1" name="Query - importance_df_xgboost" description="Connection to the 'importance_df_xgboost' query in the workbook." type="5" refreshedVersion="8" background="1" saveData="1">
    <dbPr connection="Provider=Microsoft.Mashup.OleDb.1;Data Source=$Workbook$;Location=importance_df_xgboost;Extended Properties=&quot;&quot;" command="SELECT * FROM [importance_df_xgboost]"/>
  </connection>
  <connection id="4" xr16:uid="{5970C060-F938-4B89-9DEF-47BAC0820B6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5" xr16:uid="{7EE88359-D358-470D-B90C-3C93293CA77F}" keepAlive="1" name="Query - NormalizedIndex" description="Connection to the 'NormalizedIndex' query in the workbook." type="5" refreshedVersion="8" background="1" saveData="1">
    <dbPr connection="Provider=Microsoft.Mashup.OleDb.1;Data Source=$Workbook$;Location=NormalizedIndex;Extended Properties=&quot;&quot;" command="SELECT * FROM [NormalizedIndex]"/>
  </connection>
</connections>
</file>

<file path=xl/sharedStrings.xml><?xml version="1.0" encoding="utf-8"?>
<sst xmlns="http://schemas.openxmlformats.org/spreadsheetml/2006/main" count="544" uniqueCount="148">
  <si>
    <t>Control of Corruption: Estimate</t>
  </si>
  <si>
    <t>Access to clean fuels and technologies for cooking, rural (% of rural population)</t>
  </si>
  <si>
    <t>Environment: Energy production &amp; use</t>
  </si>
  <si>
    <t>Access to clean fuels and technologies for cooking (% of population)</t>
  </si>
  <si>
    <t>Access to electricity, rural (% of rural population)</t>
  </si>
  <si>
    <t>Access to electricity, urban (% of urban population)</t>
  </si>
  <si>
    <t>Access to electricity (% of population)</t>
  </si>
  <si>
    <t>Adjusted savings: education expenditure (current US$)</t>
  </si>
  <si>
    <t>Economic Policy &amp; Debt: National accounts: Adjusted savings &amp; income</t>
  </si>
  <si>
    <t>Political Stability and Absence of Violence/Terrorism: Estimate</t>
  </si>
  <si>
    <t>Literacy rate, youth female (% of females ages 15-24)</t>
  </si>
  <si>
    <t>Education: Outcomes</t>
  </si>
  <si>
    <t>Literacy rate, youth (ages 15-24), gender parity index (GPI)</t>
  </si>
  <si>
    <t>Literacy rate, adult male (% of males ages 15 and above)</t>
  </si>
  <si>
    <t>Compulsory education, duration (years)</t>
  </si>
  <si>
    <t>Adolescents out of school (% of lower secondary school age)</t>
  </si>
  <si>
    <t>Expenditure on secondary education (% of government expenditure on education)</t>
  </si>
  <si>
    <t>People using at least basic drinking water services (% of population)</t>
  </si>
  <si>
    <t>Health: Disease prevention</t>
  </si>
  <si>
    <t>People using safely managed drinking water services (% of population)</t>
  </si>
  <si>
    <t>Health: Health systems</t>
  </si>
  <si>
    <t>Health: Reproductive health</t>
  </si>
  <si>
    <t>People using at least basic sanitation services (% of population)</t>
  </si>
  <si>
    <t>Births attended by skilled health staff (% of total)</t>
  </si>
  <si>
    <t>Current health expenditure (% of GDP)</t>
  </si>
  <si>
    <t>Employers, female (% of female employment) (modeled ILO estimate)</t>
  </si>
  <si>
    <t>Social Protection &amp; Labor: Economic activity</t>
  </si>
  <si>
    <t>Employers, total (% of total employment) (modeled ILO estimate)</t>
  </si>
  <si>
    <t>Wage and salaried workers, male (% of male employment) (modeled ILO estimate)</t>
  </si>
  <si>
    <t>Children in employment, study and work (% of children in employment, ages 7-14)</t>
  </si>
  <si>
    <t>Unemployment with advanced education (% of total labor force with advanced education)</t>
  </si>
  <si>
    <t>Children in employment, wage workers (% of children in employment, ages 7-14)</t>
  </si>
  <si>
    <t>Adolescent fertility rate (births per 1,000 women ages 15-19)</t>
  </si>
  <si>
    <t>Health: Population: Dynamics</t>
  </si>
  <si>
    <t>Age dependency ratio, young (% of working-age population)</t>
  </si>
  <si>
    <t>Urban population (% of total population)</t>
  </si>
  <si>
    <t>importance_df_xgboost.Importance</t>
  </si>
  <si>
    <t>importance_df_xgboost.Index</t>
  </si>
  <si>
    <t>Normalized Index Unsup</t>
  </si>
  <si>
    <t>Normalized Index XGBOOST</t>
  </si>
  <si>
    <t>AFE.Topic.1</t>
  </si>
  <si>
    <t>Environment</t>
  </si>
  <si>
    <t>Social Protection &amp; Labor</t>
  </si>
  <si>
    <t>Health</t>
  </si>
  <si>
    <t>Education</t>
  </si>
  <si>
    <t>Economic Policy &amp; Debt</t>
  </si>
  <si>
    <t>Count</t>
  </si>
  <si>
    <t>SUM of normalized Index</t>
  </si>
  <si>
    <t>Indicator_Name.1</t>
  </si>
  <si>
    <t>Indicator_Name.2</t>
  </si>
  <si>
    <t>AFE.Topic</t>
  </si>
  <si>
    <t>DIFF</t>
  </si>
  <si>
    <t>Index</t>
  </si>
  <si>
    <t>summed index</t>
  </si>
  <si>
    <t>Access to clean fuels and technologies for cooking, urban (% of urban population)</t>
  </si>
  <si>
    <t>Children in employment, total (% of children ages 7-14)</t>
  </si>
  <si>
    <t>Children in employment, study and work, female (% of female children in employment, ages 7-14)</t>
  </si>
  <si>
    <t>Children out of school (% of primary school age)</t>
  </si>
  <si>
    <t>Children in employment, wage workers, male (% of male children in employment, ages 7-14)</t>
  </si>
  <si>
    <t>Children out of school, primary, female</t>
  </si>
  <si>
    <t>Wanted fertility rate (births per woman)</t>
  </si>
  <si>
    <t>Adolescents out of school, female (% of female lower secondary school age)</t>
  </si>
  <si>
    <t>Sum of Normalized Rank</t>
  </si>
  <si>
    <t>Adequacy of social insurance programs (% of total welfare of beneficiary households)</t>
  </si>
  <si>
    <t>Age dependency ratio, old (% of working-age population)</t>
  </si>
  <si>
    <t>Children out of school, primary</t>
  </si>
  <si>
    <t>Age dependency ratio (% of working-age population)</t>
  </si>
  <si>
    <t>Wage and salaried workers, female (% of female employment) (modeled ILO estimate)</t>
  </si>
  <si>
    <t>Children in employment, wage workers, female (% of female children in employment, ages 7-14)</t>
  </si>
  <si>
    <t>Children in employment, study and work, male (% of male children in employment, ages 7-14)</t>
  </si>
  <si>
    <t>Literacy rate, adult female (% of females ages 15 and above)</t>
  </si>
  <si>
    <t>Multidimensional poverty headcount ratio (UNDP) (% of population)</t>
  </si>
  <si>
    <t>Literacy rate, youth total (% of people ages 15-24)</t>
  </si>
  <si>
    <t>Pregnant women receiving prenatal care (%)</t>
  </si>
  <si>
    <t>Women who were first married by age 18 (% of women ages 20-24)</t>
  </si>
  <si>
    <t>Wage and salaried workers, total (% of total employment) (modeled ILO estimate)</t>
  </si>
  <si>
    <t>Adjusted net national income per capita (current US$)</t>
  </si>
  <si>
    <t>Current health expenditure per capita (current US$)</t>
  </si>
  <si>
    <t>Literacy rate, youth male (% of males ages 15-24)</t>
  </si>
  <si>
    <t>Children in employment, work only (% of children in employment, ages 7-14)</t>
  </si>
  <si>
    <t>Literacy rate, adult total (% of people ages 15 and above)</t>
  </si>
  <si>
    <t>Children out of school, female (% of female primary school age)</t>
  </si>
  <si>
    <t>Children in employment, work only, male (% of male children in employment, ages 7-14)</t>
  </si>
  <si>
    <t>Unemployment with intermediate education (% of total labor force with intermediate education)</t>
  </si>
  <si>
    <t>Adolescents out of school, male (% of male lower secondary school age)</t>
  </si>
  <si>
    <t>Children out of school, male (% of male primary school age)</t>
  </si>
  <si>
    <t>Teenage mothers (% of women ages 15-19 who have had children or are currently pregnant)</t>
  </si>
  <si>
    <t>Children in employment, work only, female (% of female children in employment, ages 7-14)</t>
  </si>
  <si>
    <t>Adequacy of social protection and labor programs (% of total welfare of beneficiary households)</t>
  </si>
  <si>
    <t>Employers, male (% of male employment) (modeled ILO estimate)</t>
  </si>
  <si>
    <t>Children out of school, primary, male</t>
  </si>
  <si>
    <t>Women who were first married by age 15 (% of women ages 20-24)</t>
  </si>
  <si>
    <t>Compensation of employees (% of expense)</t>
  </si>
  <si>
    <t>Multidimensional poverty headcount ratio (World Bank) (% of population)</t>
  </si>
  <si>
    <t>Expenditure on primary education (% of government expenditure on education)</t>
  </si>
  <si>
    <t>2022_Access to clean fuels and technologies for cooking (% of population)</t>
  </si>
  <si>
    <t>2022_Access to clean fuels and technologies for cooking, rural (% of rural population)</t>
  </si>
  <si>
    <t>2022_Access to clean fuels and technologies for cooking, urban (% of urban population)</t>
  </si>
  <si>
    <t>2022_Access to electricity (% of population)</t>
  </si>
  <si>
    <t>2022_Access to electricity, rural (% of rural population)</t>
  </si>
  <si>
    <t>2022_Access to electricity, urban (% of urban population)</t>
  </si>
  <si>
    <t>2022_Adjusted net national income per capita (current US$)</t>
  </si>
  <si>
    <t>2023_Access to electricity (% of population)</t>
  </si>
  <si>
    <t>2023_Access to electricity, rural (% of rural population)</t>
  </si>
  <si>
    <t>2022_Births attended by skilled health staff (% of total)</t>
  </si>
  <si>
    <t>Column1</t>
  </si>
  <si>
    <t>AFE.Topic.2</t>
  </si>
  <si>
    <t>AFE.Topic.3</t>
  </si>
  <si>
    <t xml:space="preserve"> Energy production &amp; use</t>
  </si>
  <si>
    <t xml:space="preserve"> Reproductive health</t>
  </si>
  <si>
    <t xml:space="preserve"> National accounts</t>
  </si>
  <si>
    <t xml:space="preserve"> Adjusted savings &amp; income</t>
  </si>
  <si>
    <t xml:space="preserve"> Outcomes</t>
  </si>
  <si>
    <t xml:space="preserve"> Economic activity</t>
  </si>
  <si>
    <t xml:space="preserve"> Disease prevention</t>
  </si>
  <si>
    <t xml:space="preserve"> Health systems</t>
  </si>
  <si>
    <t xml:space="preserve"> Population</t>
  </si>
  <si>
    <t xml:space="preserve"> Dynamics</t>
  </si>
  <si>
    <t>Public Sector</t>
  </si>
  <si>
    <t xml:space="preserve"> Policy &amp; institutions</t>
  </si>
  <si>
    <t>Poverty</t>
  </si>
  <si>
    <t xml:space="preserve"> Poverty rates</t>
  </si>
  <si>
    <t xml:space="preserve"> Participation</t>
  </si>
  <si>
    <t xml:space="preserve"> Performance</t>
  </si>
  <si>
    <t xml:space="preserve"> Density &amp; urbanization</t>
  </si>
  <si>
    <t xml:space="preserve"> Unemployment</t>
  </si>
  <si>
    <t xml:space="preserve"> Inputs</t>
  </si>
  <si>
    <t>Gender</t>
  </si>
  <si>
    <t xml:space="preserve"> Agency</t>
  </si>
  <si>
    <t xml:space="preserve"> Government finance</t>
  </si>
  <si>
    <t xml:space="preserve"> Expense</t>
  </si>
  <si>
    <t>Row Labels</t>
  </si>
  <si>
    <t>Grand Total</t>
  </si>
  <si>
    <t>Year</t>
  </si>
  <si>
    <t>topic</t>
  </si>
  <si>
    <t>subtopic</t>
  </si>
  <si>
    <t xml:space="preserve"> National accounts: Adjusted savings &amp; income</t>
  </si>
  <si>
    <t xml:space="preserve"> Population: Dynamics</t>
  </si>
  <si>
    <t>2022_Literacy rate, adult female (% of females ages 15 and above)</t>
  </si>
  <si>
    <t>2022_Literacy rate, adult male (% of males ages 15 and above)</t>
  </si>
  <si>
    <t>2022_Literacy rate, youth male (% of males ages 15-24)</t>
  </si>
  <si>
    <t>2022_Adolescent fertility rate (births per 1,000 women ages 15-19)</t>
  </si>
  <si>
    <t>2022_Age dependency ratio, old (% of working-age population)</t>
  </si>
  <si>
    <t>2022_Current health expenditure per capita (current US$)</t>
  </si>
  <si>
    <t>2022_People using at least basic drinking water services (% of population)</t>
  </si>
  <si>
    <t>2022_Children in employment, wage workers (% of children in employment, ages 7-14)</t>
  </si>
  <si>
    <t>2022_Children in employment, wage workers, male (% of male children in employment, ages 7-14)</t>
  </si>
  <si>
    <t>2022_Children in employment, work only (% of children in employment, ages 7-14)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</si>
</sst>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2" fillId="2" borderId="2" xfId="0" applyFont="1" applyFill="1" applyBorder="1"/>
    <xf numFmtId="0" fontId="0" fillId="0" borderId="3" xfId="0" applyFont="1" applyBorder="1"/>
    <xf numFmtId="0" fontId="0" fillId="0" borderId="3" xfId="0" applyNumberFormat="1" applyFont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Park" refreshedDate="45712.927392013888" createdVersion="8" refreshedVersion="8" minRefreshableVersion="3" recordCount="20" xr:uid="{F26A7188-471D-4B52-904C-C5C0992E4479}">
  <cacheSource type="worksheet">
    <worksheetSource name="Table1"/>
  </cacheSource>
  <cacheFields count="5">
    <cacheField name="Year" numFmtId="0">
      <sharedItems containsSemiMixedTypes="0" containsString="0" containsNumber="1" containsInteger="1" minValue="2022" maxValue="2023"/>
    </cacheField>
    <cacheField name="Indicator_Name.2" numFmtId="0">
      <sharedItems count="18">
        <s v="Access to electricity (% of population)"/>
        <s v="Access to electricity, urban (% of urban population)"/>
        <s v="Access to clean fuels and technologies for cooking, rural (% of rural population)"/>
        <s v="Access to electricity, rural (% of rural population)"/>
        <s v="Births attended by skilled health staff (% of total)"/>
        <s v="Access to clean fuels and technologies for cooking (% of population)"/>
        <s v="Access to clean fuels and technologies for cooking, urban (% of urban population)"/>
        <s v="Adjusted net national income per capita (current US$)"/>
        <s v="Literacy rate, adult female (% of females ages 15 and above)"/>
        <s v="Children in employment, wage workers (% of children in employment, ages 7-14)"/>
        <s v="People using at least basic drinking water services (% of population)"/>
        <s v="Current health expenditure per capita (current US$)"/>
        <s v="Literacy rate, youth male (% of males ages 15-24)"/>
        <s v="Children in employment, work only (% of children in employment, ages 7-14)"/>
        <s v="Children in employment, wage workers, male (% of male children in employment, ages 7-14)"/>
        <s v="Age dependency ratio, old (% of working-age population)"/>
        <s v="Adolescent fertility rate (births per 1,000 women ages 15-19)"/>
        <s v="Literacy rate, adult male (% of males ages 15 and above)"/>
      </sharedItems>
    </cacheField>
    <cacheField name="topic" numFmtId="0">
      <sharedItems count="5">
        <s v="Environment"/>
        <s v="Health"/>
        <s v="Economic Policy &amp; Debt"/>
        <s v="Education"/>
        <s v="Social Protection &amp; Labor"/>
      </sharedItems>
    </cacheField>
    <cacheField name="subtopic" numFmtId="0">
      <sharedItems count="8">
        <s v=" Energy production &amp; use"/>
        <s v=" Reproductive health"/>
        <s v=" National accounts: Adjusted savings &amp; income"/>
        <s v=" Outcomes"/>
        <s v=" Economic activity"/>
        <s v=" Disease prevention"/>
        <s v=" Health systems"/>
        <s v=" Population: Dynamics"/>
      </sharedItems>
    </cacheField>
    <cacheField name="Column1" numFmtId="0">
      <sharedItems count="20">
        <s v="2022_Access to electricity (% of population)"/>
        <s v="2022_Access to electricity, urban (% of urban population)"/>
        <s v="2022_Access to clean fuels and technologies for cooking, rural (% of rural population)"/>
        <s v="2022_Access to electricity, rural (% of rural population)"/>
        <s v="2022_Births attended by skilled health staff (% of total)"/>
        <s v="2022_Access to clean fuels and technologies for cooking (% of population)"/>
        <s v="2022_Access to clean fuels and technologies for cooking, urban (% of urban population)"/>
        <s v="2022_Adjusted net national income per capita (current US$)"/>
        <s v="2022_Literacy rate, adult female (% of females ages 15 and above)"/>
        <s v="2022_Children in employment, wage workers (% of children in employment, ages 7-14)"/>
        <s v="2022_People using at least basic drinking water services (% of population)"/>
        <s v="2022_Current health expenditure per capita (current US$)"/>
        <s v="2022_Literacy rate, youth male (% of males ages 15-24)"/>
        <s v="2022_Children in employment, work only (% of children in employment, ages 7-14)"/>
        <s v="2022_Children in employment, wage workers, male (% of male children in employment, ages 7-14)"/>
        <s v="2022_Age dependency ratio, old (% of working-age population)"/>
        <s v="2023_Access to electricity (% of population)"/>
        <s v="2022_Adolescent fertility rate (births per 1,000 women ages 15-19)"/>
        <s v="2022_Literacy rate, adult male (% of males ages 15 and above)"/>
        <s v="2023_Access to electricity, rural (% of rural population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2022"/>
    <x v="0"/>
    <x v="0"/>
    <x v="0"/>
    <x v="0"/>
  </r>
  <r>
    <n v="2022"/>
    <x v="1"/>
    <x v="0"/>
    <x v="0"/>
    <x v="1"/>
  </r>
  <r>
    <n v="2022"/>
    <x v="2"/>
    <x v="0"/>
    <x v="0"/>
    <x v="2"/>
  </r>
  <r>
    <n v="2022"/>
    <x v="3"/>
    <x v="0"/>
    <x v="0"/>
    <x v="3"/>
  </r>
  <r>
    <n v="2022"/>
    <x v="4"/>
    <x v="1"/>
    <x v="1"/>
    <x v="4"/>
  </r>
  <r>
    <n v="2022"/>
    <x v="5"/>
    <x v="0"/>
    <x v="0"/>
    <x v="5"/>
  </r>
  <r>
    <n v="2022"/>
    <x v="6"/>
    <x v="0"/>
    <x v="0"/>
    <x v="6"/>
  </r>
  <r>
    <n v="2022"/>
    <x v="7"/>
    <x v="2"/>
    <x v="2"/>
    <x v="7"/>
  </r>
  <r>
    <n v="2022"/>
    <x v="8"/>
    <x v="3"/>
    <x v="3"/>
    <x v="8"/>
  </r>
  <r>
    <n v="2022"/>
    <x v="9"/>
    <x v="4"/>
    <x v="4"/>
    <x v="9"/>
  </r>
  <r>
    <n v="2022"/>
    <x v="10"/>
    <x v="1"/>
    <x v="5"/>
    <x v="10"/>
  </r>
  <r>
    <n v="2022"/>
    <x v="11"/>
    <x v="1"/>
    <x v="6"/>
    <x v="11"/>
  </r>
  <r>
    <n v="2022"/>
    <x v="12"/>
    <x v="3"/>
    <x v="3"/>
    <x v="12"/>
  </r>
  <r>
    <n v="2022"/>
    <x v="13"/>
    <x v="4"/>
    <x v="4"/>
    <x v="13"/>
  </r>
  <r>
    <n v="2022"/>
    <x v="14"/>
    <x v="4"/>
    <x v="4"/>
    <x v="14"/>
  </r>
  <r>
    <n v="2022"/>
    <x v="15"/>
    <x v="1"/>
    <x v="7"/>
    <x v="15"/>
  </r>
  <r>
    <n v="2023"/>
    <x v="0"/>
    <x v="0"/>
    <x v="0"/>
    <x v="16"/>
  </r>
  <r>
    <n v="2022"/>
    <x v="16"/>
    <x v="1"/>
    <x v="1"/>
    <x v="17"/>
  </r>
  <r>
    <n v="2022"/>
    <x v="17"/>
    <x v="3"/>
    <x v="3"/>
    <x v="18"/>
  </r>
  <r>
    <n v="2023"/>
    <x v="3"/>
    <x v="0"/>
    <x v="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E2868-6844-4ACE-9DE8-B50192C1E11F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37" firstHeaderRow="1" firstDataRow="1" firstDataCol="1"/>
  <pivotFields count="5">
    <pivotField showAll="0"/>
    <pivotField showAll="0">
      <items count="19">
        <item x="5"/>
        <item x="2"/>
        <item x="6"/>
        <item x="0"/>
        <item x="3"/>
        <item x="1"/>
        <item x="7"/>
        <item x="16"/>
        <item x="15"/>
        <item x="4"/>
        <item x="9"/>
        <item x="14"/>
        <item x="13"/>
        <item x="11"/>
        <item x="8"/>
        <item x="17"/>
        <item x="12"/>
        <item x="10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Row" showAll="0">
      <items count="9">
        <item x="5"/>
        <item x="4"/>
        <item x="0"/>
        <item x="6"/>
        <item x="2"/>
        <item x="3"/>
        <item x="7"/>
        <item x="1"/>
        <item t="default"/>
      </items>
    </pivotField>
    <pivotField axis="axisRow" showAll="0">
      <items count="21">
        <item x="5"/>
        <item x="2"/>
        <item x="6"/>
        <item x="0"/>
        <item x="3"/>
        <item x="1"/>
        <item x="7"/>
        <item x="17"/>
        <item x="15"/>
        <item x="4"/>
        <item x="9"/>
        <item x="14"/>
        <item x="13"/>
        <item x="11"/>
        <item x="8"/>
        <item x="18"/>
        <item x="12"/>
        <item x="10"/>
        <item x="16"/>
        <item x="19"/>
        <item t="default"/>
      </items>
    </pivotField>
  </pivotFields>
  <rowFields count="3">
    <field x="2"/>
    <field x="3"/>
    <field x="4"/>
  </rowFields>
  <rowItems count="34">
    <i>
      <x/>
    </i>
    <i r="1">
      <x v="4"/>
    </i>
    <i r="2">
      <x v="6"/>
    </i>
    <i>
      <x v="1"/>
    </i>
    <i r="1">
      <x v="5"/>
    </i>
    <i r="2">
      <x v="14"/>
    </i>
    <i r="2">
      <x v="15"/>
    </i>
    <i r="2">
      <x v="16"/>
    </i>
    <i>
      <x v="2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18"/>
    </i>
    <i r="2">
      <x v="19"/>
    </i>
    <i>
      <x v="3"/>
    </i>
    <i r="1">
      <x/>
    </i>
    <i r="2">
      <x v="17"/>
    </i>
    <i r="1">
      <x v="3"/>
    </i>
    <i r="2">
      <x v="13"/>
    </i>
    <i r="1">
      <x v="6"/>
    </i>
    <i r="2">
      <x v="8"/>
    </i>
    <i r="1">
      <x v="7"/>
    </i>
    <i r="2">
      <x v="7"/>
    </i>
    <i r="2">
      <x v="9"/>
    </i>
    <i>
      <x v="4"/>
    </i>
    <i r="1">
      <x v="1"/>
    </i>
    <i r="2">
      <x v="10"/>
    </i>
    <i r="2">
      <x v="11"/>
    </i>
    <i r="2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471D487-C22C-467C-939B-A61FB8AE8DD7}" autoFormatId="16" applyNumberFormats="0" applyBorderFormats="0" applyFontFormats="0" applyPatternFormats="0" applyAlignmentFormats="0" applyWidthHeightFormats="0">
  <queryTableRefresh nextId="6">
    <queryTableFields count="3">
      <queryTableField id="4" name="AFE.Topic" tableColumnId="1"/>
      <queryTableField id="2" name="Count" tableColumnId="2"/>
      <queryTableField id="3" name="Sum of Normalized Rank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48EE17A-20CF-4246-8399-711E8E111FAA}" autoFormatId="16" applyNumberFormats="0" applyBorderFormats="0" applyFontFormats="0" applyPatternFormats="0" applyAlignmentFormats="0" applyWidthHeightFormats="0">
  <queryTableRefresh nextId="27" unboundColumnsRight="3">
    <queryTableFields count="13">
      <queryTableField id="1" name="Indicator_Name.1" tableColumnId="1"/>
      <queryTableField id="2" name="Indicator_Name.2" tableColumnId="2"/>
      <queryTableField id="21" name="AFE.Topic.1" tableColumnId="8"/>
      <queryTableField id="22" name="AFE.Topic.2" tableColumnId="12"/>
      <queryTableField id="23" name="AFE.Topic.3" tableColumnId="13"/>
      <queryTableField id="4" name="DIFF" tableColumnId="4"/>
      <queryTableField id="5" name="Index" tableColumnId="5"/>
      <queryTableField id="6" name="importance_df_xgboost.Importance" tableColumnId="6"/>
      <queryTableField id="7" name="importance_df_xgboost.Index" tableColumnId="7"/>
      <queryTableField id="20" name="summed index" tableColumnId="3"/>
      <queryTableField id="9" dataBound="0" tableColumnId="9"/>
      <queryTableField id="10" dataBound="0" tableColumnId="10"/>
      <queryTableField id="11" dataBound="0" tableColumnId="11"/>
    </queryTableFields>
    <queryTableDeletedFields count="1">
      <deletedField name="summed 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F806B-D82C-41FA-A44D-8CEB4FAF8B8F}" name="NormalizedIndex" displayName="NormalizedIndex" ref="A1:C9" tableType="queryTable" totalsRowShown="0">
  <autoFilter ref="A1:C9" xr:uid="{635F806B-D82C-41FA-A44D-8CEB4FAF8B8F}"/>
  <sortState xmlns:xlrd2="http://schemas.microsoft.com/office/spreadsheetml/2017/richdata2" ref="A2:C9">
    <sortCondition ref="C1:C9"/>
  </sortState>
  <tableColumns count="3">
    <tableColumn id="1" xr3:uid="{B41813AA-00D5-466B-A131-AD51F89C8E2E}" uniqueName="1" name="AFE.Topic" queryTableFieldId="4" dataDxfId="13"/>
    <tableColumn id="2" xr3:uid="{405906FA-10BC-411B-A617-B7AB11E8E3E4}" uniqueName="2" name="Count" queryTableFieldId="2"/>
    <tableColumn id="3" xr3:uid="{BC871055-85A2-44EA-8927-69D90FF74B7C}" uniqueName="3" name="Sum of Normalized Rank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35C20F-00B3-499F-A846-C3F07134706E}" name="Merge1" displayName="Merge1" ref="A1:M137" tableType="queryTable" totalsRowShown="0">
  <autoFilter ref="A1:M137" xr:uid="{8435C20F-00B3-499F-A846-C3F07134706E}"/>
  <sortState xmlns:xlrd2="http://schemas.microsoft.com/office/spreadsheetml/2017/richdata2" ref="A2:M137">
    <sortCondition ref="M1:M137"/>
  </sortState>
  <tableColumns count="13">
    <tableColumn id="1" xr3:uid="{2B1DE1B1-0442-4802-BCEF-98D163221178}" uniqueName="1" name="Indicator_Name.1" queryTableFieldId="1"/>
    <tableColumn id="2" xr3:uid="{2FD05192-90A1-45A3-8BBD-45700E95755D}" uniqueName="2" name="Indicator_Name.2" queryTableFieldId="2" dataDxfId="17"/>
    <tableColumn id="8" xr3:uid="{2036DEFD-E0D6-4757-8EC7-69846E035C55}" uniqueName="8" name="AFE.Topic.1" queryTableFieldId="21" dataDxfId="3"/>
    <tableColumn id="12" xr3:uid="{C9A20A41-6FB2-4D5D-AA82-D1CEE44E0E01}" uniqueName="12" name="AFE.Topic.2" queryTableFieldId="22" dataDxfId="2"/>
    <tableColumn id="13" xr3:uid="{5F28CFE4-C369-402D-8674-4C3B0BCEB64D}" uniqueName="13" name="AFE.Topic.3" queryTableFieldId="23" dataDxfId="1"/>
    <tableColumn id="4" xr3:uid="{118874C9-5C5E-41A0-9972-FA8947936018}" uniqueName="4" name="DIFF" queryTableFieldId="4" dataDxfId="0"/>
    <tableColumn id="5" xr3:uid="{F34DBE37-EEBB-4BFB-AE2D-3B22857C1861}" uniqueName="5" name="Index" queryTableFieldId="5"/>
    <tableColumn id="6" xr3:uid="{4C44A96A-86CA-4C98-B8E6-CBC1A1972A16}" uniqueName="6" name="importance_df_xgboost.Importance" queryTableFieldId="6"/>
    <tableColumn id="7" xr3:uid="{F93CBC83-2EEE-4E86-8C7F-2CCAF58B0CA7}" uniqueName="7" name="importance_df_xgboost.Index" queryTableFieldId="7"/>
    <tableColumn id="3" xr3:uid="{A073B6D5-CA25-4218-9C12-C16FF8A03F45}" uniqueName="3" name="summed index" queryTableFieldId="20"/>
    <tableColumn id="9" xr3:uid="{659C4FBA-18A2-4992-8590-0FA11F423CE8}" uniqueName="9" name="Normalized Index Unsup" queryTableFieldId="9" dataDxfId="16">
      <calculatedColumnFormula>(Merge1[[#This Row],[Index]]-MIN(E:E))/(MAX(E:E)-MIN(E:E))</calculatedColumnFormula>
    </tableColumn>
    <tableColumn id="10" xr3:uid="{AF8B2ADB-CDAF-4D00-99F6-0C0FA1F30A9F}" uniqueName="10" name="Normalized Index XGBOOST" queryTableFieldId="10" dataDxfId="15">
      <calculatedColumnFormula>(Merge1[[#This Row],[importance_df_xgboost.Index]]-MIN(G:G))/(MAX(G:G)-MIN(G:G))</calculatedColumnFormula>
    </tableColumn>
    <tableColumn id="11" xr3:uid="{DA3A923E-2D1A-4D0F-9487-E72BB37B0310}" uniqueName="11" name="SUM of normalized Index" queryTableFieldId="11" dataDxfId="14">
      <calculatedColumnFormula>Merge1[[#This Row],[Normalized Index XGBOOST]]+Merge1[[#This Row],[Normalized Index Unsup]]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026A1-3CE5-4D71-A4FC-9EBA3A6E86E6}" name="Table1" displayName="Table1" ref="A1:E21" totalsRowShown="0" headerRowDxfId="5" headerRowBorderDxfId="11" tableBorderDxfId="12" totalsRowBorderDxfId="10">
  <autoFilter ref="A1:E21" xr:uid="{BD3026A1-3CE5-4D71-A4FC-9EBA3A6E86E6}"/>
  <tableColumns count="5">
    <tableColumn id="1" xr3:uid="{A5DFB9DA-5608-4267-B834-9013462639D8}" name="Year" dataDxfId="9"/>
    <tableColumn id="2" xr3:uid="{B401914A-8D61-49C0-9C54-0E859CF56747}" name="Indicator_Name.2" dataDxfId="8"/>
    <tableColumn id="3" xr3:uid="{66203C31-8F4B-4525-8041-B8F09C1A0200}" name="topic" dataDxfId="7"/>
    <tableColumn id="4" xr3:uid="{A6B9DDB9-A9E3-41BD-8879-FC5E81ADEE8D}" name="subtopic" dataDxfId="6"/>
    <tableColumn id="5" xr3:uid="{4BE06D99-7283-4EC6-89E2-C33D71E17F7F}" name="Column1" dataDxfId="4">
      <calculatedColumnFormula>Table1[[#This Row],[Year]]&amp;"_"&amp;Table1[[#This Row],[Indicator_Name.2]]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B60D-75F7-4AD4-B3F9-C564CEA09286}">
  <dimension ref="A1:C9"/>
  <sheetViews>
    <sheetView tabSelected="1" workbookViewId="0">
      <selection activeCell="B15" sqref="B15"/>
    </sheetView>
  </sheetViews>
  <sheetFormatPr defaultRowHeight="15" x14ac:dyDescent="0.25"/>
  <cols>
    <col min="1" max="1" width="65.28515625" bestFit="1" customWidth="1"/>
    <col min="2" max="2" width="8.85546875" bestFit="1" customWidth="1"/>
    <col min="3" max="4" width="25.5703125" bestFit="1" customWidth="1"/>
  </cols>
  <sheetData>
    <row r="1" spans="1:3" x14ac:dyDescent="0.25">
      <c r="A1" t="s">
        <v>50</v>
      </c>
      <c r="B1" t="s">
        <v>46</v>
      </c>
      <c r="C1" t="s">
        <v>62</v>
      </c>
    </row>
    <row r="2" spans="1:3" x14ac:dyDescent="0.25">
      <c r="A2" s="3" t="s">
        <v>8</v>
      </c>
      <c r="B2">
        <v>1</v>
      </c>
      <c r="C2">
        <v>0.23990442054958183</v>
      </c>
    </row>
    <row r="3" spans="1:3" x14ac:dyDescent="0.25">
      <c r="A3" s="3" t="s">
        <v>33</v>
      </c>
      <c r="B3">
        <v>1</v>
      </c>
      <c r="C3">
        <v>0.45949820788530465</v>
      </c>
    </row>
    <row r="4" spans="1:3" x14ac:dyDescent="0.25">
      <c r="A4" s="3" t="s">
        <v>20</v>
      </c>
      <c r="B4">
        <v>1</v>
      </c>
      <c r="C4">
        <v>0.46857825567502986</v>
      </c>
    </row>
    <row r="5" spans="1:3" x14ac:dyDescent="0.25">
      <c r="A5" s="3" t="s">
        <v>21</v>
      </c>
      <c r="B5">
        <v>2</v>
      </c>
      <c r="C5">
        <v>0.61935483870967745</v>
      </c>
    </row>
    <row r="6" spans="1:3" x14ac:dyDescent="0.25">
      <c r="A6" s="3" t="s">
        <v>18</v>
      </c>
      <c r="B6">
        <v>2</v>
      </c>
      <c r="C6">
        <v>0.9990442054958184</v>
      </c>
    </row>
    <row r="7" spans="1:3" x14ac:dyDescent="0.25">
      <c r="A7" s="3" t="s">
        <v>2</v>
      </c>
      <c r="B7">
        <v>7</v>
      </c>
      <c r="C7">
        <v>1.0434886499402629</v>
      </c>
    </row>
    <row r="8" spans="1:3" x14ac:dyDescent="0.25">
      <c r="A8" s="3" t="s">
        <v>26</v>
      </c>
      <c r="B8">
        <v>3</v>
      </c>
      <c r="C8">
        <v>1.3194743130227002</v>
      </c>
    </row>
    <row r="9" spans="1:3" x14ac:dyDescent="0.25">
      <c r="A9" s="3" t="s">
        <v>11</v>
      </c>
      <c r="B9">
        <v>3</v>
      </c>
      <c r="C9">
        <v>1.3770609318996416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0DCE-643E-489F-BB66-BD9A2EC2B508}">
  <dimension ref="A1:M137"/>
  <sheetViews>
    <sheetView topLeftCell="C1" zoomScaleNormal="85" workbookViewId="0">
      <selection activeCell="A21" sqref="A1:E21"/>
    </sheetView>
  </sheetViews>
  <sheetFormatPr defaultRowHeight="15" x14ac:dyDescent="0.25"/>
  <cols>
    <col min="1" max="1" width="19.140625" bestFit="1" customWidth="1"/>
    <col min="2" max="2" width="81.140625" bestFit="1" customWidth="1"/>
    <col min="3" max="3" width="23.42578125" bestFit="1" customWidth="1"/>
    <col min="4" max="4" width="23" bestFit="1" customWidth="1"/>
    <col min="5" max="5" width="25.5703125" bestFit="1" customWidth="1"/>
    <col min="6" max="6" width="12" bestFit="1" customWidth="1"/>
    <col min="7" max="7" width="8.28515625" bestFit="1" customWidth="1"/>
    <col min="8" max="8" width="35.85546875" bestFit="1" customWidth="1"/>
    <col min="9" max="9" width="30.42578125" customWidth="1"/>
    <col min="10" max="10" width="16.7109375" bestFit="1" customWidth="1"/>
    <col min="11" max="11" width="25.5703125" bestFit="1" customWidth="1"/>
    <col min="12" max="12" width="28.7109375" bestFit="1" customWidth="1"/>
    <col min="13" max="14" width="25.85546875" bestFit="1" customWidth="1"/>
    <col min="15" max="15" width="34.28515625" bestFit="1" customWidth="1"/>
    <col min="16" max="16" width="39.5703125" bestFit="1" customWidth="1"/>
    <col min="17" max="17" width="15.5703125" bestFit="1" customWidth="1"/>
  </cols>
  <sheetData>
    <row r="1" spans="1:13" x14ac:dyDescent="0.25">
      <c r="A1" t="s">
        <v>48</v>
      </c>
      <c r="B1" t="s">
        <v>49</v>
      </c>
      <c r="C1" t="s">
        <v>40</v>
      </c>
      <c r="D1" t="s">
        <v>106</v>
      </c>
      <c r="E1" t="s">
        <v>107</v>
      </c>
      <c r="F1" t="s">
        <v>51</v>
      </c>
      <c r="G1" t="s">
        <v>52</v>
      </c>
      <c r="H1" t="s">
        <v>36</v>
      </c>
      <c r="I1" t="s">
        <v>37</v>
      </c>
      <c r="J1" t="s">
        <v>53</v>
      </c>
      <c r="K1" t="s">
        <v>38</v>
      </c>
      <c r="L1" t="s">
        <v>39</v>
      </c>
      <c r="M1" t="s">
        <v>47</v>
      </c>
    </row>
    <row r="2" spans="1:13" x14ac:dyDescent="0.25">
      <c r="A2">
        <v>2023</v>
      </c>
      <c r="B2" t="s">
        <v>91</v>
      </c>
      <c r="C2" s="3" t="s">
        <v>127</v>
      </c>
      <c r="D2" s="3" t="s">
        <v>128</v>
      </c>
      <c r="E2" s="3"/>
      <c r="F2" s="3">
        <v>5.0556716417910446</v>
      </c>
      <c r="G2">
        <v>135</v>
      </c>
      <c r="H2">
        <v>2.9940477335342395E-3</v>
      </c>
      <c r="I2">
        <v>63</v>
      </c>
      <c r="J2">
        <v>198</v>
      </c>
      <c r="K2" t="e">
        <f>(Merge1[[#This Row],[Index]]-MIN(E:E))/(MAX(E:E)-MIN(E:E))</f>
        <v>#DIV/0!</v>
      </c>
      <c r="L2">
        <f>(Merge1[[#This Row],[importance_df_xgboost.Index]]-MIN(G:G))/(MAX(G:G)-MIN(G:G))</f>
        <v>0.45925925925925926</v>
      </c>
      <c r="M2" t="e">
        <f>Merge1[[#This Row],[Normalized Index XGBOOST]]+Merge1[[#This Row],[Normalized Index Unsup]]</f>
        <v>#DIV/0!</v>
      </c>
    </row>
    <row r="3" spans="1:13" x14ac:dyDescent="0.25">
      <c r="A3">
        <v>2023</v>
      </c>
      <c r="B3" t="s">
        <v>90</v>
      </c>
      <c r="C3" s="3" t="s">
        <v>44</v>
      </c>
      <c r="D3" s="3" t="s">
        <v>122</v>
      </c>
      <c r="E3" s="3"/>
      <c r="F3" s="3">
        <v>798823.423575719</v>
      </c>
      <c r="G3">
        <v>102</v>
      </c>
      <c r="H3">
        <v>1.7647254686511504E-4</v>
      </c>
      <c r="I3">
        <v>153</v>
      </c>
      <c r="J3">
        <v>255</v>
      </c>
      <c r="K3" t="e">
        <f>(Merge1[[#This Row],[Index]]-MIN(E:E))/(MAX(E:E)-MIN(E:E))</f>
        <v>#DIV/0!</v>
      </c>
      <c r="L3">
        <f>(Merge1[[#This Row],[importance_df_xgboost.Index]]-MIN(G:G))/(MAX(G:G)-MIN(G:G))</f>
        <v>1.125925925925926</v>
      </c>
      <c r="M3" t="e">
        <f>Merge1[[#This Row],[Normalized Index XGBOOST]]+Merge1[[#This Row],[Normalized Index Unsup]]</f>
        <v>#DIV/0!</v>
      </c>
    </row>
    <row r="4" spans="1:13" x14ac:dyDescent="0.25">
      <c r="A4">
        <v>2023</v>
      </c>
      <c r="B4" t="s">
        <v>30</v>
      </c>
      <c r="C4" s="3" t="s">
        <v>42</v>
      </c>
      <c r="D4" s="3" t="s">
        <v>125</v>
      </c>
      <c r="E4" s="3"/>
      <c r="F4" s="3">
        <v>4.4971977882947689</v>
      </c>
      <c r="G4">
        <v>128</v>
      </c>
      <c r="H4">
        <v>6.2602636471187291E-4</v>
      </c>
      <c r="I4">
        <v>140</v>
      </c>
      <c r="J4">
        <v>268</v>
      </c>
      <c r="K4" t="e">
        <f>(Merge1[[#This Row],[Index]]-MIN(E:E))/(MAX(E:E)-MIN(E:E))</f>
        <v>#DIV/0!</v>
      </c>
      <c r="L4">
        <f>(Merge1[[#This Row],[importance_df_xgboost.Index]]-MIN(G:G))/(MAX(G:G)-MIN(G:G))</f>
        <v>1.0296296296296297</v>
      </c>
      <c r="M4" t="e">
        <f>Merge1[[#This Row],[Normalized Index XGBOOST]]+Merge1[[#This Row],[Normalized Index Unsup]]</f>
        <v>#DIV/0!</v>
      </c>
    </row>
    <row r="5" spans="1:13" x14ac:dyDescent="0.25">
      <c r="A5">
        <v>2022</v>
      </c>
      <c r="B5" t="s">
        <v>6</v>
      </c>
      <c r="C5" s="3" t="s">
        <v>41</v>
      </c>
      <c r="D5" s="3" t="s">
        <v>108</v>
      </c>
      <c r="E5" s="3"/>
      <c r="F5" s="3">
        <v>29.06177633074681</v>
      </c>
      <c r="G5">
        <v>4</v>
      </c>
      <c r="H5">
        <v>4.5364396837270664E-2</v>
      </c>
      <c r="I5">
        <v>2</v>
      </c>
      <c r="J5">
        <v>6</v>
      </c>
      <c r="K5" t="e">
        <f>(Merge1[[#This Row],[Index]]-MIN(E:E))/(MAX(E:E)-MIN(E:E))</f>
        <v>#DIV/0!</v>
      </c>
      <c r="L5">
        <f>(Merge1[[#This Row],[importance_df_xgboost.Index]]-MIN(G:G))/(MAX(G:G)-MIN(G:G))</f>
        <v>7.4074074074074077E-3</v>
      </c>
      <c r="M5" t="e">
        <f>Merge1[[#This Row],[Normalized Index XGBOOST]]+Merge1[[#This Row],[Normalized Index Unsup]]</f>
        <v>#DIV/0!</v>
      </c>
    </row>
    <row r="6" spans="1:13" x14ac:dyDescent="0.25">
      <c r="A6">
        <v>2022</v>
      </c>
      <c r="B6" t="s">
        <v>5</v>
      </c>
      <c r="C6" s="3" t="s">
        <v>41</v>
      </c>
      <c r="D6" s="3" t="s">
        <v>108</v>
      </c>
      <c r="E6" s="3"/>
      <c r="F6" s="3">
        <v>12.418307980657673</v>
      </c>
      <c r="G6">
        <v>6</v>
      </c>
      <c r="H6">
        <v>3.6049512699475886E-2</v>
      </c>
      <c r="I6">
        <v>4</v>
      </c>
      <c r="J6">
        <v>10</v>
      </c>
      <c r="K6" t="e">
        <f>(Merge1[[#This Row],[Index]]-MIN(E:E))/(MAX(E:E)-MIN(E:E))</f>
        <v>#DIV/0!</v>
      </c>
      <c r="L6">
        <f>(Merge1[[#This Row],[importance_df_xgboost.Index]]-MIN(G:G))/(MAX(G:G)-MIN(G:G))</f>
        <v>2.2222222222222223E-2</v>
      </c>
      <c r="M6" t="e">
        <f>Merge1[[#This Row],[Normalized Index XGBOOST]]+Merge1[[#This Row],[Normalized Index Unsup]]</f>
        <v>#DIV/0!</v>
      </c>
    </row>
    <row r="7" spans="1:13" x14ac:dyDescent="0.25">
      <c r="A7">
        <v>2022</v>
      </c>
      <c r="B7" t="s">
        <v>1</v>
      </c>
      <c r="C7" s="3" t="s">
        <v>41</v>
      </c>
      <c r="D7" s="3" t="s">
        <v>108</v>
      </c>
      <c r="E7" s="3"/>
      <c r="F7" s="3">
        <v>59.198887403322111</v>
      </c>
      <c r="G7">
        <v>2</v>
      </c>
      <c r="H7">
        <v>2.9600273026711258E-2</v>
      </c>
      <c r="I7">
        <v>9</v>
      </c>
      <c r="J7">
        <v>11</v>
      </c>
      <c r="K7" t="e">
        <f>(Merge1[[#This Row],[Index]]-MIN(E:E))/(MAX(E:E)-MIN(E:E))</f>
        <v>#DIV/0!</v>
      </c>
      <c r="L7">
        <f>(Merge1[[#This Row],[importance_df_xgboost.Index]]-MIN(G:G))/(MAX(G:G)-MIN(G:G))</f>
        <v>5.9259259259259262E-2</v>
      </c>
      <c r="M7" t="e">
        <f>Merge1[[#This Row],[Normalized Index XGBOOST]]+Merge1[[#This Row],[Normalized Index Unsup]]</f>
        <v>#DIV/0!</v>
      </c>
    </row>
    <row r="8" spans="1:13" x14ac:dyDescent="0.25">
      <c r="A8">
        <v>2022</v>
      </c>
      <c r="B8" t="s">
        <v>4</v>
      </c>
      <c r="C8" s="3" t="s">
        <v>41</v>
      </c>
      <c r="D8" s="3" t="s">
        <v>108</v>
      </c>
      <c r="E8" s="3"/>
      <c r="F8" s="3">
        <v>42.2077828812847</v>
      </c>
      <c r="G8">
        <v>5</v>
      </c>
      <c r="H8">
        <v>3.2538870087341951E-2</v>
      </c>
      <c r="I8">
        <v>6</v>
      </c>
      <c r="J8">
        <v>11</v>
      </c>
      <c r="K8" t="e">
        <f>(Merge1[[#This Row],[Index]]-MIN(E:E))/(MAX(E:E)-MIN(E:E))</f>
        <v>#DIV/0!</v>
      </c>
      <c r="L8">
        <f>(Merge1[[#This Row],[importance_df_xgboost.Index]]-MIN(G:G))/(MAX(G:G)-MIN(G:G))</f>
        <v>3.7037037037037035E-2</v>
      </c>
      <c r="M8" t="e">
        <f>Merge1[[#This Row],[Normalized Index XGBOOST]]+Merge1[[#This Row],[Normalized Index Unsup]]</f>
        <v>#DIV/0!</v>
      </c>
    </row>
    <row r="9" spans="1:13" x14ac:dyDescent="0.25">
      <c r="A9">
        <v>2022</v>
      </c>
      <c r="B9" t="s">
        <v>23</v>
      </c>
      <c r="C9" s="3" t="s">
        <v>43</v>
      </c>
      <c r="D9" s="3" t="s">
        <v>109</v>
      </c>
      <c r="E9" s="3"/>
      <c r="F9" s="3">
        <v>20.291082399501818</v>
      </c>
      <c r="G9">
        <v>18</v>
      </c>
      <c r="H9">
        <v>3.4251846464270617E-2</v>
      </c>
      <c r="I9">
        <v>5</v>
      </c>
      <c r="J9">
        <v>23</v>
      </c>
      <c r="K9" t="e">
        <f>(Merge1[[#This Row],[Index]]-MIN(E:E))/(MAX(E:E)-MIN(E:E))</f>
        <v>#DIV/0!</v>
      </c>
      <c r="L9">
        <f>(Merge1[[#This Row],[importance_df_xgboost.Index]]-MIN(G:G))/(MAX(G:G)-MIN(G:G))</f>
        <v>2.9629629629629631E-2</v>
      </c>
      <c r="M9" t="e">
        <f>Merge1[[#This Row],[Normalized Index XGBOOST]]+Merge1[[#This Row],[Normalized Index Unsup]]</f>
        <v>#DIV/0!</v>
      </c>
    </row>
    <row r="10" spans="1:13" x14ac:dyDescent="0.25">
      <c r="A10">
        <v>2022</v>
      </c>
      <c r="B10" t="s">
        <v>3</v>
      </c>
      <c r="C10" s="3" t="s">
        <v>41</v>
      </c>
      <c r="D10" s="3" t="s">
        <v>108</v>
      </c>
      <c r="E10" s="3"/>
      <c r="F10" s="3">
        <v>51.509453891368253</v>
      </c>
      <c r="G10">
        <v>1</v>
      </c>
      <c r="H10">
        <v>1.2988334617994543E-2</v>
      </c>
      <c r="I10">
        <v>25</v>
      </c>
      <c r="J10">
        <v>26</v>
      </c>
      <c r="K10" t="e">
        <f>(Merge1[[#This Row],[Index]]-MIN(E:E))/(MAX(E:E)-MIN(E:E))</f>
        <v>#DIV/0!</v>
      </c>
      <c r="L10">
        <f>(Merge1[[#This Row],[importance_df_xgboost.Index]]-MIN(G:G))/(MAX(G:G)-MIN(G:G))</f>
        <v>0.17777777777777778</v>
      </c>
      <c r="M10" t="e">
        <f>Merge1[[#This Row],[Normalized Index XGBOOST]]+Merge1[[#This Row],[Normalized Index Unsup]]</f>
        <v>#DIV/0!</v>
      </c>
    </row>
    <row r="11" spans="1:13" x14ac:dyDescent="0.25">
      <c r="A11">
        <v>2022</v>
      </c>
      <c r="B11" t="s">
        <v>54</v>
      </c>
      <c r="C11" s="3" t="s">
        <v>41</v>
      </c>
      <c r="D11" s="3" t="s">
        <v>108</v>
      </c>
      <c r="E11" s="3"/>
      <c r="F11" s="3">
        <v>40.540145986343894</v>
      </c>
      <c r="G11">
        <v>3</v>
      </c>
      <c r="H11">
        <v>1.3910045133442324E-2</v>
      </c>
      <c r="I11">
        <v>23</v>
      </c>
      <c r="J11">
        <v>26</v>
      </c>
      <c r="K11" t="e">
        <f>(Merge1[[#This Row],[Index]]-MIN(E:E))/(MAX(E:E)-MIN(E:E))</f>
        <v>#DIV/0!</v>
      </c>
      <c r="L11">
        <f>(Merge1[[#This Row],[importance_df_xgboost.Index]]-MIN(G:G))/(MAX(G:G)-MIN(G:G))</f>
        <v>0.16296296296296298</v>
      </c>
      <c r="M11" t="e">
        <f>Merge1[[#This Row],[Normalized Index XGBOOST]]+Merge1[[#This Row],[Normalized Index Unsup]]</f>
        <v>#DIV/0!</v>
      </c>
    </row>
    <row r="12" spans="1:13" x14ac:dyDescent="0.25">
      <c r="A12">
        <v>2022</v>
      </c>
      <c r="B12" t="s">
        <v>76</v>
      </c>
      <c r="C12" s="3" t="s">
        <v>45</v>
      </c>
      <c r="D12" s="3" t="s">
        <v>110</v>
      </c>
      <c r="E12" s="3" t="s">
        <v>111</v>
      </c>
      <c r="F12" s="3">
        <v>15785.793822026151</v>
      </c>
      <c r="G12">
        <v>9</v>
      </c>
      <c r="H12">
        <v>1.1249166232431218E-2</v>
      </c>
      <c r="I12">
        <v>29</v>
      </c>
      <c r="J12">
        <v>38</v>
      </c>
      <c r="K12" t="e">
        <f>(Merge1[[#This Row],[Index]]-MIN(E:E))/(MAX(E:E)-MIN(E:E))</f>
        <v>#DIV/0!</v>
      </c>
      <c r="L12">
        <f>(Merge1[[#This Row],[importance_df_xgboost.Index]]-MIN(G:G))/(MAX(G:G)-MIN(G:G))</f>
        <v>0.2074074074074074</v>
      </c>
      <c r="M12" t="e">
        <f>Merge1[[#This Row],[Normalized Index XGBOOST]]+Merge1[[#This Row],[Normalized Index Unsup]]</f>
        <v>#DIV/0!</v>
      </c>
    </row>
    <row r="13" spans="1:13" x14ac:dyDescent="0.25">
      <c r="A13">
        <v>2022</v>
      </c>
      <c r="B13" t="s">
        <v>70</v>
      </c>
      <c r="C13" s="3" t="s">
        <v>44</v>
      </c>
      <c r="D13" s="3" t="s">
        <v>112</v>
      </c>
      <c r="E13" s="3"/>
      <c r="F13" s="3">
        <v>26.816365401426012</v>
      </c>
      <c r="G13">
        <v>45</v>
      </c>
      <c r="H13">
        <v>2.3190894510770645E-2</v>
      </c>
      <c r="I13">
        <v>11</v>
      </c>
      <c r="J13">
        <v>56</v>
      </c>
      <c r="K13" t="e">
        <f>(Merge1[[#This Row],[Index]]-MIN(E:E))/(MAX(E:E)-MIN(E:E))</f>
        <v>#DIV/0!</v>
      </c>
      <c r="L13">
        <f>(Merge1[[#This Row],[importance_df_xgboost.Index]]-MIN(G:G))/(MAX(G:G)-MIN(G:G))</f>
        <v>7.407407407407407E-2</v>
      </c>
      <c r="M13" t="e">
        <f>Merge1[[#This Row],[Normalized Index XGBOOST]]+Merge1[[#This Row],[Normalized Index Unsup]]</f>
        <v>#DIV/0!</v>
      </c>
    </row>
    <row r="14" spans="1:13" x14ac:dyDescent="0.25">
      <c r="A14">
        <v>2022</v>
      </c>
      <c r="B14" t="s">
        <v>31</v>
      </c>
      <c r="C14" s="3" t="s">
        <v>42</v>
      </c>
      <c r="D14" s="3" t="s">
        <v>113</v>
      </c>
      <c r="E14" s="3"/>
      <c r="F14" s="3">
        <v>8.1130402986222201</v>
      </c>
      <c r="G14">
        <v>23</v>
      </c>
      <c r="H14">
        <v>7.1206975095027079E-3</v>
      </c>
      <c r="I14">
        <v>37</v>
      </c>
      <c r="J14">
        <v>60</v>
      </c>
      <c r="K14" t="e">
        <f>(Merge1[[#This Row],[Index]]-MIN(E:E))/(MAX(E:E)-MIN(E:E))</f>
        <v>#DIV/0!</v>
      </c>
      <c r="L14">
        <f>(Merge1[[#This Row],[importance_df_xgboost.Index]]-MIN(G:G))/(MAX(G:G)-MIN(G:G))</f>
        <v>0.26666666666666666</v>
      </c>
      <c r="M14" t="e">
        <f>Merge1[[#This Row],[Normalized Index XGBOOST]]+Merge1[[#This Row],[Normalized Index Unsup]]</f>
        <v>#DIV/0!</v>
      </c>
    </row>
    <row r="15" spans="1:13" x14ac:dyDescent="0.25">
      <c r="A15">
        <v>2022</v>
      </c>
      <c r="B15" t="s">
        <v>17</v>
      </c>
      <c r="C15" s="3" t="s">
        <v>43</v>
      </c>
      <c r="D15" s="3" t="s">
        <v>114</v>
      </c>
      <c r="E15" s="3"/>
      <c r="F15" s="3">
        <v>19.053754996964031</v>
      </c>
      <c r="G15">
        <v>54</v>
      </c>
      <c r="H15">
        <v>2.1627688464212359E-2</v>
      </c>
      <c r="I15">
        <v>12</v>
      </c>
      <c r="J15">
        <v>66</v>
      </c>
      <c r="K15" t="e">
        <f>(Merge1[[#This Row],[Index]]-MIN(E:E))/(MAX(E:E)-MIN(E:E))</f>
        <v>#DIV/0!</v>
      </c>
      <c r="L15">
        <f>(Merge1[[#This Row],[importance_df_xgboost.Index]]-MIN(G:G))/(MAX(G:G)-MIN(G:G))</f>
        <v>8.1481481481481488E-2</v>
      </c>
      <c r="M15" t="e">
        <f>Merge1[[#This Row],[Normalized Index XGBOOST]]+Merge1[[#This Row],[Normalized Index Unsup]]</f>
        <v>#DIV/0!</v>
      </c>
    </row>
    <row r="16" spans="1:13" x14ac:dyDescent="0.25">
      <c r="A16">
        <v>2022</v>
      </c>
      <c r="B16" t="s">
        <v>77</v>
      </c>
      <c r="C16" s="3" t="s">
        <v>43</v>
      </c>
      <c r="D16" s="3" t="s">
        <v>115</v>
      </c>
      <c r="E16" s="3"/>
      <c r="F16" s="3">
        <v>1999.8809166787737</v>
      </c>
      <c r="G16">
        <v>39</v>
      </c>
      <c r="H16">
        <v>1.1046452783574322E-2</v>
      </c>
      <c r="I16">
        <v>30</v>
      </c>
      <c r="J16">
        <v>69</v>
      </c>
      <c r="K16" t="e">
        <f>(Merge1[[#This Row],[Index]]-MIN(E:E))/(MAX(E:E)-MIN(E:E))</f>
        <v>#DIV/0!</v>
      </c>
      <c r="L16">
        <f>(Merge1[[#This Row],[importance_df_xgboost.Index]]-MIN(G:G))/(MAX(G:G)-MIN(G:G))</f>
        <v>0.21481481481481482</v>
      </c>
      <c r="M16" t="e">
        <f>Merge1[[#This Row],[Normalized Index XGBOOST]]+Merge1[[#This Row],[Normalized Index Unsup]]</f>
        <v>#DIV/0!</v>
      </c>
    </row>
    <row r="17" spans="1:13" x14ac:dyDescent="0.25">
      <c r="A17">
        <v>2022</v>
      </c>
      <c r="B17" t="s">
        <v>78</v>
      </c>
      <c r="C17" s="3" t="s">
        <v>44</v>
      </c>
      <c r="D17" s="3" t="s">
        <v>112</v>
      </c>
      <c r="E17" s="3"/>
      <c r="F17" s="3">
        <v>12.027112096760192</v>
      </c>
      <c r="G17">
        <v>50</v>
      </c>
      <c r="H17">
        <v>1.5639716942815782E-2</v>
      </c>
      <c r="I17">
        <v>19</v>
      </c>
      <c r="J17">
        <v>69</v>
      </c>
      <c r="K17" t="e">
        <f>(Merge1[[#This Row],[Index]]-MIN(E:E))/(MAX(E:E)-MIN(E:E))</f>
        <v>#DIV/0!</v>
      </c>
      <c r="L17">
        <f>(Merge1[[#This Row],[importance_df_xgboost.Index]]-MIN(G:G))/(MAX(G:G)-MIN(G:G))</f>
        <v>0.13333333333333333</v>
      </c>
      <c r="M17" t="e">
        <f>Merge1[[#This Row],[Normalized Index XGBOOST]]+Merge1[[#This Row],[Normalized Index Unsup]]</f>
        <v>#DIV/0!</v>
      </c>
    </row>
    <row r="18" spans="1:13" x14ac:dyDescent="0.25">
      <c r="A18">
        <v>2022</v>
      </c>
      <c r="B18" t="s">
        <v>79</v>
      </c>
      <c r="C18" s="3" t="s">
        <v>42</v>
      </c>
      <c r="D18" s="3" t="s">
        <v>113</v>
      </c>
      <c r="E18" s="3"/>
      <c r="F18" s="3">
        <v>23.128336670716415</v>
      </c>
      <c r="G18">
        <v>26</v>
      </c>
      <c r="H18">
        <v>4.7620249835318689E-3</v>
      </c>
      <c r="I18">
        <v>44</v>
      </c>
      <c r="J18">
        <v>70</v>
      </c>
      <c r="K18" t="e">
        <f>(Merge1[[#This Row],[Index]]-MIN(E:E))/(MAX(E:E)-MIN(E:E))</f>
        <v>#DIV/0!</v>
      </c>
      <c r="L18">
        <f>(Merge1[[#This Row],[importance_df_xgboost.Index]]-MIN(G:G))/(MAX(G:G)-MIN(G:G))</f>
        <v>0.31851851851851853</v>
      </c>
      <c r="M18" t="e">
        <f>Merge1[[#This Row],[Normalized Index XGBOOST]]+Merge1[[#This Row],[Normalized Index Unsup]]</f>
        <v>#DIV/0!</v>
      </c>
    </row>
    <row r="19" spans="1:13" x14ac:dyDescent="0.25">
      <c r="A19">
        <v>2022</v>
      </c>
      <c r="B19" t="s">
        <v>58</v>
      </c>
      <c r="C19" s="3" t="s">
        <v>42</v>
      </c>
      <c r="D19" s="3" t="s">
        <v>113</v>
      </c>
      <c r="E19" s="3"/>
      <c r="F19" s="3">
        <v>7.2916858784666658</v>
      </c>
      <c r="G19">
        <v>25</v>
      </c>
      <c r="H19">
        <v>4.600926609687717E-3</v>
      </c>
      <c r="I19">
        <v>45</v>
      </c>
      <c r="J19">
        <v>70</v>
      </c>
      <c r="K19" t="e">
        <f>(Merge1[[#This Row],[Index]]-MIN(E:E))/(MAX(E:E)-MIN(E:E))</f>
        <v>#DIV/0!</v>
      </c>
      <c r="L19">
        <f>(Merge1[[#This Row],[importance_df_xgboost.Index]]-MIN(G:G))/(MAX(G:G)-MIN(G:G))</f>
        <v>0.32592592592592595</v>
      </c>
      <c r="M19" t="e">
        <f>Merge1[[#This Row],[Normalized Index XGBOOST]]+Merge1[[#This Row],[Normalized Index Unsup]]</f>
        <v>#DIV/0!</v>
      </c>
    </row>
    <row r="20" spans="1:13" x14ac:dyDescent="0.25">
      <c r="A20">
        <v>2022</v>
      </c>
      <c r="B20" t="s">
        <v>64</v>
      </c>
      <c r="C20" s="3" t="s">
        <v>43</v>
      </c>
      <c r="D20" s="3" t="s">
        <v>116</v>
      </c>
      <c r="E20" s="3" t="s">
        <v>117</v>
      </c>
      <c r="F20" s="3">
        <v>11.91392451314538</v>
      </c>
      <c r="G20">
        <v>16</v>
      </c>
      <c r="H20">
        <v>3.3095540319143463E-3</v>
      </c>
      <c r="I20">
        <v>55</v>
      </c>
      <c r="J20">
        <v>71</v>
      </c>
      <c r="K20" t="e">
        <f>(Merge1[[#This Row],[Index]]-MIN(E:E))/(MAX(E:E)-MIN(E:E))</f>
        <v>#DIV/0!</v>
      </c>
      <c r="L20">
        <f>(Merge1[[#This Row],[importance_df_xgboost.Index]]-MIN(G:G))/(MAX(G:G)-MIN(G:G))</f>
        <v>0.4</v>
      </c>
      <c r="M20" t="e">
        <f>Merge1[[#This Row],[Normalized Index XGBOOST]]+Merge1[[#This Row],[Normalized Index Unsup]]</f>
        <v>#DIV/0!</v>
      </c>
    </row>
    <row r="21" spans="1:13" x14ac:dyDescent="0.25">
      <c r="A21">
        <v>2023</v>
      </c>
      <c r="B21" t="s">
        <v>6</v>
      </c>
      <c r="C21" s="3" t="s">
        <v>41</v>
      </c>
      <c r="D21" s="3" t="s">
        <v>108</v>
      </c>
      <c r="E21" s="3"/>
      <c r="F21" s="3">
        <v>29.06177633074681</v>
      </c>
      <c r="G21">
        <v>72</v>
      </c>
      <c r="H21">
        <v>7.8667268323898074E-2</v>
      </c>
      <c r="I21">
        <v>1</v>
      </c>
      <c r="J21">
        <v>73</v>
      </c>
      <c r="K21" t="e">
        <f>(Merge1[[#This Row],[Index]]-MIN(E:E))/(MAX(E:E)-MIN(E:E))</f>
        <v>#DIV/0!</v>
      </c>
      <c r="L21">
        <f>(Merge1[[#This Row],[importance_df_xgboost.Index]]-MIN(G:G))/(MAX(G:G)-MIN(G:G))</f>
        <v>0</v>
      </c>
      <c r="M21" t="e">
        <f>Merge1[[#This Row],[Normalized Index XGBOOST]]+Merge1[[#This Row],[Normalized Index Unsup]]</f>
        <v>#DIV/0!</v>
      </c>
    </row>
    <row r="22" spans="1:13" x14ac:dyDescent="0.25">
      <c r="A22">
        <v>2022</v>
      </c>
      <c r="B22" t="s">
        <v>32</v>
      </c>
      <c r="C22" s="3" t="s">
        <v>43</v>
      </c>
      <c r="D22" s="3" t="s">
        <v>109</v>
      </c>
      <c r="E22" s="3"/>
      <c r="F22" s="3">
        <v>43.740430101709876</v>
      </c>
      <c r="G22">
        <v>11</v>
      </c>
      <c r="H22">
        <v>2.9961481466125621E-3</v>
      </c>
      <c r="I22">
        <v>62</v>
      </c>
      <c r="J22">
        <v>73</v>
      </c>
      <c r="K22" t="e">
        <f>(Merge1[[#This Row],[Index]]-MIN(E:E))/(MAX(E:E)-MIN(E:E))</f>
        <v>#DIV/0!</v>
      </c>
      <c r="L22">
        <f>(Merge1[[#This Row],[importance_df_xgboost.Index]]-MIN(G:G))/(MAX(G:G)-MIN(G:G))</f>
        <v>0.45185185185185184</v>
      </c>
      <c r="M22" t="e">
        <f>Merge1[[#This Row],[Normalized Index XGBOOST]]+Merge1[[#This Row],[Normalized Index Unsup]]</f>
        <v>#DIV/0!</v>
      </c>
    </row>
    <row r="23" spans="1:13" x14ac:dyDescent="0.25">
      <c r="A23">
        <v>2022</v>
      </c>
      <c r="B23" t="s">
        <v>13</v>
      </c>
      <c r="C23" s="3" t="s">
        <v>44</v>
      </c>
      <c r="D23" s="3" t="s">
        <v>112</v>
      </c>
      <c r="E23" s="3"/>
      <c r="F23" s="3">
        <v>17.809317129203805</v>
      </c>
      <c r="G23">
        <v>46</v>
      </c>
      <c r="H23">
        <v>1.1477442190635092E-2</v>
      </c>
      <c r="I23">
        <v>28</v>
      </c>
      <c r="J23">
        <v>74</v>
      </c>
      <c r="K23" t="e">
        <f>(Merge1[[#This Row],[Index]]-MIN(E:E))/(MAX(E:E)-MIN(E:E))</f>
        <v>#DIV/0!</v>
      </c>
      <c r="L23">
        <f>(Merge1[[#This Row],[importance_df_xgboost.Index]]-MIN(G:G))/(MAX(G:G)-MIN(G:G))</f>
        <v>0.2</v>
      </c>
      <c r="M23" t="e">
        <f>Merge1[[#This Row],[Normalized Index XGBOOST]]+Merge1[[#This Row],[Normalized Index Unsup]]</f>
        <v>#DIV/0!</v>
      </c>
    </row>
    <row r="24" spans="1:13" x14ac:dyDescent="0.25">
      <c r="A24">
        <v>2023</v>
      </c>
      <c r="B24" t="s">
        <v>4</v>
      </c>
      <c r="C24" s="3" t="s">
        <v>41</v>
      </c>
      <c r="D24" s="3" t="s">
        <v>108</v>
      </c>
      <c r="E24" s="3"/>
      <c r="F24" s="3">
        <v>42.2077828812847</v>
      </c>
      <c r="G24">
        <v>73</v>
      </c>
      <c r="H24">
        <v>3.6258125764736401E-2</v>
      </c>
      <c r="I24">
        <v>3</v>
      </c>
      <c r="J24">
        <v>76</v>
      </c>
      <c r="K24" t="e">
        <f>(Merge1[[#This Row],[Index]]-MIN(E:E))/(MAX(E:E)-MIN(E:E))</f>
        <v>#DIV/0!</v>
      </c>
      <c r="L24">
        <f>(Merge1[[#This Row],[importance_df_xgboost.Index]]-MIN(G:G))/(MAX(G:G)-MIN(G:G))</f>
        <v>1.4814814814814815E-2</v>
      </c>
      <c r="M24" t="e">
        <f>Merge1[[#This Row],[Normalized Index XGBOOST]]+Merge1[[#This Row],[Normalized Index Unsup]]</f>
        <v>#DIV/0!</v>
      </c>
    </row>
    <row r="25" spans="1:13" x14ac:dyDescent="0.25">
      <c r="A25">
        <v>2022</v>
      </c>
      <c r="B25" t="s">
        <v>22</v>
      </c>
      <c r="C25" s="3" t="s">
        <v>43</v>
      </c>
      <c r="D25" s="3" t="s">
        <v>114</v>
      </c>
      <c r="E25" s="3"/>
      <c r="F25" s="3">
        <v>37.231160543656053</v>
      </c>
      <c r="G25">
        <v>55</v>
      </c>
      <c r="H25">
        <v>1.4217591558011151E-2</v>
      </c>
      <c r="I25">
        <v>22</v>
      </c>
      <c r="J25">
        <v>77</v>
      </c>
      <c r="K25" t="e">
        <f>(Merge1[[#This Row],[Index]]-MIN(E:E))/(MAX(E:E)-MIN(E:E))</f>
        <v>#DIV/0!</v>
      </c>
      <c r="L25">
        <f>(Merge1[[#This Row],[importance_df_xgboost.Index]]-MIN(G:G))/(MAX(G:G)-MIN(G:G))</f>
        <v>0.15555555555555556</v>
      </c>
      <c r="M25" t="e">
        <f>Merge1[[#This Row],[Normalized Index XGBOOST]]+Merge1[[#This Row],[Normalized Index Unsup]]</f>
        <v>#DIV/0!</v>
      </c>
    </row>
    <row r="26" spans="1:13" x14ac:dyDescent="0.25">
      <c r="A26">
        <v>2022</v>
      </c>
      <c r="B26" t="s">
        <v>67</v>
      </c>
      <c r="C26" s="3" t="s">
        <v>42</v>
      </c>
      <c r="D26" s="3" t="s">
        <v>113</v>
      </c>
      <c r="E26" s="3"/>
      <c r="F26" s="3">
        <v>44.701445553026019</v>
      </c>
      <c r="G26">
        <v>63</v>
      </c>
      <c r="H26">
        <v>1.6714748200444655E-2</v>
      </c>
      <c r="I26">
        <v>17</v>
      </c>
      <c r="J26">
        <v>80</v>
      </c>
      <c r="K26" t="e">
        <f>(Merge1[[#This Row],[Index]]-MIN(E:E))/(MAX(E:E)-MIN(E:E))</f>
        <v>#DIV/0!</v>
      </c>
      <c r="L26">
        <f>(Merge1[[#This Row],[importance_df_xgboost.Index]]-MIN(G:G))/(MAX(G:G)-MIN(G:G))</f>
        <v>0.11851851851851852</v>
      </c>
      <c r="M26" t="e">
        <f>Merge1[[#This Row],[Normalized Index XGBOOST]]+Merge1[[#This Row],[Normalized Index Unsup]]</f>
        <v>#DIV/0!</v>
      </c>
    </row>
    <row r="27" spans="1:13" x14ac:dyDescent="0.25">
      <c r="A27">
        <v>2022</v>
      </c>
      <c r="B27" t="s">
        <v>80</v>
      </c>
      <c r="C27" s="3" t="s">
        <v>44</v>
      </c>
      <c r="D27" s="3" t="s">
        <v>112</v>
      </c>
      <c r="E27" s="3"/>
      <c r="F27" s="3">
        <v>22.378609236779553</v>
      </c>
      <c r="G27">
        <v>47</v>
      </c>
      <c r="H27">
        <v>8.54100580579829E-3</v>
      </c>
      <c r="I27">
        <v>34</v>
      </c>
      <c r="J27">
        <v>81</v>
      </c>
      <c r="K27" t="e">
        <f>(Merge1[[#This Row],[Index]]-MIN(E:E))/(MAX(E:E)-MIN(E:E))</f>
        <v>#DIV/0!</v>
      </c>
      <c r="L27">
        <f>(Merge1[[#This Row],[importance_df_xgboost.Index]]-MIN(G:G))/(MAX(G:G)-MIN(G:G))</f>
        <v>0.24444444444444444</v>
      </c>
      <c r="M27" t="e">
        <f>Merge1[[#This Row],[Normalized Index XGBOOST]]+Merge1[[#This Row],[Normalized Index Unsup]]</f>
        <v>#DIV/0!</v>
      </c>
    </row>
    <row r="28" spans="1:13" x14ac:dyDescent="0.25">
      <c r="A28">
        <v>2022</v>
      </c>
      <c r="B28" t="s">
        <v>72</v>
      </c>
      <c r="C28" s="3" t="s">
        <v>44</v>
      </c>
      <c r="D28" s="3" t="s">
        <v>112</v>
      </c>
      <c r="E28" s="3"/>
      <c r="F28" s="3">
        <v>13.877604068923304</v>
      </c>
      <c r="G28">
        <v>51</v>
      </c>
      <c r="H28">
        <v>9.4059547148896347E-3</v>
      </c>
      <c r="I28">
        <v>33</v>
      </c>
      <c r="J28">
        <v>84</v>
      </c>
      <c r="K28" t="e">
        <f>(Merge1[[#This Row],[Index]]-MIN(E:E))/(MAX(E:E)-MIN(E:E))</f>
        <v>#DIV/0!</v>
      </c>
      <c r="L28">
        <f>(Merge1[[#This Row],[importance_df_xgboost.Index]]-MIN(G:G))/(MAX(G:G)-MIN(G:G))</f>
        <v>0.23703703703703705</v>
      </c>
      <c r="M28" t="e">
        <f>Merge1[[#This Row],[Normalized Index XGBOOST]]+Merge1[[#This Row],[Normalized Index Unsup]]</f>
        <v>#DIV/0!</v>
      </c>
    </row>
    <row r="29" spans="1:13" x14ac:dyDescent="0.25">
      <c r="A29">
        <v>2022</v>
      </c>
      <c r="B29" t="s">
        <v>24</v>
      </c>
      <c r="C29" s="3" t="s">
        <v>43</v>
      </c>
      <c r="D29" s="3" t="s">
        <v>115</v>
      </c>
      <c r="E29" s="3"/>
      <c r="F29" s="3">
        <v>2.2434999848712245</v>
      </c>
      <c r="G29">
        <v>38</v>
      </c>
      <c r="H29">
        <v>4.2031114347190436E-3</v>
      </c>
      <c r="I29">
        <v>47</v>
      </c>
      <c r="J29">
        <v>85</v>
      </c>
      <c r="K29" t="e">
        <f>(Merge1[[#This Row],[Index]]-MIN(E:E))/(MAX(E:E)-MIN(E:E))</f>
        <v>#DIV/0!</v>
      </c>
      <c r="L29">
        <f>(Merge1[[#This Row],[importance_df_xgboost.Index]]-MIN(G:G))/(MAX(G:G)-MIN(G:G))</f>
        <v>0.34074074074074073</v>
      </c>
      <c r="M29" t="e">
        <f>Merge1[[#This Row],[Normalized Index XGBOOST]]+Merge1[[#This Row],[Normalized Index Unsup]]</f>
        <v>#DIV/0!</v>
      </c>
    </row>
    <row r="30" spans="1:13" x14ac:dyDescent="0.25">
      <c r="A30">
        <v>2023</v>
      </c>
      <c r="B30" t="s">
        <v>5</v>
      </c>
      <c r="C30" s="3" t="s">
        <v>41</v>
      </c>
      <c r="D30" s="3" t="s">
        <v>108</v>
      </c>
      <c r="E30" s="3"/>
      <c r="F30" s="3">
        <v>12.418307980657673</v>
      </c>
      <c r="G30">
        <v>74</v>
      </c>
      <c r="H30">
        <v>2.0398727058298653E-2</v>
      </c>
      <c r="I30">
        <v>15</v>
      </c>
      <c r="J30">
        <v>89</v>
      </c>
      <c r="K30" t="e">
        <f>(Merge1[[#This Row],[Index]]-MIN(E:E))/(MAX(E:E)-MIN(E:E))</f>
        <v>#DIV/0!</v>
      </c>
      <c r="L30">
        <f>(Merge1[[#This Row],[importance_df_xgboost.Index]]-MIN(G:G))/(MAX(G:G)-MIN(G:G))</f>
        <v>0.1037037037037037</v>
      </c>
      <c r="M30" t="e">
        <f>Merge1[[#This Row],[Normalized Index XGBOOST]]+Merge1[[#This Row],[Normalized Index Unsup]]</f>
        <v>#DIV/0!</v>
      </c>
    </row>
    <row r="31" spans="1:13" x14ac:dyDescent="0.25">
      <c r="A31">
        <v>2022</v>
      </c>
      <c r="B31" t="s">
        <v>10</v>
      </c>
      <c r="C31" s="3" t="s">
        <v>44</v>
      </c>
      <c r="D31" s="3" t="s">
        <v>112</v>
      </c>
      <c r="E31" s="3"/>
      <c r="F31" s="3">
        <v>16.058956565768298</v>
      </c>
      <c r="G31">
        <v>49</v>
      </c>
      <c r="H31">
        <v>5.0274424895001947E-3</v>
      </c>
      <c r="I31">
        <v>43</v>
      </c>
      <c r="J31">
        <v>92</v>
      </c>
      <c r="K31" t="e">
        <f>(Merge1[[#This Row],[Index]]-MIN(E:E))/(MAX(E:E)-MIN(E:E))</f>
        <v>#DIV/0!</v>
      </c>
      <c r="L31">
        <f>(Merge1[[#This Row],[importance_df_xgboost.Index]]-MIN(G:G))/(MAX(G:G)-MIN(G:G))</f>
        <v>0.31111111111111112</v>
      </c>
      <c r="M31" t="e">
        <f>Merge1[[#This Row],[Normalized Index XGBOOST]]+Merge1[[#This Row],[Normalized Index Unsup]]</f>
        <v>#DIV/0!</v>
      </c>
    </row>
    <row r="32" spans="1:13" x14ac:dyDescent="0.25">
      <c r="A32">
        <v>2023</v>
      </c>
      <c r="B32" t="s">
        <v>23</v>
      </c>
      <c r="C32" s="3" t="s">
        <v>43</v>
      </c>
      <c r="D32" s="3" t="s">
        <v>109</v>
      </c>
      <c r="E32" s="3"/>
      <c r="F32" s="3">
        <v>20.291082399501818</v>
      </c>
      <c r="G32">
        <v>86</v>
      </c>
      <c r="H32">
        <v>3.0931724847893367E-2</v>
      </c>
      <c r="I32">
        <v>7</v>
      </c>
      <c r="J32">
        <v>93</v>
      </c>
      <c r="K32" t="e">
        <f>(Merge1[[#This Row],[Index]]-MIN(E:E))/(MAX(E:E)-MIN(E:E))</f>
        <v>#DIV/0!</v>
      </c>
      <c r="L32">
        <f>(Merge1[[#This Row],[importance_df_xgboost.Index]]-MIN(G:G))/(MAX(G:G)-MIN(G:G))</f>
        <v>4.4444444444444446E-2</v>
      </c>
      <c r="M32" t="e">
        <f>Merge1[[#This Row],[Normalized Index XGBOOST]]+Merge1[[#This Row],[Normalized Index Unsup]]</f>
        <v>#DIV/0!</v>
      </c>
    </row>
    <row r="33" spans="1:13" x14ac:dyDescent="0.25">
      <c r="A33">
        <v>2022</v>
      </c>
      <c r="B33" t="s">
        <v>29</v>
      </c>
      <c r="C33" s="3" t="s">
        <v>42</v>
      </c>
      <c r="D33" s="3" t="s">
        <v>113</v>
      </c>
      <c r="E33" s="3"/>
      <c r="F33" s="3">
        <v>23.127124517023816</v>
      </c>
      <c r="G33">
        <v>19</v>
      </c>
      <c r="H33">
        <v>2.6065320959461498E-3</v>
      </c>
      <c r="I33">
        <v>75</v>
      </c>
      <c r="J33">
        <v>94</v>
      </c>
      <c r="K33" t="e">
        <f>(Merge1[[#This Row],[Index]]-MIN(E:E))/(MAX(E:E)-MIN(E:E))</f>
        <v>#DIV/0!</v>
      </c>
      <c r="L33">
        <f>(Merge1[[#This Row],[importance_df_xgboost.Index]]-MIN(G:G))/(MAX(G:G)-MIN(G:G))</f>
        <v>0.54814814814814816</v>
      </c>
      <c r="M33" t="e">
        <f>Merge1[[#This Row],[Normalized Index XGBOOST]]+Merge1[[#This Row],[Normalized Index Unsup]]</f>
        <v>#DIV/0!</v>
      </c>
    </row>
    <row r="34" spans="1:13" x14ac:dyDescent="0.25">
      <c r="A34">
        <v>2023</v>
      </c>
      <c r="B34" t="s">
        <v>1</v>
      </c>
      <c r="C34" s="3" t="s">
        <v>41</v>
      </c>
      <c r="D34" s="3" t="s">
        <v>108</v>
      </c>
      <c r="E34" s="3"/>
      <c r="F34" s="3">
        <v>59.198887403322111</v>
      </c>
      <c r="G34">
        <v>70</v>
      </c>
      <c r="H34">
        <v>1.3793292187065338E-2</v>
      </c>
      <c r="I34">
        <v>24</v>
      </c>
      <c r="J34">
        <v>94</v>
      </c>
      <c r="K34" t="e">
        <f>(Merge1[[#This Row],[Index]]-MIN(E:E))/(MAX(E:E)-MIN(E:E))</f>
        <v>#DIV/0!</v>
      </c>
      <c r="L34">
        <f>(Merge1[[#This Row],[importance_df_xgboost.Index]]-MIN(G:G))/(MAX(G:G)-MIN(G:G))</f>
        <v>0.17037037037037037</v>
      </c>
      <c r="M34" t="e">
        <f>Merge1[[#This Row],[Normalized Index XGBOOST]]+Merge1[[#This Row],[Normalized Index Unsup]]</f>
        <v>#DIV/0!</v>
      </c>
    </row>
    <row r="35" spans="1:13" x14ac:dyDescent="0.25">
      <c r="A35">
        <v>2022</v>
      </c>
      <c r="B35" t="s">
        <v>34</v>
      </c>
      <c r="C35" s="3" t="s">
        <v>43</v>
      </c>
      <c r="D35" s="3" t="s">
        <v>116</v>
      </c>
      <c r="E35" s="3" t="s">
        <v>117</v>
      </c>
      <c r="F35" s="3">
        <v>27.881806438958431</v>
      </c>
      <c r="G35">
        <v>17</v>
      </c>
      <c r="H35">
        <v>2.4963974185425049E-3</v>
      </c>
      <c r="I35">
        <v>79</v>
      </c>
      <c r="J35">
        <v>96</v>
      </c>
      <c r="K35" t="e">
        <f>(Merge1[[#This Row],[Index]]-MIN(E:E))/(MAX(E:E)-MIN(E:E))</f>
        <v>#DIV/0!</v>
      </c>
      <c r="L35">
        <f>(Merge1[[#This Row],[importance_df_xgboost.Index]]-MIN(G:G))/(MAX(G:G)-MIN(G:G))</f>
        <v>0.57777777777777772</v>
      </c>
      <c r="M35" t="e">
        <f>Merge1[[#This Row],[Normalized Index XGBOOST]]+Merge1[[#This Row],[Normalized Index Unsup]]</f>
        <v>#DIV/0!</v>
      </c>
    </row>
    <row r="36" spans="1:13" x14ac:dyDescent="0.25">
      <c r="A36">
        <v>2022</v>
      </c>
      <c r="B36" t="s">
        <v>0</v>
      </c>
      <c r="C36" s="3" t="s">
        <v>118</v>
      </c>
      <c r="D36" s="3" t="s">
        <v>119</v>
      </c>
      <c r="E36" s="3"/>
      <c r="F36" s="3">
        <v>0.92604587334843391</v>
      </c>
      <c r="G36">
        <v>37</v>
      </c>
      <c r="H36">
        <v>3.016963827613186E-3</v>
      </c>
      <c r="I36">
        <v>60</v>
      </c>
      <c r="J36">
        <v>97</v>
      </c>
      <c r="K36" t="e">
        <f>(Merge1[[#This Row],[Index]]-MIN(E:E))/(MAX(E:E)-MIN(E:E))</f>
        <v>#DIV/0!</v>
      </c>
      <c r="L36">
        <f>(Merge1[[#This Row],[importance_df_xgboost.Index]]-MIN(G:G))/(MAX(G:G)-MIN(G:G))</f>
        <v>0.43703703703703706</v>
      </c>
      <c r="M36" t="e">
        <f>Merge1[[#This Row],[Normalized Index XGBOOST]]+Merge1[[#This Row],[Normalized Index Unsup]]</f>
        <v>#DIV/0!</v>
      </c>
    </row>
    <row r="37" spans="1:13" x14ac:dyDescent="0.25">
      <c r="A37">
        <v>2022</v>
      </c>
      <c r="B37" t="s">
        <v>25</v>
      </c>
      <c r="C37" s="3" t="s">
        <v>42</v>
      </c>
      <c r="D37" s="3" t="s">
        <v>113</v>
      </c>
      <c r="E37" s="3"/>
      <c r="F37" s="3">
        <v>0.67408415321602555</v>
      </c>
      <c r="G37">
        <v>40</v>
      </c>
      <c r="H37">
        <v>3.0824558630805359E-3</v>
      </c>
      <c r="I37">
        <v>58</v>
      </c>
      <c r="J37">
        <v>98</v>
      </c>
      <c r="K37" t="e">
        <f>(Merge1[[#This Row],[Index]]-MIN(E:E))/(MAX(E:E)-MIN(E:E))</f>
        <v>#DIV/0!</v>
      </c>
      <c r="L37">
        <f>(Merge1[[#This Row],[importance_df_xgboost.Index]]-MIN(G:G))/(MAX(G:G)-MIN(G:G))</f>
        <v>0.42222222222222222</v>
      </c>
      <c r="M37" t="e">
        <f>Merge1[[#This Row],[Normalized Index XGBOOST]]+Merge1[[#This Row],[Normalized Index Unsup]]</f>
        <v>#DIV/0!</v>
      </c>
    </row>
    <row r="38" spans="1:13" x14ac:dyDescent="0.25">
      <c r="A38">
        <v>2023</v>
      </c>
      <c r="B38" t="s">
        <v>54</v>
      </c>
      <c r="C38" s="3" t="s">
        <v>41</v>
      </c>
      <c r="D38" s="3" t="s">
        <v>108</v>
      </c>
      <c r="E38" s="3"/>
      <c r="F38" s="3">
        <v>40.540145986343894</v>
      </c>
      <c r="G38">
        <v>71</v>
      </c>
      <c r="H38">
        <v>1.1866275185974315E-2</v>
      </c>
      <c r="I38">
        <v>27</v>
      </c>
      <c r="J38">
        <v>98</v>
      </c>
      <c r="K38" t="e">
        <f>(Merge1[[#This Row],[Index]]-MIN(E:E))/(MAX(E:E)-MIN(E:E))</f>
        <v>#DIV/0!</v>
      </c>
      <c r="L38">
        <f>(Merge1[[#This Row],[importance_df_xgboost.Index]]-MIN(G:G))/(MAX(G:G)-MIN(G:G))</f>
        <v>0.19259259259259259</v>
      </c>
      <c r="M38" t="e">
        <f>Merge1[[#This Row],[Normalized Index XGBOOST]]+Merge1[[#This Row],[Normalized Index Unsup]]</f>
        <v>#DIV/0!</v>
      </c>
    </row>
    <row r="39" spans="1:13" x14ac:dyDescent="0.25">
      <c r="A39">
        <v>2023</v>
      </c>
      <c r="B39" t="s">
        <v>3</v>
      </c>
      <c r="C39" s="3" t="s">
        <v>41</v>
      </c>
      <c r="D39" s="3" t="s">
        <v>108</v>
      </c>
      <c r="E39" s="3"/>
      <c r="F39" s="3">
        <v>51.509453891368253</v>
      </c>
      <c r="G39">
        <v>69</v>
      </c>
      <c r="H39">
        <v>1.0137874036043907E-2</v>
      </c>
      <c r="I39">
        <v>32</v>
      </c>
      <c r="J39">
        <v>101</v>
      </c>
      <c r="K39" t="e">
        <f>(Merge1[[#This Row],[Index]]-MIN(E:E))/(MAX(E:E)-MIN(E:E))</f>
        <v>#DIV/0!</v>
      </c>
      <c r="L39">
        <f>(Merge1[[#This Row],[importance_df_xgboost.Index]]-MIN(G:G))/(MAX(G:G)-MIN(G:G))</f>
        <v>0.22962962962962963</v>
      </c>
      <c r="M39" t="e">
        <f>Merge1[[#This Row],[Normalized Index XGBOOST]]+Merge1[[#This Row],[Normalized Index Unsup]]</f>
        <v>#DIV/0!</v>
      </c>
    </row>
    <row r="40" spans="1:13" x14ac:dyDescent="0.25">
      <c r="A40">
        <v>2022</v>
      </c>
      <c r="B40" t="s">
        <v>75</v>
      </c>
      <c r="C40" s="3" t="s">
        <v>42</v>
      </c>
      <c r="D40" s="3" t="s">
        <v>113</v>
      </c>
      <c r="E40" s="3"/>
      <c r="F40" s="3">
        <v>37.614785096607534</v>
      </c>
      <c r="G40">
        <v>65</v>
      </c>
      <c r="H40">
        <v>7.3902985592610802E-3</v>
      </c>
      <c r="I40">
        <v>36</v>
      </c>
      <c r="J40">
        <v>101</v>
      </c>
      <c r="K40" t="e">
        <f>(Merge1[[#This Row],[Index]]-MIN(E:E))/(MAX(E:E)-MIN(E:E))</f>
        <v>#DIV/0!</v>
      </c>
      <c r="L40">
        <f>(Merge1[[#This Row],[importance_df_xgboost.Index]]-MIN(G:G))/(MAX(G:G)-MIN(G:G))</f>
        <v>0.25925925925925924</v>
      </c>
      <c r="M40" t="e">
        <f>Merge1[[#This Row],[Normalized Index XGBOOST]]+Merge1[[#This Row],[Normalized Index Unsup]]</f>
        <v>#DIV/0!</v>
      </c>
    </row>
    <row r="41" spans="1:13" x14ac:dyDescent="0.25">
      <c r="A41">
        <v>2022</v>
      </c>
      <c r="B41" t="s">
        <v>73</v>
      </c>
      <c r="C41" s="3" t="s">
        <v>43</v>
      </c>
      <c r="D41" s="3" t="s">
        <v>109</v>
      </c>
      <c r="E41" s="3"/>
      <c r="F41" s="3">
        <v>9.6762491549134495</v>
      </c>
      <c r="G41">
        <v>58</v>
      </c>
      <c r="H41">
        <v>3.8642764533200831E-3</v>
      </c>
      <c r="I41">
        <v>48</v>
      </c>
      <c r="J41">
        <v>106</v>
      </c>
      <c r="K41" t="e">
        <f>(Merge1[[#This Row],[Index]]-MIN(E:E))/(MAX(E:E)-MIN(E:E))</f>
        <v>#DIV/0!</v>
      </c>
      <c r="L41">
        <f>(Merge1[[#This Row],[importance_df_xgboost.Index]]-MIN(G:G))/(MAX(G:G)-MIN(G:G))</f>
        <v>0.34814814814814815</v>
      </c>
      <c r="M41" t="e">
        <f>Merge1[[#This Row],[Normalized Index XGBOOST]]+Merge1[[#This Row],[Normalized Index Unsup]]</f>
        <v>#DIV/0!</v>
      </c>
    </row>
    <row r="42" spans="1:13" x14ac:dyDescent="0.25">
      <c r="A42">
        <v>2022</v>
      </c>
      <c r="B42" t="s">
        <v>14</v>
      </c>
      <c r="C42" s="3" t="s">
        <v>44</v>
      </c>
      <c r="D42" s="3" t="s">
        <v>112</v>
      </c>
      <c r="E42" s="3"/>
      <c r="F42" s="3">
        <v>2.1578109865781094</v>
      </c>
      <c r="G42">
        <v>36</v>
      </c>
      <c r="H42">
        <v>2.6440394950326012E-3</v>
      </c>
      <c r="I42">
        <v>71</v>
      </c>
      <c r="J42">
        <v>107</v>
      </c>
      <c r="K42" t="e">
        <f>(Merge1[[#This Row],[Index]]-MIN(E:E))/(MAX(E:E)-MIN(E:E))</f>
        <v>#DIV/0!</v>
      </c>
      <c r="L42">
        <f>(Merge1[[#This Row],[importance_df_xgboost.Index]]-MIN(G:G))/(MAX(G:G)-MIN(G:G))</f>
        <v>0.51851851851851849</v>
      </c>
      <c r="M42" t="e">
        <f>Merge1[[#This Row],[Normalized Index XGBOOST]]+Merge1[[#This Row],[Normalized Index Unsup]]</f>
        <v>#DIV/0!</v>
      </c>
    </row>
    <row r="43" spans="1:13" x14ac:dyDescent="0.25">
      <c r="A43">
        <v>2022</v>
      </c>
      <c r="B43" t="s">
        <v>71</v>
      </c>
      <c r="C43" s="3" t="s">
        <v>120</v>
      </c>
      <c r="D43" s="3" t="s">
        <v>121</v>
      </c>
      <c r="E43" s="3"/>
      <c r="F43" s="3">
        <v>37.406432360742713</v>
      </c>
      <c r="G43">
        <v>52</v>
      </c>
      <c r="H43">
        <v>3.1980792073086906E-3</v>
      </c>
      <c r="I43">
        <v>56</v>
      </c>
      <c r="J43">
        <v>108</v>
      </c>
      <c r="K43" t="e">
        <f>(Merge1[[#This Row],[Index]]-MIN(E:E))/(MAX(E:E)-MIN(E:E))</f>
        <v>#DIV/0!</v>
      </c>
      <c r="L43">
        <f>(Merge1[[#This Row],[importance_df_xgboost.Index]]-MIN(G:G))/(MAX(G:G)-MIN(G:G))</f>
        <v>0.40740740740740738</v>
      </c>
      <c r="M43" t="e">
        <f>Merge1[[#This Row],[Normalized Index XGBOOST]]+Merge1[[#This Row],[Normalized Index Unsup]]</f>
        <v>#DIV/0!</v>
      </c>
    </row>
    <row r="44" spans="1:13" x14ac:dyDescent="0.25">
      <c r="A44">
        <v>2022</v>
      </c>
      <c r="B44" t="s">
        <v>69</v>
      </c>
      <c r="C44" s="3" t="s">
        <v>42</v>
      </c>
      <c r="D44" s="3" t="s">
        <v>113</v>
      </c>
      <c r="E44" s="3"/>
      <c r="F44" s="3">
        <v>19.155062093344682</v>
      </c>
      <c r="G44">
        <v>21</v>
      </c>
      <c r="H44">
        <v>2.1628043458488174E-3</v>
      </c>
      <c r="I44">
        <v>87</v>
      </c>
      <c r="J44">
        <v>108</v>
      </c>
      <c r="K44" t="e">
        <f>(Merge1[[#This Row],[Index]]-MIN(E:E))/(MAX(E:E)-MIN(E:E))</f>
        <v>#DIV/0!</v>
      </c>
      <c r="L44">
        <f>(Merge1[[#This Row],[importance_df_xgboost.Index]]-MIN(G:G))/(MAX(G:G)-MIN(G:G))</f>
        <v>0.63703703703703707</v>
      </c>
      <c r="M44" t="e">
        <f>Merge1[[#This Row],[Normalized Index XGBOOST]]+Merge1[[#This Row],[Normalized Index Unsup]]</f>
        <v>#DIV/0!</v>
      </c>
    </row>
    <row r="45" spans="1:13" x14ac:dyDescent="0.25">
      <c r="A45">
        <v>2022</v>
      </c>
      <c r="B45" t="s">
        <v>55</v>
      </c>
      <c r="C45" s="3" t="s">
        <v>42</v>
      </c>
      <c r="D45" s="3" t="s">
        <v>113</v>
      </c>
      <c r="E45" s="3"/>
      <c r="F45" s="3">
        <v>19.791919717113096</v>
      </c>
      <c r="G45">
        <v>22</v>
      </c>
      <c r="H45">
        <v>2.1384879266465088E-3</v>
      </c>
      <c r="I45">
        <v>88</v>
      </c>
      <c r="J45">
        <v>110</v>
      </c>
      <c r="K45" t="e">
        <f>(Merge1[[#This Row],[Index]]-MIN(E:E))/(MAX(E:E)-MIN(E:E))</f>
        <v>#DIV/0!</v>
      </c>
      <c r="L45">
        <f>(Merge1[[#This Row],[importance_df_xgboost.Index]]-MIN(G:G))/(MAX(G:G)-MIN(G:G))</f>
        <v>0.64444444444444449</v>
      </c>
      <c r="M45" t="e">
        <f>Merge1[[#This Row],[Normalized Index XGBOOST]]+Merge1[[#This Row],[Normalized Index Unsup]]</f>
        <v>#DIV/0!</v>
      </c>
    </row>
    <row r="46" spans="1:13" x14ac:dyDescent="0.25">
      <c r="A46">
        <v>2023</v>
      </c>
      <c r="B46" t="s">
        <v>34</v>
      </c>
      <c r="C46" s="3" t="s">
        <v>43</v>
      </c>
      <c r="D46" s="3" t="s">
        <v>116</v>
      </c>
      <c r="E46" s="3" t="s">
        <v>117</v>
      </c>
      <c r="F46" s="3">
        <v>27.44228991551293</v>
      </c>
      <c r="G46">
        <v>85</v>
      </c>
      <c r="H46">
        <v>1.1963224255383374E-2</v>
      </c>
      <c r="I46">
        <v>26</v>
      </c>
      <c r="J46">
        <v>111</v>
      </c>
      <c r="K46" t="e">
        <f>(Merge1[[#This Row],[Index]]-MIN(E:E))/(MAX(E:E)-MIN(E:E))</f>
        <v>#DIV/0!</v>
      </c>
      <c r="L46">
        <f>(Merge1[[#This Row],[importance_df_xgboost.Index]]-MIN(G:G))/(MAX(G:G)-MIN(G:G))</f>
        <v>0.18518518518518517</v>
      </c>
      <c r="M46" t="e">
        <f>Merge1[[#This Row],[Normalized Index XGBOOST]]+Merge1[[#This Row],[Normalized Index Unsup]]</f>
        <v>#DIV/0!</v>
      </c>
    </row>
    <row r="47" spans="1:13" x14ac:dyDescent="0.25">
      <c r="A47">
        <v>2023</v>
      </c>
      <c r="B47" t="s">
        <v>76</v>
      </c>
      <c r="C47" s="3" t="s">
        <v>45</v>
      </c>
      <c r="D47" s="3" t="s">
        <v>110</v>
      </c>
      <c r="E47" s="3" t="s">
        <v>111</v>
      </c>
      <c r="F47" s="3">
        <v>15785.793822026151</v>
      </c>
      <c r="G47">
        <v>77</v>
      </c>
      <c r="H47">
        <v>6.7126021762405766E-3</v>
      </c>
      <c r="I47">
        <v>39</v>
      </c>
      <c r="J47">
        <v>116</v>
      </c>
      <c r="K47" t="e">
        <f>(Merge1[[#This Row],[Index]]-MIN(E:E))/(MAX(E:E)-MIN(E:E))</f>
        <v>#DIV/0!</v>
      </c>
      <c r="L47">
        <f>(Merge1[[#This Row],[importance_df_xgboost.Index]]-MIN(G:G))/(MAX(G:G)-MIN(G:G))</f>
        <v>0.2814814814814815</v>
      </c>
      <c r="M47" t="e">
        <f>Merge1[[#This Row],[Normalized Index XGBOOST]]+Merge1[[#This Row],[Normalized Index Unsup]]</f>
        <v>#DIV/0!</v>
      </c>
    </row>
    <row r="48" spans="1:13" x14ac:dyDescent="0.25">
      <c r="A48">
        <v>2023</v>
      </c>
      <c r="B48" t="s">
        <v>66</v>
      </c>
      <c r="C48" s="3" t="s">
        <v>43</v>
      </c>
      <c r="D48" s="3" t="s">
        <v>116</v>
      </c>
      <c r="E48" s="3" t="s">
        <v>117</v>
      </c>
      <c r="F48" s="3">
        <v>15.370678690060551</v>
      </c>
      <c r="G48">
        <v>83</v>
      </c>
      <c r="H48">
        <v>7.4331644391379438E-3</v>
      </c>
      <c r="I48">
        <v>35</v>
      </c>
      <c r="J48">
        <v>118</v>
      </c>
      <c r="K48" t="e">
        <f>(Merge1[[#This Row],[Index]]-MIN(E:E))/(MAX(E:E)-MIN(E:E))</f>
        <v>#DIV/0!</v>
      </c>
      <c r="L48">
        <f>(Merge1[[#This Row],[importance_df_xgboost.Index]]-MIN(G:G))/(MAX(G:G)-MIN(G:G))</f>
        <v>0.25185185185185183</v>
      </c>
      <c r="M48" t="e">
        <f>Merge1[[#This Row],[Normalized Index XGBOOST]]+Merge1[[#This Row],[Normalized Index Unsup]]</f>
        <v>#DIV/0!</v>
      </c>
    </row>
    <row r="49" spans="1:13" x14ac:dyDescent="0.25">
      <c r="A49">
        <v>2022</v>
      </c>
      <c r="B49" t="s">
        <v>66</v>
      </c>
      <c r="C49" s="3" t="s">
        <v>43</v>
      </c>
      <c r="D49" s="3" t="s">
        <v>116</v>
      </c>
      <c r="E49" s="3" t="s">
        <v>117</v>
      </c>
      <c r="F49" s="3">
        <v>16.200679848975327</v>
      </c>
      <c r="G49">
        <v>15</v>
      </c>
      <c r="H49">
        <v>1.4679519479728876E-3</v>
      </c>
      <c r="I49">
        <v>106</v>
      </c>
      <c r="J49">
        <v>121</v>
      </c>
      <c r="K49" t="e">
        <f>(Merge1[[#This Row],[Index]]-MIN(E:E))/(MAX(E:E)-MIN(E:E))</f>
        <v>#DIV/0!</v>
      </c>
      <c r="L49">
        <f>(Merge1[[#This Row],[importance_df_xgboost.Index]]-MIN(G:G))/(MAX(G:G)-MIN(G:G))</f>
        <v>0.77777777777777779</v>
      </c>
      <c r="M49" t="e">
        <f>Merge1[[#This Row],[Normalized Index XGBOOST]]+Merge1[[#This Row],[Normalized Index Unsup]]</f>
        <v>#DIV/0!</v>
      </c>
    </row>
    <row r="50" spans="1:13" x14ac:dyDescent="0.25">
      <c r="A50">
        <v>2023</v>
      </c>
      <c r="B50" t="s">
        <v>70</v>
      </c>
      <c r="C50" s="3" t="s">
        <v>44</v>
      </c>
      <c r="D50" s="3" t="s">
        <v>112</v>
      </c>
      <c r="E50" s="3"/>
      <c r="F50" s="3">
        <v>26.816357772032063</v>
      </c>
      <c r="G50">
        <v>113</v>
      </c>
      <c r="H50">
        <v>3.0061333355364685E-2</v>
      </c>
      <c r="I50">
        <v>8</v>
      </c>
      <c r="J50">
        <v>121</v>
      </c>
      <c r="K50" t="e">
        <f>(Merge1[[#This Row],[Index]]-MIN(E:E))/(MAX(E:E)-MIN(E:E))</f>
        <v>#DIV/0!</v>
      </c>
      <c r="L50">
        <f>(Merge1[[#This Row],[importance_df_xgboost.Index]]-MIN(G:G))/(MAX(G:G)-MIN(G:G))</f>
        <v>5.185185185185185E-2</v>
      </c>
      <c r="M50" t="e">
        <f>Merge1[[#This Row],[Normalized Index XGBOOST]]+Merge1[[#This Row],[Normalized Index Unsup]]</f>
        <v>#DIV/0!</v>
      </c>
    </row>
    <row r="51" spans="1:13" x14ac:dyDescent="0.25">
      <c r="A51">
        <v>2022</v>
      </c>
      <c r="B51" t="s">
        <v>15</v>
      </c>
      <c r="C51" s="3" t="s">
        <v>44</v>
      </c>
      <c r="D51" s="3" t="s">
        <v>122</v>
      </c>
      <c r="E51" s="3"/>
      <c r="F51" s="3">
        <v>22.575411487761752</v>
      </c>
      <c r="G51">
        <v>12</v>
      </c>
      <c r="H51">
        <v>1.3675626903245875E-3</v>
      </c>
      <c r="I51">
        <v>110</v>
      </c>
      <c r="J51">
        <v>122</v>
      </c>
      <c r="K51" t="e">
        <f>(Merge1[[#This Row],[Index]]-MIN(E:E))/(MAX(E:E)-MIN(E:E))</f>
        <v>#DIV/0!</v>
      </c>
      <c r="L51">
        <f>(Merge1[[#This Row],[importance_df_xgboost.Index]]-MIN(G:G))/(MAX(G:G)-MIN(G:G))</f>
        <v>0.80740740740740746</v>
      </c>
      <c r="M51" t="e">
        <f>Merge1[[#This Row],[Normalized Index XGBOOST]]+Merge1[[#This Row],[Normalized Index Unsup]]</f>
        <v>#DIV/0!</v>
      </c>
    </row>
    <row r="52" spans="1:13" x14ac:dyDescent="0.25">
      <c r="A52">
        <v>2022</v>
      </c>
      <c r="B52" t="s">
        <v>81</v>
      </c>
      <c r="C52" s="3" t="s">
        <v>44</v>
      </c>
      <c r="D52" s="3" t="s">
        <v>122</v>
      </c>
      <c r="E52" s="3"/>
      <c r="F52" s="3">
        <v>12.714956347494603</v>
      </c>
      <c r="G52">
        <v>30</v>
      </c>
      <c r="H52">
        <v>1.9279603734778411E-3</v>
      </c>
      <c r="I52">
        <v>93</v>
      </c>
      <c r="J52">
        <v>123</v>
      </c>
      <c r="K52" t="e">
        <f>(Merge1[[#This Row],[Index]]-MIN(E:E))/(MAX(E:E)-MIN(E:E))</f>
        <v>#DIV/0!</v>
      </c>
      <c r="L52">
        <f>(Merge1[[#This Row],[importance_df_xgboost.Index]]-MIN(G:G))/(MAX(G:G)-MIN(G:G))</f>
        <v>0.68148148148148147</v>
      </c>
      <c r="M52" t="e">
        <f>Merge1[[#This Row],[Normalized Index XGBOOST]]+Merge1[[#This Row],[Normalized Index Unsup]]</f>
        <v>#DIV/0!</v>
      </c>
    </row>
    <row r="53" spans="1:13" x14ac:dyDescent="0.25">
      <c r="A53">
        <v>2022</v>
      </c>
      <c r="B53" t="s">
        <v>9</v>
      </c>
      <c r="C53" s="3" t="s">
        <v>118</v>
      </c>
      <c r="D53" s="3" t="s">
        <v>119</v>
      </c>
      <c r="E53" s="3"/>
      <c r="F53" s="3">
        <v>0.79915561356338027</v>
      </c>
      <c r="G53">
        <v>57</v>
      </c>
      <c r="H53">
        <v>2.8201234474356522E-3</v>
      </c>
      <c r="I53">
        <v>67</v>
      </c>
      <c r="J53">
        <v>124</v>
      </c>
      <c r="K53" t="e">
        <f>(Merge1[[#This Row],[Index]]-MIN(E:E))/(MAX(E:E)-MIN(E:E))</f>
        <v>#DIV/0!</v>
      </c>
      <c r="L53">
        <f>(Merge1[[#This Row],[importance_df_xgboost.Index]]-MIN(G:G))/(MAX(G:G)-MIN(G:G))</f>
        <v>0.48888888888888887</v>
      </c>
      <c r="M53" t="e">
        <f>Merge1[[#This Row],[Normalized Index XGBOOST]]+Merge1[[#This Row],[Normalized Index Unsup]]</f>
        <v>#DIV/0!</v>
      </c>
    </row>
    <row r="54" spans="1:13" x14ac:dyDescent="0.25">
      <c r="A54">
        <v>2022</v>
      </c>
      <c r="B54" t="s">
        <v>27</v>
      </c>
      <c r="C54" s="3" t="s">
        <v>42</v>
      </c>
      <c r="D54" s="3" t="s">
        <v>113</v>
      </c>
      <c r="E54" s="3"/>
      <c r="F54" s="3">
        <v>0.98879766241178224</v>
      </c>
      <c r="G54">
        <v>42</v>
      </c>
      <c r="H54">
        <v>2.2896429009274487E-3</v>
      </c>
      <c r="I54">
        <v>83</v>
      </c>
      <c r="J54">
        <v>125</v>
      </c>
      <c r="K54" t="e">
        <f>(Merge1[[#This Row],[Index]]-MIN(E:E))/(MAX(E:E)-MIN(E:E))</f>
        <v>#DIV/0!</v>
      </c>
      <c r="L54">
        <f>(Merge1[[#This Row],[importance_df_xgboost.Index]]-MIN(G:G))/(MAX(G:G)-MIN(G:G))</f>
        <v>0.6074074074074074</v>
      </c>
      <c r="M54" t="e">
        <f>Merge1[[#This Row],[Normalized Index XGBOOST]]+Merge1[[#This Row],[Normalized Index Unsup]]</f>
        <v>#DIV/0!</v>
      </c>
    </row>
    <row r="55" spans="1:13" x14ac:dyDescent="0.25">
      <c r="A55">
        <v>2022</v>
      </c>
      <c r="B55" t="s">
        <v>82</v>
      </c>
      <c r="C55" s="3" t="s">
        <v>42</v>
      </c>
      <c r="D55" s="3" t="s">
        <v>113</v>
      </c>
      <c r="E55" s="3"/>
      <c r="F55" s="3">
        <v>19.155049388051061</v>
      </c>
      <c r="G55">
        <v>28</v>
      </c>
      <c r="H55">
        <v>1.5966105765949966E-3</v>
      </c>
      <c r="I55">
        <v>100</v>
      </c>
      <c r="J55">
        <v>128</v>
      </c>
      <c r="K55" t="e">
        <f>(Merge1[[#This Row],[Index]]-MIN(E:E))/(MAX(E:E)-MIN(E:E))</f>
        <v>#DIV/0!</v>
      </c>
      <c r="L55">
        <f>(Merge1[[#This Row],[importance_df_xgboost.Index]]-MIN(G:G))/(MAX(G:G)-MIN(G:G))</f>
        <v>0.73333333333333328</v>
      </c>
      <c r="M55" t="e">
        <f>Merge1[[#This Row],[Normalized Index XGBOOST]]+Merge1[[#This Row],[Normalized Index Unsup]]</f>
        <v>#DIV/0!</v>
      </c>
    </row>
    <row r="56" spans="1:13" x14ac:dyDescent="0.25">
      <c r="A56">
        <v>2022</v>
      </c>
      <c r="B56" t="s">
        <v>63</v>
      </c>
      <c r="C56" s="3" t="s">
        <v>42</v>
      </c>
      <c r="D56" s="3" t="s">
        <v>123</v>
      </c>
      <c r="E56" s="3"/>
      <c r="F56" s="3">
        <v>18.950757985134953</v>
      </c>
      <c r="G56">
        <v>7</v>
      </c>
      <c r="H56">
        <v>9.9143726474827166E-4</v>
      </c>
      <c r="I56">
        <v>123</v>
      </c>
      <c r="J56">
        <v>130</v>
      </c>
      <c r="K56" t="e">
        <f>(Merge1[[#This Row],[Index]]-MIN(E:E))/(MAX(E:E)-MIN(E:E))</f>
        <v>#DIV/0!</v>
      </c>
      <c r="L56">
        <f>(Merge1[[#This Row],[importance_df_xgboost.Index]]-MIN(G:G))/(MAX(G:G)-MIN(G:G))</f>
        <v>0.90370370370370368</v>
      </c>
      <c r="M56" t="e">
        <f>Merge1[[#This Row],[Normalized Index XGBOOST]]+Merge1[[#This Row],[Normalized Index Unsup]]</f>
        <v>#DIV/0!</v>
      </c>
    </row>
    <row r="57" spans="1:13" x14ac:dyDescent="0.25">
      <c r="A57">
        <v>2023</v>
      </c>
      <c r="B57" t="s">
        <v>32</v>
      </c>
      <c r="C57" s="3" t="s">
        <v>43</v>
      </c>
      <c r="D57" s="3" t="s">
        <v>109</v>
      </c>
      <c r="E57" s="3"/>
      <c r="F57" s="3">
        <v>43.740430101709876</v>
      </c>
      <c r="G57">
        <v>79</v>
      </c>
      <c r="H57">
        <v>3.6920811334021798E-3</v>
      </c>
      <c r="I57">
        <v>51</v>
      </c>
      <c r="J57">
        <v>130</v>
      </c>
      <c r="K57" t="e">
        <f>(Merge1[[#This Row],[Index]]-MIN(E:E))/(MAX(E:E)-MIN(E:E))</f>
        <v>#DIV/0!</v>
      </c>
      <c r="L57">
        <f>(Merge1[[#This Row],[importance_df_xgboost.Index]]-MIN(G:G))/(MAX(G:G)-MIN(G:G))</f>
        <v>0.37037037037037035</v>
      </c>
      <c r="M57" t="e">
        <f>Merge1[[#This Row],[Normalized Index XGBOOST]]+Merge1[[#This Row],[Normalized Index Unsup]]</f>
        <v>#DIV/0!</v>
      </c>
    </row>
    <row r="58" spans="1:13" x14ac:dyDescent="0.25">
      <c r="A58">
        <v>2023</v>
      </c>
      <c r="B58" t="s">
        <v>80</v>
      </c>
      <c r="C58" s="3" t="s">
        <v>44</v>
      </c>
      <c r="D58" s="3" t="s">
        <v>112</v>
      </c>
      <c r="E58" s="3"/>
      <c r="F58" s="3">
        <v>22.378473680213901</v>
      </c>
      <c r="G58">
        <v>115</v>
      </c>
      <c r="H58">
        <v>2.0099430128768279E-2</v>
      </c>
      <c r="I58">
        <v>16</v>
      </c>
      <c r="J58">
        <v>131</v>
      </c>
      <c r="K58" t="e">
        <f>(Merge1[[#This Row],[Index]]-MIN(E:E))/(MAX(E:E)-MIN(E:E))</f>
        <v>#DIV/0!</v>
      </c>
      <c r="L58">
        <f>(Merge1[[#This Row],[importance_df_xgboost.Index]]-MIN(G:G))/(MAX(G:G)-MIN(G:G))</f>
        <v>0.1111111111111111</v>
      </c>
      <c r="M58" t="e">
        <f>Merge1[[#This Row],[Normalized Index XGBOOST]]+Merge1[[#This Row],[Normalized Index Unsup]]</f>
        <v>#DIV/0!</v>
      </c>
    </row>
    <row r="59" spans="1:13" x14ac:dyDescent="0.25">
      <c r="A59">
        <v>2023</v>
      </c>
      <c r="B59" t="s">
        <v>17</v>
      </c>
      <c r="C59" s="3" t="s">
        <v>43</v>
      </c>
      <c r="D59" s="3" t="s">
        <v>114</v>
      </c>
      <c r="E59" s="3"/>
      <c r="F59" s="3">
        <v>19.053754996964031</v>
      </c>
      <c r="G59">
        <v>122</v>
      </c>
      <c r="H59">
        <v>2.4413886645500149E-2</v>
      </c>
      <c r="I59">
        <v>10</v>
      </c>
      <c r="J59">
        <v>132</v>
      </c>
      <c r="K59" t="e">
        <f>(Merge1[[#This Row],[Index]]-MIN(E:E))/(MAX(E:E)-MIN(E:E))</f>
        <v>#DIV/0!</v>
      </c>
      <c r="L59">
        <f>(Merge1[[#This Row],[importance_df_xgboost.Index]]-MIN(G:G))/(MAX(G:G)-MIN(G:G))</f>
        <v>6.6666666666666666E-2</v>
      </c>
      <c r="M59" t="e">
        <f>Merge1[[#This Row],[Normalized Index XGBOOST]]+Merge1[[#This Row],[Normalized Index Unsup]]</f>
        <v>#DIV/0!</v>
      </c>
    </row>
    <row r="60" spans="1:13" x14ac:dyDescent="0.25">
      <c r="A60">
        <v>2022</v>
      </c>
      <c r="B60" t="s">
        <v>28</v>
      </c>
      <c r="C60" s="3" t="s">
        <v>42</v>
      </c>
      <c r="D60" s="3" t="s">
        <v>113</v>
      </c>
      <c r="E60" s="3"/>
      <c r="F60" s="3">
        <v>32.507604157222872</v>
      </c>
      <c r="G60">
        <v>64</v>
      </c>
      <c r="H60">
        <v>2.7731034316460534E-3</v>
      </c>
      <c r="I60">
        <v>68</v>
      </c>
      <c r="J60">
        <v>132</v>
      </c>
      <c r="K60" t="e">
        <f>(Merge1[[#This Row],[Index]]-MIN(E:E))/(MAX(E:E)-MIN(E:E))</f>
        <v>#DIV/0!</v>
      </c>
      <c r="L60">
        <f>(Merge1[[#This Row],[importance_df_xgboost.Index]]-MIN(G:G))/(MAX(G:G)-MIN(G:G))</f>
        <v>0.49629629629629629</v>
      </c>
      <c r="M60" t="e">
        <f>Merge1[[#This Row],[Normalized Index XGBOOST]]+Merge1[[#This Row],[Normalized Index Unsup]]</f>
        <v>#DIV/0!</v>
      </c>
    </row>
    <row r="61" spans="1:13" x14ac:dyDescent="0.25">
      <c r="A61">
        <v>2022</v>
      </c>
      <c r="B61" t="s">
        <v>7</v>
      </c>
      <c r="C61" s="3" t="s">
        <v>45</v>
      </c>
      <c r="D61" s="3" t="s">
        <v>110</v>
      </c>
      <c r="E61" s="3" t="s">
        <v>111</v>
      </c>
      <c r="F61" s="3">
        <v>25207732928.097881</v>
      </c>
      <c r="G61">
        <v>10</v>
      </c>
      <c r="H61">
        <v>9.9186402912425039E-4</v>
      </c>
      <c r="I61">
        <v>122</v>
      </c>
      <c r="J61">
        <v>132</v>
      </c>
      <c r="K61" t="e">
        <f>(Merge1[[#This Row],[Index]]-MIN(E:E))/(MAX(E:E)-MIN(E:E))</f>
        <v>#DIV/0!</v>
      </c>
      <c r="L61">
        <f>(Merge1[[#This Row],[importance_df_xgboost.Index]]-MIN(G:G))/(MAX(G:G)-MIN(G:G))</f>
        <v>0.89629629629629626</v>
      </c>
      <c r="M61" t="e">
        <f>Merge1[[#This Row],[Normalized Index XGBOOST]]+Merge1[[#This Row],[Normalized Index Unsup]]</f>
        <v>#DIV/0!</v>
      </c>
    </row>
    <row r="62" spans="1:13" x14ac:dyDescent="0.25">
      <c r="A62">
        <v>2023</v>
      </c>
      <c r="B62" t="s">
        <v>72</v>
      </c>
      <c r="C62" s="3" t="s">
        <v>44</v>
      </c>
      <c r="D62" s="3" t="s">
        <v>112</v>
      </c>
      <c r="E62" s="3"/>
      <c r="F62" s="3">
        <v>13.877023395723327</v>
      </c>
      <c r="G62">
        <v>119</v>
      </c>
      <c r="H62">
        <v>2.0810217298170855E-2</v>
      </c>
      <c r="I62">
        <v>14</v>
      </c>
      <c r="J62">
        <v>133</v>
      </c>
      <c r="K62" t="e">
        <f>(Merge1[[#This Row],[Index]]-MIN(E:E))/(MAX(E:E)-MIN(E:E))</f>
        <v>#DIV/0!</v>
      </c>
      <c r="L62">
        <f>(Merge1[[#This Row],[importance_df_xgboost.Index]]-MIN(G:G))/(MAX(G:G)-MIN(G:G))</f>
        <v>9.6296296296296297E-2</v>
      </c>
      <c r="M62" t="e">
        <f>Merge1[[#This Row],[Normalized Index XGBOOST]]+Merge1[[#This Row],[Normalized Index Unsup]]</f>
        <v>#DIV/0!</v>
      </c>
    </row>
    <row r="63" spans="1:13" x14ac:dyDescent="0.25">
      <c r="A63">
        <v>2022</v>
      </c>
      <c r="B63" t="s">
        <v>35</v>
      </c>
      <c r="C63" s="3" t="s">
        <v>41</v>
      </c>
      <c r="D63" s="3" t="s">
        <v>124</v>
      </c>
      <c r="E63" s="3"/>
      <c r="F63" s="3">
        <v>23.718539672355739</v>
      </c>
      <c r="G63">
        <v>62</v>
      </c>
      <c r="H63">
        <v>2.6434735846693836E-3</v>
      </c>
      <c r="I63">
        <v>72</v>
      </c>
      <c r="J63">
        <v>134</v>
      </c>
      <c r="K63" t="e">
        <f>(Merge1[[#This Row],[Index]]-MIN(E:E))/(MAX(E:E)-MIN(E:E))</f>
        <v>#DIV/0!</v>
      </c>
      <c r="L63">
        <f>(Merge1[[#This Row],[importance_df_xgboost.Index]]-MIN(G:G))/(MAX(G:G)-MIN(G:G))</f>
        <v>0.52592592592592591</v>
      </c>
      <c r="M63" t="e">
        <f>Merge1[[#This Row],[Normalized Index XGBOOST]]+Merge1[[#This Row],[Normalized Index Unsup]]</f>
        <v>#DIV/0!</v>
      </c>
    </row>
    <row r="64" spans="1:13" x14ac:dyDescent="0.25">
      <c r="A64">
        <v>2023</v>
      </c>
      <c r="B64" t="s">
        <v>13</v>
      </c>
      <c r="C64" s="3" t="s">
        <v>44</v>
      </c>
      <c r="D64" s="3" t="s">
        <v>112</v>
      </c>
      <c r="E64" s="3"/>
      <c r="F64" s="3">
        <v>17.809051333345224</v>
      </c>
      <c r="G64">
        <v>114</v>
      </c>
      <c r="H64">
        <v>1.4765574031114594E-2</v>
      </c>
      <c r="I64">
        <v>21</v>
      </c>
      <c r="J64">
        <v>135</v>
      </c>
      <c r="K64" t="e">
        <f>(Merge1[[#This Row],[Index]]-MIN(E:E))/(MAX(E:E)-MIN(E:E))</f>
        <v>#DIV/0!</v>
      </c>
      <c r="L64">
        <f>(Merge1[[#This Row],[importance_df_xgboost.Index]]-MIN(G:G))/(MAX(G:G)-MIN(G:G))</f>
        <v>0.14814814814814814</v>
      </c>
      <c r="M64" t="e">
        <f>Merge1[[#This Row],[Normalized Index XGBOOST]]+Merge1[[#This Row],[Normalized Index Unsup]]</f>
        <v>#DIV/0!</v>
      </c>
    </row>
    <row r="65" spans="1:13" x14ac:dyDescent="0.25">
      <c r="A65">
        <v>2023</v>
      </c>
      <c r="B65" t="s">
        <v>10</v>
      </c>
      <c r="C65" s="3" t="s">
        <v>44</v>
      </c>
      <c r="D65" s="3" t="s">
        <v>112</v>
      </c>
      <c r="E65" s="3"/>
      <c r="F65" s="3">
        <v>16.058657357550487</v>
      </c>
      <c r="G65">
        <v>117</v>
      </c>
      <c r="H65">
        <v>1.6331887703760269E-2</v>
      </c>
      <c r="I65">
        <v>18</v>
      </c>
      <c r="J65">
        <v>135</v>
      </c>
      <c r="K65" t="e">
        <f>(Merge1[[#This Row],[Index]]-MIN(E:E))/(MAX(E:E)-MIN(E:E))</f>
        <v>#DIV/0!</v>
      </c>
      <c r="L65">
        <f>(Merge1[[#This Row],[importance_df_xgboost.Index]]-MIN(G:G))/(MAX(G:G)-MIN(G:G))</f>
        <v>0.12592592592592591</v>
      </c>
      <c r="M65" t="e">
        <f>Merge1[[#This Row],[Normalized Index XGBOOST]]+Merge1[[#This Row],[Normalized Index Unsup]]</f>
        <v>#DIV/0!</v>
      </c>
    </row>
    <row r="66" spans="1:13" x14ac:dyDescent="0.25">
      <c r="A66">
        <v>2023</v>
      </c>
      <c r="B66" t="s">
        <v>22</v>
      </c>
      <c r="C66" s="3" t="s">
        <v>43</v>
      </c>
      <c r="D66" s="3" t="s">
        <v>114</v>
      </c>
      <c r="E66" s="3"/>
      <c r="F66" s="3">
        <v>37.231160543656053</v>
      </c>
      <c r="G66">
        <v>123</v>
      </c>
      <c r="H66">
        <v>2.0997747507052026E-2</v>
      </c>
      <c r="I66">
        <v>13</v>
      </c>
      <c r="J66">
        <v>136</v>
      </c>
      <c r="K66" t="e">
        <f>(Merge1[[#This Row],[Index]]-MIN(E:E))/(MAX(E:E)-MIN(E:E))</f>
        <v>#DIV/0!</v>
      </c>
      <c r="L66">
        <f>(Merge1[[#This Row],[importance_df_xgboost.Index]]-MIN(G:G))/(MAX(G:G)-MIN(G:G))</f>
        <v>8.8888888888888892E-2</v>
      </c>
      <c r="M66" t="e">
        <f>Merge1[[#This Row],[Normalized Index XGBOOST]]+Merge1[[#This Row],[Normalized Index Unsup]]</f>
        <v>#DIV/0!</v>
      </c>
    </row>
    <row r="67" spans="1:13" x14ac:dyDescent="0.25">
      <c r="A67">
        <v>2022</v>
      </c>
      <c r="B67" t="s">
        <v>59</v>
      </c>
      <c r="C67" s="3" t="s">
        <v>44</v>
      </c>
      <c r="D67" s="3" t="s">
        <v>122</v>
      </c>
      <c r="E67" s="3"/>
      <c r="F67" s="3">
        <v>832459.24896857177</v>
      </c>
      <c r="G67">
        <v>33</v>
      </c>
      <c r="H67">
        <v>1.5686576876452712E-3</v>
      </c>
      <c r="I67">
        <v>104</v>
      </c>
      <c r="J67">
        <v>137</v>
      </c>
      <c r="K67" t="e">
        <f>(Merge1[[#This Row],[Index]]-MIN(E:E))/(MAX(E:E)-MIN(E:E))</f>
        <v>#DIV/0!</v>
      </c>
      <c r="L67">
        <f>(Merge1[[#This Row],[importance_df_xgboost.Index]]-MIN(G:G))/(MAX(G:G)-MIN(G:G))</f>
        <v>0.76296296296296295</v>
      </c>
      <c r="M67" t="e">
        <f>Merge1[[#This Row],[Normalized Index XGBOOST]]+Merge1[[#This Row],[Normalized Index Unsup]]</f>
        <v>#DIV/0!</v>
      </c>
    </row>
    <row r="68" spans="1:13" x14ac:dyDescent="0.25">
      <c r="A68">
        <v>2022</v>
      </c>
      <c r="B68" t="s">
        <v>60</v>
      </c>
      <c r="C68" s="3" t="s">
        <v>43</v>
      </c>
      <c r="D68" s="3" t="s">
        <v>109</v>
      </c>
      <c r="E68" s="3"/>
      <c r="F68" s="3">
        <v>1.5373688733528503</v>
      </c>
      <c r="G68">
        <v>66</v>
      </c>
      <c r="H68">
        <v>2.6165218273842216E-3</v>
      </c>
      <c r="I68">
        <v>74</v>
      </c>
      <c r="J68">
        <v>140</v>
      </c>
      <c r="K68" t="e">
        <f>(Merge1[[#This Row],[Index]]-MIN(E:E))/(MAX(E:E)-MIN(E:E))</f>
        <v>#DIV/0!</v>
      </c>
      <c r="L68">
        <f>(Merge1[[#This Row],[importance_df_xgboost.Index]]-MIN(G:G))/(MAX(G:G)-MIN(G:G))</f>
        <v>0.54074074074074074</v>
      </c>
      <c r="M68" t="e">
        <f>Merge1[[#This Row],[Normalized Index XGBOOST]]+Merge1[[#This Row],[Normalized Index Unsup]]</f>
        <v>#DIV/0!</v>
      </c>
    </row>
    <row r="69" spans="1:13" x14ac:dyDescent="0.25">
      <c r="A69">
        <v>2023</v>
      </c>
      <c r="B69" t="s">
        <v>14</v>
      </c>
      <c r="C69" s="3" t="s">
        <v>44</v>
      </c>
      <c r="D69" s="3" t="s">
        <v>112</v>
      </c>
      <c r="E69" s="3"/>
      <c r="F69" s="3">
        <v>2.1509616715096165</v>
      </c>
      <c r="G69">
        <v>104</v>
      </c>
      <c r="H69">
        <v>6.77655708795719E-3</v>
      </c>
      <c r="I69">
        <v>38</v>
      </c>
      <c r="J69">
        <v>142</v>
      </c>
      <c r="K69" t="e">
        <f>(Merge1[[#This Row],[Index]]-MIN(E:E))/(MAX(E:E)-MIN(E:E))</f>
        <v>#DIV/0!</v>
      </c>
      <c r="L69">
        <f>(Merge1[[#This Row],[importance_df_xgboost.Index]]-MIN(G:G))/(MAX(G:G)-MIN(G:G))</f>
        <v>0.27407407407407408</v>
      </c>
      <c r="M69" t="e">
        <f>Merge1[[#This Row],[Normalized Index XGBOOST]]+Merge1[[#This Row],[Normalized Index Unsup]]</f>
        <v>#DIV/0!</v>
      </c>
    </row>
    <row r="70" spans="1:13" x14ac:dyDescent="0.25">
      <c r="A70">
        <v>2022</v>
      </c>
      <c r="B70" t="s">
        <v>83</v>
      </c>
      <c r="C70" s="3" t="s">
        <v>42</v>
      </c>
      <c r="D70" s="3" t="s">
        <v>125</v>
      </c>
      <c r="E70" s="3"/>
      <c r="F70" s="3">
        <v>3.6741374317002915</v>
      </c>
      <c r="G70">
        <v>61</v>
      </c>
      <c r="H70">
        <v>2.2926676906197029E-3</v>
      </c>
      <c r="I70">
        <v>82</v>
      </c>
      <c r="J70">
        <v>143</v>
      </c>
      <c r="K70" t="e">
        <f>(Merge1[[#This Row],[Index]]-MIN(E:E))/(MAX(E:E)-MIN(E:E))</f>
        <v>#DIV/0!</v>
      </c>
      <c r="L70">
        <f>(Merge1[[#This Row],[importance_df_xgboost.Index]]-MIN(G:G))/(MAX(G:G)-MIN(G:G))</f>
        <v>0.6</v>
      </c>
      <c r="M70" t="e">
        <f>Merge1[[#This Row],[Normalized Index XGBOOST]]+Merge1[[#This Row],[Normalized Index Unsup]]</f>
        <v>#DIV/0!</v>
      </c>
    </row>
    <row r="71" spans="1:13" x14ac:dyDescent="0.25">
      <c r="A71">
        <v>2022</v>
      </c>
      <c r="B71" t="s">
        <v>61</v>
      </c>
      <c r="C71" s="3" t="s">
        <v>44</v>
      </c>
      <c r="D71" s="3" t="s">
        <v>122</v>
      </c>
      <c r="E71" s="3"/>
      <c r="F71" s="3">
        <v>22.146023072308541</v>
      </c>
      <c r="G71">
        <v>13</v>
      </c>
      <c r="H71">
        <v>7.9630783876824453E-4</v>
      </c>
      <c r="I71">
        <v>131</v>
      </c>
      <c r="J71">
        <v>144</v>
      </c>
      <c r="K71" t="e">
        <f>(Merge1[[#This Row],[Index]]-MIN(E:E))/(MAX(E:E)-MIN(E:E))</f>
        <v>#DIV/0!</v>
      </c>
      <c r="L71">
        <f>(Merge1[[#This Row],[importance_df_xgboost.Index]]-MIN(G:G))/(MAX(G:G)-MIN(G:G))</f>
        <v>0.96296296296296291</v>
      </c>
      <c r="M71" t="e">
        <f>Merge1[[#This Row],[Normalized Index XGBOOST]]+Merge1[[#This Row],[Normalized Index Unsup]]</f>
        <v>#DIV/0!</v>
      </c>
    </row>
    <row r="72" spans="1:13" x14ac:dyDescent="0.25">
      <c r="A72">
        <v>2022</v>
      </c>
      <c r="B72" t="s">
        <v>19</v>
      </c>
      <c r="C72" s="3" t="s">
        <v>43</v>
      </c>
      <c r="D72" s="3" t="s">
        <v>114</v>
      </c>
      <c r="E72" s="3"/>
      <c r="F72" s="3">
        <v>43.267298281787703</v>
      </c>
      <c r="G72">
        <v>56</v>
      </c>
      <c r="H72">
        <v>2.0436818840742768E-3</v>
      </c>
      <c r="I72">
        <v>89</v>
      </c>
      <c r="J72">
        <v>145</v>
      </c>
      <c r="K72" t="e">
        <f>(Merge1[[#This Row],[Index]]-MIN(E:E))/(MAX(E:E)-MIN(E:E))</f>
        <v>#DIV/0!</v>
      </c>
      <c r="L72">
        <f>(Merge1[[#This Row],[importance_df_xgboost.Index]]-MIN(G:G))/(MAX(G:G)-MIN(G:G))</f>
        <v>0.6518518518518519</v>
      </c>
      <c r="M72" t="e">
        <f>Merge1[[#This Row],[Normalized Index XGBOOST]]+Merge1[[#This Row],[Normalized Index Unsup]]</f>
        <v>#DIV/0!</v>
      </c>
    </row>
    <row r="73" spans="1:13" x14ac:dyDescent="0.25">
      <c r="A73">
        <v>2023</v>
      </c>
      <c r="B73" t="s">
        <v>84</v>
      </c>
      <c r="C73" s="3" t="s">
        <v>44</v>
      </c>
      <c r="D73" s="3" t="s">
        <v>122</v>
      </c>
      <c r="E73" s="3"/>
      <c r="F73" s="3">
        <v>20.767827114540992</v>
      </c>
      <c r="G73">
        <v>82</v>
      </c>
      <c r="H73">
        <v>2.9226902440726097E-3</v>
      </c>
      <c r="I73">
        <v>65</v>
      </c>
      <c r="J73">
        <v>147</v>
      </c>
      <c r="K73" t="e">
        <f>(Merge1[[#This Row],[Index]]-MIN(E:E))/(MAX(E:E)-MIN(E:E))</f>
        <v>#DIV/0!</v>
      </c>
      <c r="L73">
        <f>(Merge1[[#This Row],[importance_df_xgboost.Index]]-MIN(G:G))/(MAX(G:G)-MIN(G:G))</f>
        <v>0.47407407407407409</v>
      </c>
      <c r="M73" t="e">
        <f>Merge1[[#This Row],[Normalized Index XGBOOST]]+Merge1[[#This Row],[Normalized Index Unsup]]</f>
        <v>#DIV/0!</v>
      </c>
    </row>
    <row r="74" spans="1:13" x14ac:dyDescent="0.25">
      <c r="A74">
        <v>2022</v>
      </c>
      <c r="B74" t="s">
        <v>16</v>
      </c>
      <c r="C74" s="3" t="s">
        <v>44</v>
      </c>
      <c r="D74" s="3" t="s">
        <v>126</v>
      </c>
      <c r="E74" s="3"/>
      <c r="F74" s="3">
        <v>4.2411015617090264</v>
      </c>
      <c r="G74">
        <v>44</v>
      </c>
      <c r="H74">
        <v>1.5802829581232738E-3</v>
      </c>
      <c r="I74">
        <v>103</v>
      </c>
      <c r="J74">
        <v>147</v>
      </c>
      <c r="K74" t="e">
        <f>(Merge1[[#This Row],[Index]]-MIN(E:E))/(MAX(E:E)-MIN(E:E))</f>
        <v>#DIV/0!</v>
      </c>
      <c r="L74">
        <f>(Merge1[[#This Row],[importance_df_xgboost.Index]]-MIN(G:G))/(MAX(G:G)-MIN(G:G))</f>
        <v>0.75555555555555554</v>
      </c>
      <c r="M74" t="e">
        <f>Merge1[[#This Row],[Normalized Index XGBOOST]]+Merge1[[#This Row],[Normalized Index Unsup]]</f>
        <v>#DIV/0!</v>
      </c>
    </row>
    <row r="75" spans="1:13" x14ac:dyDescent="0.25">
      <c r="A75">
        <v>2023</v>
      </c>
      <c r="B75" t="s">
        <v>77</v>
      </c>
      <c r="C75" s="3" t="s">
        <v>43</v>
      </c>
      <c r="D75" s="3" t="s">
        <v>115</v>
      </c>
      <c r="E75" s="3"/>
      <c r="F75" s="3">
        <v>1999.8809166787737</v>
      </c>
      <c r="G75">
        <v>107</v>
      </c>
      <c r="H75">
        <v>6.176398140573385E-3</v>
      </c>
      <c r="I75">
        <v>41</v>
      </c>
      <c r="J75">
        <v>148</v>
      </c>
      <c r="K75" t="e">
        <f>(Merge1[[#This Row],[Index]]-MIN(E:E))/(MAX(E:E)-MIN(E:E))</f>
        <v>#DIV/0!</v>
      </c>
      <c r="L75">
        <f>(Merge1[[#This Row],[importance_df_xgboost.Index]]-MIN(G:G))/(MAX(G:G)-MIN(G:G))</f>
        <v>0.29629629629629628</v>
      </c>
      <c r="M75" t="e">
        <f>Merge1[[#This Row],[Normalized Index XGBOOST]]+Merge1[[#This Row],[Normalized Index Unsup]]</f>
        <v>#DIV/0!</v>
      </c>
    </row>
    <row r="76" spans="1:13" x14ac:dyDescent="0.25">
      <c r="A76">
        <v>2022</v>
      </c>
      <c r="B76" t="s">
        <v>74</v>
      </c>
      <c r="C76" s="3" t="s">
        <v>127</v>
      </c>
      <c r="D76" s="3" t="s">
        <v>128</v>
      </c>
      <c r="E76" s="3"/>
      <c r="F76" s="3">
        <v>14.776221631568186</v>
      </c>
      <c r="G76">
        <v>68</v>
      </c>
      <c r="H76">
        <v>2.4645586168240505E-3</v>
      </c>
      <c r="I76">
        <v>80</v>
      </c>
      <c r="J76">
        <v>148</v>
      </c>
      <c r="K76" t="e">
        <f>(Merge1[[#This Row],[Index]]-MIN(E:E))/(MAX(E:E)-MIN(E:E))</f>
        <v>#DIV/0!</v>
      </c>
      <c r="L76">
        <f>(Merge1[[#This Row],[importance_df_xgboost.Index]]-MIN(G:G))/(MAX(G:G)-MIN(G:G))</f>
        <v>0.58518518518518514</v>
      </c>
      <c r="M76" t="e">
        <f>Merge1[[#This Row],[Normalized Index XGBOOST]]+Merge1[[#This Row],[Normalized Index Unsup]]</f>
        <v>#DIV/0!</v>
      </c>
    </row>
    <row r="77" spans="1:13" x14ac:dyDescent="0.25">
      <c r="A77">
        <v>2022</v>
      </c>
      <c r="B77" t="s">
        <v>85</v>
      </c>
      <c r="C77" s="3" t="s">
        <v>44</v>
      </c>
      <c r="D77" s="3" t="s">
        <v>122</v>
      </c>
      <c r="E77" s="3"/>
      <c r="F77" s="3">
        <v>11.387908093863244</v>
      </c>
      <c r="G77">
        <v>31</v>
      </c>
      <c r="H77">
        <v>1.201250530040855E-3</v>
      </c>
      <c r="I77">
        <v>118</v>
      </c>
      <c r="J77">
        <v>149</v>
      </c>
      <c r="K77" t="e">
        <f>(Merge1[[#This Row],[Index]]-MIN(E:E))/(MAX(E:E)-MIN(E:E))</f>
        <v>#DIV/0!</v>
      </c>
      <c r="L77">
        <f>(Merge1[[#This Row],[importance_df_xgboost.Index]]-MIN(G:G))/(MAX(G:G)-MIN(G:G))</f>
        <v>0.8666666666666667</v>
      </c>
      <c r="M77" t="e">
        <f>Merge1[[#This Row],[Normalized Index XGBOOST]]+Merge1[[#This Row],[Normalized Index Unsup]]</f>
        <v>#DIV/0!</v>
      </c>
    </row>
    <row r="78" spans="1:13" x14ac:dyDescent="0.25">
      <c r="A78">
        <v>2022</v>
      </c>
      <c r="B78" t="s">
        <v>57</v>
      </c>
      <c r="C78" s="3" t="s">
        <v>44</v>
      </c>
      <c r="D78" s="3" t="s">
        <v>122</v>
      </c>
      <c r="E78" s="3"/>
      <c r="F78" s="3">
        <v>11.665980108891855</v>
      </c>
      <c r="G78">
        <v>29</v>
      </c>
      <c r="H78">
        <v>1.038019252663655E-3</v>
      </c>
      <c r="I78">
        <v>121</v>
      </c>
      <c r="J78">
        <v>150</v>
      </c>
      <c r="K78" t="e">
        <f>(Merge1[[#This Row],[Index]]-MIN(E:E))/(MAX(E:E)-MIN(E:E))</f>
        <v>#DIV/0!</v>
      </c>
      <c r="L78">
        <f>(Merge1[[#This Row],[importance_df_xgboost.Index]]-MIN(G:G))/(MAX(G:G)-MIN(G:G))</f>
        <v>0.88888888888888884</v>
      </c>
      <c r="M78" t="e">
        <f>Merge1[[#This Row],[Normalized Index XGBOOST]]+Merge1[[#This Row],[Normalized Index Unsup]]</f>
        <v>#DIV/0!</v>
      </c>
    </row>
    <row r="79" spans="1:13" x14ac:dyDescent="0.25">
      <c r="A79">
        <v>2022</v>
      </c>
      <c r="B79" t="s">
        <v>84</v>
      </c>
      <c r="C79" s="3" t="s">
        <v>44</v>
      </c>
      <c r="D79" s="3" t="s">
        <v>122</v>
      </c>
      <c r="E79" s="3"/>
      <c r="F79" s="3">
        <v>20.605576433037914</v>
      </c>
      <c r="G79">
        <v>14</v>
      </c>
      <c r="H79">
        <v>7.1269455040586004E-4</v>
      </c>
      <c r="I79">
        <v>136</v>
      </c>
      <c r="J79">
        <v>150</v>
      </c>
      <c r="K79" t="e">
        <f>(Merge1[[#This Row],[Index]]-MIN(E:E))/(MAX(E:E)-MIN(E:E))</f>
        <v>#DIV/0!</v>
      </c>
      <c r="L79">
        <f>(Merge1[[#This Row],[importance_df_xgboost.Index]]-MIN(G:G))/(MAX(G:G)-MIN(G:G))</f>
        <v>1</v>
      </c>
      <c r="M79" t="e">
        <f>Merge1[[#This Row],[Normalized Index XGBOOST]]+Merge1[[#This Row],[Normalized Index Unsup]]</f>
        <v>#DIV/0!</v>
      </c>
    </row>
    <row r="80" spans="1:13" x14ac:dyDescent="0.25">
      <c r="A80">
        <v>2023</v>
      </c>
      <c r="B80" t="s">
        <v>67</v>
      </c>
      <c r="C80" s="3" t="s">
        <v>42</v>
      </c>
      <c r="D80" s="3" t="s">
        <v>113</v>
      </c>
      <c r="E80" s="3"/>
      <c r="F80" s="3">
        <v>44.701445553026019</v>
      </c>
      <c r="G80">
        <v>131</v>
      </c>
      <c r="H80">
        <v>1.4778409462531127E-2</v>
      </c>
      <c r="I80">
        <v>20</v>
      </c>
      <c r="J80">
        <v>151</v>
      </c>
      <c r="K80" t="e">
        <f>(Merge1[[#This Row],[Index]]-MIN(E:E))/(MAX(E:E)-MIN(E:E))</f>
        <v>#DIV/0!</v>
      </c>
      <c r="L80">
        <f>(Merge1[[#This Row],[importance_df_xgboost.Index]]-MIN(G:G))/(MAX(G:G)-MIN(G:G))</f>
        <v>0.14074074074074075</v>
      </c>
      <c r="M80" t="e">
        <f>Merge1[[#This Row],[Normalized Index XGBOOST]]+Merge1[[#This Row],[Normalized Index Unsup]]</f>
        <v>#DIV/0!</v>
      </c>
    </row>
    <row r="81" spans="1:13" x14ac:dyDescent="0.25">
      <c r="A81">
        <v>2022</v>
      </c>
      <c r="B81" t="s">
        <v>86</v>
      </c>
      <c r="C81" s="3" t="s">
        <v>43</v>
      </c>
      <c r="D81" s="3" t="s">
        <v>109</v>
      </c>
      <c r="E81" s="3"/>
      <c r="F81" s="3">
        <v>8.7479603524396126</v>
      </c>
      <c r="G81">
        <v>59</v>
      </c>
      <c r="H81">
        <v>1.9550709389278774E-3</v>
      </c>
      <c r="I81">
        <v>92</v>
      </c>
      <c r="J81">
        <v>151</v>
      </c>
      <c r="K81" t="e">
        <f>(Merge1[[#This Row],[Index]]-MIN(E:E))/(MAX(E:E)-MIN(E:E))</f>
        <v>#DIV/0!</v>
      </c>
      <c r="L81">
        <f>(Merge1[[#This Row],[importance_df_xgboost.Index]]-MIN(G:G))/(MAX(G:G)-MIN(G:G))</f>
        <v>0.67407407407407405</v>
      </c>
      <c r="M81" t="e">
        <f>Merge1[[#This Row],[Normalized Index XGBOOST]]+Merge1[[#This Row],[Normalized Index Unsup]]</f>
        <v>#DIV/0!</v>
      </c>
    </row>
    <row r="82" spans="1:13" x14ac:dyDescent="0.25">
      <c r="A82">
        <v>2023</v>
      </c>
      <c r="B82" t="s">
        <v>59</v>
      </c>
      <c r="C82" s="3" t="s">
        <v>44</v>
      </c>
      <c r="D82" s="3" t="s">
        <v>122</v>
      </c>
      <c r="E82" s="3"/>
      <c r="F82" s="3">
        <v>828623.03133721626</v>
      </c>
      <c r="G82">
        <v>101</v>
      </c>
      <c r="H82">
        <v>3.776772151624429E-3</v>
      </c>
      <c r="I82">
        <v>50</v>
      </c>
      <c r="J82">
        <v>151</v>
      </c>
      <c r="K82" t="e">
        <f>(Merge1[[#This Row],[Index]]-MIN(E:E))/(MAX(E:E)-MIN(E:E))</f>
        <v>#DIV/0!</v>
      </c>
      <c r="L82">
        <f>(Merge1[[#This Row],[importance_df_xgboost.Index]]-MIN(G:G))/(MAX(G:G)-MIN(G:G))</f>
        <v>0.36296296296296299</v>
      </c>
      <c r="M82" t="e">
        <f>Merge1[[#This Row],[Normalized Index XGBOOST]]+Merge1[[#This Row],[Normalized Index Unsup]]</f>
        <v>#DIV/0!</v>
      </c>
    </row>
    <row r="83" spans="1:13" x14ac:dyDescent="0.25">
      <c r="A83">
        <v>2022</v>
      </c>
      <c r="B83" t="s">
        <v>65</v>
      </c>
      <c r="C83" s="3" t="s">
        <v>44</v>
      </c>
      <c r="D83" s="3" t="s">
        <v>122</v>
      </c>
      <c r="E83" s="3"/>
      <c r="F83" s="3">
        <v>1550153.364138044</v>
      </c>
      <c r="G83">
        <v>32</v>
      </c>
      <c r="H83">
        <v>1.1254595575392475E-3</v>
      </c>
      <c r="I83">
        <v>120</v>
      </c>
      <c r="J83">
        <v>152</v>
      </c>
      <c r="K83" t="e">
        <f>(Merge1[[#This Row],[Index]]-MIN(E:E))/(MAX(E:E)-MIN(E:E))</f>
        <v>#DIV/0!</v>
      </c>
      <c r="L83">
        <f>(Merge1[[#This Row],[importance_df_xgboost.Index]]-MIN(G:G))/(MAX(G:G)-MIN(G:G))</f>
        <v>0.88148148148148153</v>
      </c>
      <c r="M83" t="e">
        <f>Merge1[[#This Row],[Normalized Index XGBOOST]]+Merge1[[#This Row],[Normalized Index Unsup]]</f>
        <v>#DIV/0!</v>
      </c>
    </row>
    <row r="84" spans="1:13" x14ac:dyDescent="0.25">
      <c r="A84">
        <v>2022</v>
      </c>
      <c r="B84" t="s">
        <v>68</v>
      </c>
      <c r="C84" s="3" t="s">
        <v>42</v>
      </c>
      <c r="D84" s="3" t="s">
        <v>113</v>
      </c>
      <c r="E84" s="3"/>
      <c r="F84" s="3">
        <v>8.8147966955333334</v>
      </c>
      <c r="G84">
        <v>24</v>
      </c>
      <c r="H84">
        <v>8.4021429631061433E-4</v>
      </c>
      <c r="I84">
        <v>128</v>
      </c>
      <c r="J84">
        <v>152</v>
      </c>
      <c r="K84" t="e">
        <f>(Merge1[[#This Row],[Index]]-MIN(E:E))/(MAX(E:E)-MIN(E:E))</f>
        <v>#DIV/0!</v>
      </c>
      <c r="L84">
        <f>(Merge1[[#This Row],[importance_df_xgboost.Index]]-MIN(G:G))/(MAX(G:G)-MIN(G:G))</f>
        <v>0.94074074074074077</v>
      </c>
      <c r="M84" t="e">
        <f>Merge1[[#This Row],[Normalized Index XGBOOST]]+Merge1[[#This Row],[Normalized Index Unsup]]</f>
        <v>#DIV/0!</v>
      </c>
    </row>
    <row r="85" spans="1:13" x14ac:dyDescent="0.25">
      <c r="A85">
        <v>2022</v>
      </c>
      <c r="B85" t="s">
        <v>87</v>
      </c>
      <c r="C85" s="3" t="s">
        <v>42</v>
      </c>
      <c r="D85" s="3" t="s">
        <v>113</v>
      </c>
      <c r="E85" s="3"/>
      <c r="F85" s="3">
        <v>23.048566220449782</v>
      </c>
      <c r="G85">
        <v>27</v>
      </c>
      <c r="H85">
        <v>9.039217712064994E-4</v>
      </c>
      <c r="I85">
        <v>126</v>
      </c>
      <c r="J85">
        <v>153</v>
      </c>
      <c r="K85" t="e">
        <f>(Merge1[[#This Row],[Index]]-MIN(E:E))/(MAX(E:E)-MIN(E:E))</f>
        <v>#DIV/0!</v>
      </c>
      <c r="L85">
        <f>(Merge1[[#This Row],[importance_df_xgboost.Index]]-MIN(G:G))/(MAX(G:G)-MIN(G:G))</f>
        <v>0.92592592592592593</v>
      </c>
      <c r="M85" t="e">
        <f>Merge1[[#This Row],[Normalized Index XGBOOST]]+Merge1[[#This Row],[Normalized Index Unsup]]</f>
        <v>#DIV/0!</v>
      </c>
    </row>
    <row r="86" spans="1:13" x14ac:dyDescent="0.25">
      <c r="A86">
        <v>2022</v>
      </c>
      <c r="B86" t="s">
        <v>88</v>
      </c>
      <c r="C86" s="3" t="s">
        <v>42</v>
      </c>
      <c r="D86" s="3" t="s">
        <v>123</v>
      </c>
      <c r="E86" s="3"/>
      <c r="F86" s="3">
        <v>14.65365634887554</v>
      </c>
      <c r="G86">
        <v>8</v>
      </c>
      <c r="H86">
        <v>6.0683695657785157E-4</v>
      </c>
      <c r="I86">
        <v>145</v>
      </c>
      <c r="J86">
        <v>153</v>
      </c>
      <c r="K86" t="e">
        <f>(Merge1[[#This Row],[Index]]-MIN(E:E))/(MAX(E:E)-MIN(E:E))</f>
        <v>#DIV/0!</v>
      </c>
      <c r="L86">
        <f>(Merge1[[#This Row],[importance_df_xgboost.Index]]-MIN(G:G))/(MAX(G:G)-MIN(G:G))</f>
        <v>1.0666666666666667</v>
      </c>
      <c r="M86" t="e">
        <f>Merge1[[#This Row],[Normalized Index XGBOOST]]+Merge1[[#This Row],[Normalized Index Unsup]]</f>
        <v>#DIV/0!</v>
      </c>
    </row>
    <row r="87" spans="1:13" x14ac:dyDescent="0.25">
      <c r="A87">
        <v>2022</v>
      </c>
      <c r="B87" t="s">
        <v>89</v>
      </c>
      <c r="C87" s="3" t="s">
        <v>42</v>
      </c>
      <c r="D87" s="3" t="s">
        <v>113</v>
      </c>
      <c r="E87" s="3"/>
      <c r="F87" s="3">
        <v>1.3146702770761145</v>
      </c>
      <c r="G87">
        <v>41</v>
      </c>
      <c r="H87">
        <v>1.3552744556926005E-3</v>
      </c>
      <c r="I87">
        <v>112</v>
      </c>
      <c r="J87">
        <v>153</v>
      </c>
      <c r="K87" t="e">
        <f>(Merge1[[#This Row],[Index]]-MIN(E:E))/(MAX(E:E)-MIN(E:E))</f>
        <v>#DIV/0!</v>
      </c>
      <c r="L87">
        <f>(Merge1[[#This Row],[importance_df_xgboost.Index]]-MIN(G:G))/(MAX(G:G)-MIN(G:G))</f>
        <v>0.82222222222222219</v>
      </c>
      <c r="M87" t="e">
        <f>Merge1[[#This Row],[Normalized Index XGBOOST]]+Merge1[[#This Row],[Normalized Index Unsup]]</f>
        <v>#DIV/0!</v>
      </c>
    </row>
    <row r="88" spans="1:13" x14ac:dyDescent="0.25">
      <c r="A88">
        <v>2022</v>
      </c>
      <c r="B88" t="s">
        <v>12</v>
      </c>
      <c r="C88" s="3" t="s">
        <v>44</v>
      </c>
      <c r="D88" s="3" t="s">
        <v>112</v>
      </c>
      <c r="E88" s="3"/>
      <c r="F88" s="3">
        <v>5.0295440005922343E-2</v>
      </c>
      <c r="G88">
        <v>48</v>
      </c>
      <c r="H88">
        <v>1.3808576352413297E-3</v>
      </c>
      <c r="I88">
        <v>108</v>
      </c>
      <c r="J88">
        <v>156</v>
      </c>
      <c r="K88" t="e">
        <f>(Merge1[[#This Row],[Index]]-MIN(E:E))/(MAX(E:E)-MIN(E:E))</f>
        <v>#DIV/0!</v>
      </c>
      <c r="L88">
        <f>(Merge1[[#This Row],[importance_df_xgboost.Index]]-MIN(G:G))/(MAX(G:G)-MIN(G:G))</f>
        <v>0.79259259259259263</v>
      </c>
      <c r="M88" t="e">
        <f>Merge1[[#This Row],[Normalized Index XGBOOST]]+Merge1[[#This Row],[Normalized Index Unsup]]</f>
        <v>#DIV/0!</v>
      </c>
    </row>
    <row r="89" spans="1:13" x14ac:dyDescent="0.25">
      <c r="A89">
        <v>2023</v>
      </c>
      <c r="B89" t="s">
        <v>29</v>
      </c>
      <c r="C89" s="3" t="s">
        <v>42</v>
      </c>
      <c r="D89" s="3" t="s">
        <v>113</v>
      </c>
      <c r="E89" s="3"/>
      <c r="F89" s="3">
        <v>23.127124517023816</v>
      </c>
      <c r="G89">
        <v>87</v>
      </c>
      <c r="H89">
        <v>2.7460401593099575E-3</v>
      </c>
      <c r="I89">
        <v>69</v>
      </c>
      <c r="J89">
        <v>156</v>
      </c>
      <c r="K89" t="e">
        <f>(Merge1[[#This Row],[Index]]-MIN(E:E))/(MAX(E:E)-MIN(E:E))</f>
        <v>#DIV/0!</v>
      </c>
      <c r="L89">
        <f>(Merge1[[#This Row],[importance_df_xgboost.Index]]-MIN(G:G))/(MAX(G:G)-MIN(G:G))</f>
        <v>0.50370370370370365</v>
      </c>
      <c r="M89" t="e">
        <f>Merge1[[#This Row],[Normalized Index XGBOOST]]+Merge1[[#This Row],[Normalized Index Unsup]]</f>
        <v>#DIV/0!</v>
      </c>
    </row>
    <row r="90" spans="1:13" x14ac:dyDescent="0.25">
      <c r="A90">
        <v>2023</v>
      </c>
      <c r="B90" t="s">
        <v>12</v>
      </c>
      <c r="C90" s="3" t="s">
        <v>44</v>
      </c>
      <c r="D90" s="3" t="s">
        <v>112</v>
      </c>
      <c r="E90" s="3"/>
      <c r="F90" s="3">
        <v>5.0300740055922333E-2</v>
      </c>
      <c r="G90">
        <v>116</v>
      </c>
      <c r="H90">
        <v>6.1962615634099339E-3</v>
      </c>
      <c r="I90">
        <v>40</v>
      </c>
      <c r="J90">
        <v>156</v>
      </c>
      <c r="K90" t="e">
        <f>(Merge1[[#This Row],[Index]]-MIN(E:E))/(MAX(E:E)-MIN(E:E))</f>
        <v>#DIV/0!</v>
      </c>
      <c r="L90">
        <f>(Merge1[[#This Row],[importance_df_xgboost.Index]]-MIN(G:G))/(MAX(G:G)-MIN(G:G))</f>
        <v>0.28888888888888886</v>
      </c>
      <c r="M90" t="e">
        <f>Merge1[[#This Row],[Normalized Index XGBOOST]]+Merge1[[#This Row],[Normalized Index Unsup]]</f>
        <v>#DIV/0!</v>
      </c>
    </row>
    <row r="91" spans="1:13" x14ac:dyDescent="0.25">
      <c r="A91">
        <v>2022</v>
      </c>
      <c r="B91" t="s">
        <v>90</v>
      </c>
      <c r="C91" s="3" t="s">
        <v>44</v>
      </c>
      <c r="D91" s="3" t="s">
        <v>122</v>
      </c>
      <c r="E91" s="3"/>
      <c r="F91" s="3">
        <v>807706.14329268294</v>
      </c>
      <c r="G91">
        <v>34</v>
      </c>
      <c r="H91">
        <v>9.3567867223367596E-4</v>
      </c>
      <c r="I91">
        <v>124</v>
      </c>
      <c r="J91">
        <v>158</v>
      </c>
      <c r="K91" t="e">
        <f>(Merge1[[#This Row],[Index]]-MIN(E:E))/(MAX(E:E)-MIN(E:E))</f>
        <v>#DIV/0!</v>
      </c>
      <c r="L91">
        <f>(Merge1[[#This Row],[importance_df_xgboost.Index]]-MIN(G:G))/(MAX(G:G)-MIN(G:G))</f>
        <v>0.91111111111111109</v>
      </c>
      <c r="M91" t="e">
        <f>Merge1[[#This Row],[Normalized Index XGBOOST]]+Merge1[[#This Row],[Normalized Index Unsup]]</f>
        <v>#DIV/0!</v>
      </c>
    </row>
    <row r="92" spans="1:13" x14ac:dyDescent="0.25">
      <c r="A92">
        <v>2023</v>
      </c>
      <c r="B92" t="s">
        <v>64</v>
      </c>
      <c r="C92" s="3" t="s">
        <v>43</v>
      </c>
      <c r="D92" s="3" t="s">
        <v>116</v>
      </c>
      <c r="E92" s="3" t="s">
        <v>117</v>
      </c>
      <c r="F92" s="3">
        <v>12.299726601052228</v>
      </c>
      <c r="G92">
        <v>84</v>
      </c>
      <c r="H92">
        <v>2.5997945440244695E-3</v>
      </c>
      <c r="I92">
        <v>76</v>
      </c>
      <c r="J92">
        <v>160</v>
      </c>
      <c r="K92" t="e">
        <f>(Merge1[[#This Row],[Index]]-MIN(E:E))/(MAX(E:E)-MIN(E:E))</f>
        <v>#DIV/0!</v>
      </c>
      <c r="L92">
        <f>(Merge1[[#This Row],[importance_df_xgboost.Index]]-MIN(G:G))/(MAX(G:G)-MIN(G:G))</f>
        <v>0.55555555555555558</v>
      </c>
      <c r="M92" t="e">
        <f>Merge1[[#This Row],[Normalized Index XGBOOST]]+Merge1[[#This Row],[Normalized Index Unsup]]</f>
        <v>#DIV/0!</v>
      </c>
    </row>
    <row r="93" spans="1:13" x14ac:dyDescent="0.25">
      <c r="A93">
        <v>2022</v>
      </c>
      <c r="B93" t="s">
        <v>91</v>
      </c>
      <c r="C93" s="3" t="s">
        <v>127</v>
      </c>
      <c r="D93" s="3" t="s">
        <v>128</v>
      </c>
      <c r="E93" s="3"/>
      <c r="F93" s="3">
        <v>5.1452238805970145</v>
      </c>
      <c r="G93">
        <v>67</v>
      </c>
      <c r="H93">
        <v>1.9219691460132745E-3</v>
      </c>
      <c r="I93">
        <v>94</v>
      </c>
      <c r="J93">
        <v>161</v>
      </c>
      <c r="K93" t="e">
        <f>(Merge1[[#This Row],[Index]]-MIN(E:E))/(MAX(E:E)-MIN(E:E))</f>
        <v>#DIV/0!</v>
      </c>
      <c r="L93">
        <f>(Merge1[[#This Row],[importance_df_xgboost.Index]]-MIN(G:G))/(MAX(G:G)-MIN(G:G))</f>
        <v>0.68888888888888888</v>
      </c>
      <c r="M93" t="e">
        <f>Merge1[[#This Row],[Normalized Index XGBOOST]]+Merge1[[#This Row],[Normalized Index Unsup]]</f>
        <v>#DIV/0!</v>
      </c>
    </row>
    <row r="94" spans="1:13" x14ac:dyDescent="0.25">
      <c r="A94">
        <v>2022</v>
      </c>
      <c r="B94" t="s">
        <v>56</v>
      </c>
      <c r="C94" s="3" t="s">
        <v>42</v>
      </c>
      <c r="D94" s="3" t="s">
        <v>113</v>
      </c>
      <c r="E94" s="3"/>
      <c r="F94" s="3">
        <v>23.049843409344689</v>
      </c>
      <c r="G94">
        <v>20</v>
      </c>
      <c r="H94">
        <v>6.168351593844099E-4</v>
      </c>
      <c r="I94">
        <v>142</v>
      </c>
      <c r="J94">
        <v>162</v>
      </c>
      <c r="K94" t="e">
        <f>(Merge1[[#This Row],[Index]]-MIN(E:E))/(MAX(E:E)-MIN(E:E))</f>
        <v>#DIV/0!</v>
      </c>
      <c r="L94">
        <f>(Merge1[[#This Row],[importance_df_xgboost.Index]]-MIN(G:G))/(MAX(G:G)-MIN(G:G))</f>
        <v>1.0444444444444445</v>
      </c>
      <c r="M94" t="e">
        <f>Merge1[[#This Row],[Normalized Index XGBOOST]]+Merge1[[#This Row],[Normalized Index Unsup]]</f>
        <v>#DIV/0!</v>
      </c>
    </row>
    <row r="95" spans="1:13" x14ac:dyDescent="0.25">
      <c r="A95">
        <v>2023</v>
      </c>
      <c r="B95" t="s">
        <v>0</v>
      </c>
      <c r="C95" s="3" t="s">
        <v>118</v>
      </c>
      <c r="D95" s="3" t="s">
        <v>119</v>
      </c>
      <c r="E95" s="3"/>
      <c r="F95" s="3">
        <v>0.92604587334843391</v>
      </c>
      <c r="G95">
        <v>105</v>
      </c>
      <c r="H95">
        <v>3.0982508848763158E-3</v>
      </c>
      <c r="I95">
        <v>57</v>
      </c>
      <c r="J95">
        <v>162</v>
      </c>
      <c r="K95" t="e">
        <f>(Merge1[[#This Row],[Index]]-MIN(E:E))/(MAX(E:E)-MIN(E:E))</f>
        <v>#DIV/0!</v>
      </c>
      <c r="L95">
        <f>(Merge1[[#This Row],[importance_df_xgboost.Index]]-MIN(G:G))/(MAX(G:G)-MIN(G:G))</f>
        <v>0.4148148148148148</v>
      </c>
      <c r="M95" t="e">
        <f>Merge1[[#This Row],[Normalized Index XGBOOST]]+Merge1[[#This Row],[Normalized Index Unsup]]</f>
        <v>#DIV/0!</v>
      </c>
    </row>
    <row r="96" spans="1:13" x14ac:dyDescent="0.25">
      <c r="A96">
        <v>2023</v>
      </c>
      <c r="B96" t="s">
        <v>75</v>
      </c>
      <c r="C96" s="3" t="s">
        <v>42</v>
      </c>
      <c r="D96" s="3" t="s">
        <v>113</v>
      </c>
      <c r="E96" s="3"/>
      <c r="F96" s="3">
        <v>37.614785096607534</v>
      </c>
      <c r="G96">
        <v>133</v>
      </c>
      <c r="H96">
        <v>1.057974898031535E-2</v>
      </c>
      <c r="I96">
        <v>31</v>
      </c>
      <c r="J96">
        <v>164</v>
      </c>
      <c r="K96" t="e">
        <f>(Merge1[[#This Row],[Index]]-MIN(E:E))/(MAX(E:E)-MIN(E:E))</f>
        <v>#DIV/0!</v>
      </c>
      <c r="L96">
        <f>(Merge1[[#This Row],[importance_df_xgboost.Index]]-MIN(G:G))/(MAX(G:G)-MIN(G:G))</f>
        <v>0.22222222222222221</v>
      </c>
      <c r="M96" t="e">
        <f>Merge1[[#This Row],[Normalized Index XGBOOST]]+Merge1[[#This Row],[Normalized Index Unsup]]</f>
        <v>#DIV/0!</v>
      </c>
    </row>
    <row r="97" spans="1:13" x14ac:dyDescent="0.25">
      <c r="A97">
        <v>2022</v>
      </c>
      <c r="B97" t="s">
        <v>92</v>
      </c>
      <c r="C97" s="3" t="s">
        <v>118</v>
      </c>
      <c r="D97" s="3" t="s">
        <v>129</v>
      </c>
      <c r="E97" s="3" t="s">
        <v>130</v>
      </c>
      <c r="F97" s="3">
        <v>7.9713846932864421</v>
      </c>
      <c r="G97">
        <v>35</v>
      </c>
      <c r="H97">
        <v>7.8826238018082472E-4</v>
      </c>
      <c r="I97">
        <v>132</v>
      </c>
      <c r="J97">
        <v>167</v>
      </c>
      <c r="K97" t="e">
        <f>(Merge1[[#This Row],[Index]]-MIN(E:E))/(MAX(E:E)-MIN(E:E))</f>
        <v>#DIV/0!</v>
      </c>
      <c r="L97">
        <f>(Merge1[[#This Row],[importance_df_xgboost.Index]]-MIN(G:G))/(MAX(G:G)-MIN(G:G))</f>
        <v>0.97037037037037033</v>
      </c>
      <c r="M97" t="e">
        <f>Merge1[[#This Row],[Normalized Index XGBOOST]]+Merge1[[#This Row],[Normalized Index Unsup]]</f>
        <v>#DIV/0!</v>
      </c>
    </row>
    <row r="98" spans="1:13" x14ac:dyDescent="0.25">
      <c r="A98">
        <v>2023</v>
      </c>
      <c r="B98" t="s">
        <v>78</v>
      </c>
      <c r="C98" s="3" t="s">
        <v>44</v>
      </c>
      <c r="D98" s="3" t="s">
        <v>112</v>
      </c>
      <c r="E98" s="3"/>
      <c r="F98" s="3">
        <v>12.02628301046019</v>
      </c>
      <c r="G98">
        <v>118</v>
      </c>
      <c r="H98">
        <v>3.4222456858373196E-3</v>
      </c>
      <c r="I98">
        <v>54</v>
      </c>
      <c r="J98">
        <v>172</v>
      </c>
      <c r="K98" t="e">
        <f>(Merge1[[#This Row],[Index]]-MIN(E:E))/(MAX(E:E)-MIN(E:E))</f>
        <v>#DIV/0!</v>
      </c>
      <c r="L98">
        <f>(Merge1[[#This Row],[importance_df_xgboost.Index]]-MIN(G:G))/(MAX(G:G)-MIN(G:G))</f>
        <v>0.3925925925925926</v>
      </c>
      <c r="M98" t="e">
        <f>Merge1[[#This Row],[Normalized Index XGBOOST]]+Merge1[[#This Row],[Normalized Index Unsup]]</f>
        <v>#DIV/0!</v>
      </c>
    </row>
    <row r="99" spans="1:13" x14ac:dyDescent="0.25">
      <c r="A99">
        <v>2023</v>
      </c>
      <c r="B99" t="s">
        <v>25</v>
      </c>
      <c r="C99" s="3" t="s">
        <v>42</v>
      </c>
      <c r="D99" s="3" t="s">
        <v>113</v>
      </c>
      <c r="E99" s="3"/>
      <c r="F99" s="3">
        <v>0.67408415321602555</v>
      </c>
      <c r="G99">
        <v>108</v>
      </c>
      <c r="H99">
        <v>2.8835583696579072E-3</v>
      </c>
      <c r="I99">
        <v>66</v>
      </c>
      <c r="J99">
        <v>174</v>
      </c>
      <c r="K99" t="e">
        <f>(Merge1[[#This Row],[Index]]-MIN(E:E))/(MAX(E:E)-MIN(E:E))</f>
        <v>#DIV/0!</v>
      </c>
      <c r="L99">
        <f>(Merge1[[#This Row],[importance_df_xgboost.Index]]-MIN(G:G))/(MAX(G:G)-MIN(G:G))</f>
        <v>0.48148148148148145</v>
      </c>
      <c r="M99" t="e">
        <f>Merge1[[#This Row],[Normalized Index XGBOOST]]+Merge1[[#This Row],[Normalized Index Unsup]]</f>
        <v>#DIV/0!</v>
      </c>
    </row>
    <row r="100" spans="1:13" x14ac:dyDescent="0.25">
      <c r="A100">
        <v>2023</v>
      </c>
      <c r="B100" t="s">
        <v>27</v>
      </c>
      <c r="C100" s="3" t="s">
        <v>42</v>
      </c>
      <c r="D100" s="3" t="s">
        <v>113</v>
      </c>
      <c r="E100" s="3"/>
      <c r="F100" s="3">
        <v>0.98879766241178224</v>
      </c>
      <c r="G100">
        <v>110</v>
      </c>
      <c r="H100">
        <v>2.9554541160535697E-3</v>
      </c>
      <c r="I100">
        <v>64</v>
      </c>
      <c r="J100">
        <v>174</v>
      </c>
      <c r="K100" t="e">
        <f>(Merge1[[#This Row],[Index]]-MIN(E:E))/(MAX(E:E)-MIN(E:E))</f>
        <v>#DIV/0!</v>
      </c>
      <c r="L100">
        <f>(Merge1[[#This Row],[importance_df_xgboost.Index]]-MIN(G:G))/(MAX(G:G)-MIN(G:G))</f>
        <v>0.46666666666666667</v>
      </c>
      <c r="M100" t="e">
        <f>Merge1[[#This Row],[Normalized Index XGBOOST]]+Merge1[[#This Row],[Normalized Index Unsup]]</f>
        <v>#DIV/0!</v>
      </c>
    </row>
    <row r="101" spans="1:13" x14ac:dyDescent="0.25">
      <c r="A101">
        <v>2023</v>
      </c>
      <c r="B101" t="s">
        <v>89</v>
      </c>
      <c r="C101" s="3" t="s">
        <v>42</v>
      </c>
      <c r="D101" s="3" t="s">
        <v>113</v>
      </c>
      <c r="E101" s="3"/>
      <c r="F101" s="3">
        <v>1.3146702770761145</v>
      </c>
      <c r="G101">
        <v>109</v>
      </c>
      <c r="H101">
        <v>2.6195222963385288E-3</v>
      </c>
      <c r="I101">
        <v>73</v>
      </c>
      <c r="J101">
        <v>182</v>
      </c>
      <c r="K101" t="e">
        <f>(Merge1[[#This Row],[Index]]-MIN(E:E))/(MAX(E:E)-MIN(E:E))</f>
        <v>#DIV/0!</v>
      </c>
      <c r="L101">
        <f>(Merge1[[#This Row],[importance_df_xgboost.Index]]-MIN(G:G))/(MAX(G:G)-MIN(G:G))</f>
        <v>0.53333333333333333</v>
      </c>
      <c r="M101" t="e">
        <f>Merge1[[#This Row],[Normalized Index XGBOOST]]+Merge1[[#This Row],[Normalized Index Unsup]]</f>
        <v>#DIV/0!</v>
      </c>
    </row>
    <row r="102" spans="1:13" x14ac:dyDescent="0.25">
      <c r="A102">
        <v>2023</v>
      </c>
      <c r="B102" t="s">
        <v>74</v>
      </c>
      <c r="C102" s="3" t="s">
        <v>127</v>
      </c>
      <c r="D102" s="3" t="s">
        <v>128</v>
      </c>
      <c r="E102" s="3"/>
      <c r="F102" s="3">
        <v>14.583684318135349</v>
      </c>
      <c r="G102">
        <v>136</v>
      </c>
      <c r="H102">
        <v>3.8343823884528162E-3</v>
      </c>
      <c r="I102">
        <v>49</v>
      </c>
      <c r="J102">
        <v>185</v>
      </c>
      <c r="K102" t="e">
        <f>(Merge1[[#This Row],[Index]]-MIN(E:E))/(MAX(E:E)-MIN(E:E))</f>
        <v>#DIV/0!</v>
      </c>
      <c r="L102">
        <f>(Merge1[[#This Row],[importance_df_xgboost.Index]]-MIN(G:G))/(MAX(G:G)-MIN(G:G))</f>
        <v>0.35555555555555557</v>
      </c>
      <c r="M102" t="e">
        <f>Merge1[[#This Row],[Normalized Index XGBOOST]]+Merge1[[#This Row],[Normalized Index Unsup]]</f>
        <v>#DIV/0!</v>
      </c>
    </row>
    <row r="103" spans="1:13" x14ac:dyDescent="0.25">
      <c r="A103">
        <v>2023</v>
      </c>
      <c r="B103" t="s">
        <v>88</v>
      </c>
      <c r="C103" s="3" t="s">
        <v>42</v>
      </c>
      <c r="D103" s="3" t="s">
        <v>123</v>
      </c>
      <c r="E103" s="3"/>
      <c r="F103" s="3">
        <v>14.65365634887554</v>
      </c>
      <c r="G103">
        <v>76</v>
      </c>
      <c r="H103">
        <v>1.3754730032685741E-3</v>
      </c>
      <c r="I103">
        <v>109</v>
      </c>
      <c r="J103">
        <v>185</v>
      </c>
      <c r="K103" t="e">
        <f>(Merge1[[#This Row],[Index]]-MIN(E:E))/(MAX(E:E)-MIN(E:E))</f>
        <v>#DIV/0!</v>
      </c>
      <c r="L103">
        <f>(Merge1[[#This Row],[importance_df_xgboost.Index]]-MIN(G:G))/(MAX(G:G)-MIN(G:G))</f>
        <v>0.8</v>
      </c>
      <c r="M103" t="e">
        <f>Merge1[[#This Row],[Normalized Index XGBOOST]]+Merge1[[#This Row],[Normalized Index Unsup]]</f>
        <v>#DIV/0!</v>
      </c>
    </row>
    <row r="104" spans="1:13" x14ac:dyDescent="0.25">
      <c r="A104">
        <v>2023</v>
      </c>
      <c r="B104" t="s">
        <v>68</v>
      </c>
      <c r="C104" s="3" t="s">
        <v>42</v>
      </c>
      <c r="D104" s="3" t="s">
        <v>113</v>
      </c>
      <c r="E104" s="3"/>
      <c r="F104" s="3">
        <v>8.8147966955333334</v>
      </c>
      <c r="G104">
        <v>92</v>
      </c>
      <c r="H104">
        <v>1.7822885055744898E-3</v>
      </c>
      <c r="I104">
        <v>96</v>
      </c>
      <c r="J104">
        <v>188</v>
      </c>
      <c r="K104" t="e">
        <f>(Merge1[[#This Row],[Index]]-MIN(E:E))/(MAX(E:E)-MIN(E:E))</f>
        <v>#DIV/0!</v>
      </c>
      <c r="L104">
        <f>(Merge1[[#This Row],[importance_df_xgboost.Index]]-MIN(G:G))/(MAX(G:G)-MIN(G:G))</f>
        <v>0.70370370370370372</v>
      </c>
      <c r="M104" t="e">
        <f>Merge1[[#This Row],[Normalized Index XGBOOST]]+Merge1[[#This Row],[Normalized Index Unsup]]</f>
        <v>#DIV/0!</v>
      </c>
    </row>
    <row r="105" spans="1:13" x14ac:dyDescent="0.25">
      <c r="A105">
        <v>2023</v>
      </c>
      <c r="B105" t="s">
        <v>31</v>
      </c>
      <c r="C105" s="3" t="s">
        <v>42</v>
      </c>
      <c r="D105" s="3" t="s">
        <v>113</v>
      </c>
      <c r="E105" s="3"/>
      <c r="F105" s="3">
        <v>8.1130402986222201</v>
      </c>
      <c r="G105">
        <v>91</v>
      </c>
      <c r="H105">
        <v>1.6175058311963121E-3</v>
      </c>
      <c r="I105">
        <v>99</v>
      </c>
      <c r="J105">
        <v>190</v>
      </c>
      <c r="K105" t="e">
        <f>(Merge1[[#This Row],[Index]]-MIN(E:E))/(MAX(E:E)-MIN(E:E))</f>
        <v>#DIV/0!</v>
      </c>
      <c r="L105">
        <f>(Merge1[[#This Row],[importance_df_xgboost.Index]]-MIN(G:G))/(MAX(G:G)-MIN(G:G))</f>
        <v>0.72592592592592597</v>
      </c>
      <c r="M105" t="e">
        <f>Merge1[[#This Row],[Normalized Index XGBOOST]]+Merge1[[#This Row],[Normalized Index Unsup]]</f>
        <v>#DIV/0!</v>
      </c>
    </row>
    <row r="106" spans="1:13" x14ac:dyDescent="0.25">
      <c r="A106">
        <v>2023</v>
      </c>
      <c r="B106" t="s">
        <v>79</v>
      </c>
      <c r="C106" s="3" t="s">
        <v>42</v>
      </c>
      <c r="D106" s="3" t="s">
        <v>113</v>
      </c>
      <c r="E106" s="3"/>
      <c r="F106" s="3">
        <v>23.128336670716415</v>
      </c>
      <c r="G106">
        <v>94</v>
      </c>
      <c r="H106">
        <v>1.6333591606865633E-3</v>
      </c>
      <c r="I106">
        <v>98</v>
      </c>
      <c r="J106">
        <v>192</v>
      </c>
      <c r="K106" t="e">
        <f>(Merge1[[#This Row],[Index]]-MIN(E:E))/(MAX(E:E)-MIN(E:E))</f>
        <v>#DIV/0!</v>
      </c>
      <c r="L106">
        <f>(Merge1[[#This Row],[importance_df_xgboost.Index]]-MIN(G:G))/(MAX(G:G)-MIN(G:G))</f>
        <v>0.71851851851851856</v>
      </c>
      <c r="M106" t="e">
        <f>Merge1[[#This Row],[Normalized Index XGBOOST]]+Merge1[[#This Row],[Normalized Index Unsup]]</f>
        <v>#DIV/0!</v>
      </c>
    </row>
    <row r="107" spans="1:13" x14ac:dyDescent="0.25">
      <c r="A107">
        <v>2023</v>
      </c>
      <c r="B107" t="s">
        <v>81</v>
      </c>
      <c r="C107" s="3" t="s">
        <v>44</v>
      </c>
      <c r="D107" s="3" t="s">
        <v>122</v>
      </c>
      <c r="E107" s="3"/>
      <c r="F107" s="3">
        <v>12.733561629168182</v>
      </c>
      <c r="G107">
        <v>98</v>
      </c>
      <c r="H107">
        <v>1.8182526709881208E-3</v>
      </c>
      <c r="I107">
        <v>95</v>
      </c>
      <c r="J107">
        <v>193</v>
      </c>
      <c r="K107" t="e">
        <f>(Merge1[[#This Row],[Index]]-MIN(E:E))/(MAX(E:E)-MIN(E:E))</f>
        <v>#DIV/0!</v>
      </c>
      <c r="L107">
        <f>(Merge1[[#This Row],[importance_df_xgboost.Index]]-MIN(G:G))/(MAX(G:G)-MIN(G:G))</f>
        <v>0.6962962962962963</v>
      </c>
      <c r="M107" t="e">
        <f>Merge1[[#This Row],[Normalized Index XGBOOST]]+Merge1[[#This Row],[Normalized Index Unsup]]</f>
        <v>#DIV/0!</v>
      </c>
    </row>
    <row r="108" spans="1:13" x14ac:dyDescent="0.25">
      <c r="A108">
        <v>2022</v>
      </c>
      <c r="B108" t="s">
        <v>93</v>
      </c>
      <c r="C108" s="3" t="s">
        <v>120</v>
      </c>
      <c r="D108" s="3" t="s">
        <v>121</v>
      </c>
      <c r="E108" s="3"/>
      <c r="F108" s="3">
        <v>36.505254674403616</v>
      </c>
      <c r="G108">
        <v>53</v>
      </c>
      <c r="H108">
        <v>6.2045357915893628E-4</v>
      </c>
      <c r="I108">
        <v>141</v>
      </c>
      <c r="J108">
        <v>194</v>
      </c>
      <c r="K108" t="e">
        <f>(Merge1[[#This Row],[Index]]-MIN(E:E))/(MAX(E:E)-MIN(E:E))</f>
        <v>#DIV/0!</v>
      </c>
      <c r="L108">
        <f>(Merge1[[#This Row],[importance_df_xgboost.Index]]-MIN(G:G))/(MAX(G:G)-MIN(G:G))</f>
        <v>1.037037037037037</v>
      </c>
      <c r="M108" t="e">
        <f>Merge1[[#This Row],[Normalized Index XGBOOST]]+Merge1[[#This Row],[Normalized Index Unsup]]</f>
        <v>#DIV/0!</v>
      </c>
    </row>
    <row r="109" spans="1:13" x14ac:dyDescent="0.25">
      <c r="A109">
        <v>2022</v>
      </c>
      <c r="B109" t="s">
        <v>94</v>
      </c>
      <c r="C109" s="3" t="s">
        <v>44</v>
      </c>
      <c r="D109" s="3" t="s">
        <v>126</v>
      </c>
      <c r="E109" s="3"/>
      <c r="F109" s="3">
        <v>12.135748500207725</v>
      </c>
      <c r="G109">
        <v>43</v>
      </c>
      <c r="H109">
        <v>3.3790153393455579E-4</v>
      </c>
      <c r="I109">
        <v>152</v>
      </c>
      <c r="J109">
        <v>195</v>
      </c>
      <c r="K109" t="e">
        <f>(Merge1[[#This Row],[Index]]-MIN(E:E))/(MAX(E:E)-MIN(E:E))</f>
        <v>#DIV/0!</v>
      </c>
      <c r="L109">
        <f>(Merge1[[#This Row],[importance_df_xgboost.Index]]-MIN(G:G))/(MAX(G:G)-MIN(G:G))</f>
        <v>1.1185185185185185</v>
      </c>
      <c r="M109" t="e">
        <f>Merge1[[#This Row],[Normalized Index XGBOOST]]+Merge1[[#This Row],[Normalized Index Unsup]]</f>
        <v>#DIV/0!</v>
      </c>
    </row>
    <row r="110" spans="1:13" x14ac:dyDescent="0.25">
      <c r="A110">
        <v>2023</v>
      </c>
      <c r="B110" t="s">
        <v>24</v>
      </c>
      <c r="C110" s="3" t="s">
        <v>43</v>
      </c>
      <c r="D110" s="3" t="s">
        <v>115</v>
      </c>
      <c r="E110" s="3"/>
      <c r="F110" s="3">
        <v>2.2434999848712245</v>
      </c>
      <c r="G110">
        <v>106</v>
      </c>
      <c r="H110">
        <v>1.9970898397529773E-3</v>
      </c>
      <c r="I110">
        <v>91</v>
      </c>
      <c r="J110">
        <v>197</v>
      </c>
      <c r="K110" t="e">
        <f>(Merge1[[#This Row],[Index]]-MIN(E:E))/(MAX(E:E)-MIN(E:E))</f>
        <v>#DIV/0!</v>
      </c>
      <c r="L110">
        <f>(Merge1[[#This Row],[importance_df_xgboost.Index]]-MIN(G:G))/(MAX(G:G)-MIN(G:G))</f>
        <v>0.66666666666666663</v>
      </c>
      <c r="M110" t="e">
        <f>Merge1[[#This Row],[Normalized Index XGBOOST]]+Merge1[[#This Row],[Normalized Index Unsup]]</f>
        <v>#DIV/0!</v>
      </c>
    </row>
    <row r="111" spans="1:13" x14ac:dyDescent="0.25">
      <c r="A111">
        <v>2023</v>
      </c>
      <c r="B111" t="s">
        <v>71</v>
      </c>
      <c r="C111" s="3" t="s">
        <v>120</v>
      </c>
      <c r="D111" s="3" t="s">
        <v>121</v>
      </c>
      <c r="E111" s="3"/>
      <c r="F111" s="3">
        <v>37.406432360742713</v>
      </c>
      <c r="G111">
        <v>120</v>
      </c>
      <c r="H111">
        <v>2.3200824389604381E-3</v>
      </c>
      <c r="I111">
        <v>81</v>
      </c>
      <c r="J111">
        <v>201</v>
      </c>
      <c r="K111" t="e">
        <f>(Merge1[[#This Row],[Index]]-MIN(E:E))/(MAX(E:E)-MIN(E:E))</f>
        <v>#DIV/0!</v>
      </c>
      <c r="L111">
        <f>(Merge1[[#This Row],[importance_df_xgboost.Index]]-MIN(G:G))/(MAX(G:G)-MIN(G:G))</f>
        <v>0.59259259259259256</v>
      </c>
      <c r="M111" t="e">
        <f>Merge1[[#This Row],[Normalized Index XGBOOST]]+Merge1[[#This Row],[Normalized Index Unsup]]</f>
        <v>#DIV/0!</v>
      </c>
    </row>
    <row r="112" spans="1:13" x14ac:dyDescent="0.25">
      <c r="A112">
        <v>2023</v>
      </c>
      <c r="B112" t="s">
        <v>56</v>
      </c>
      <c r="C112" s="3" t="s">
        <v>42</v>
      </c>
      <c r="D112" s="3" t="s">
        <v>113</v>
      </c>
      <c r="E112" s="3"/>
      <c r="F112" s="3">
        <v>23.049843409344689</v>
      </c>
      <c r="G112">
        <v>88</v>
      </c>
      <c r="H112">
        <v>1.2764327811691479E-3</v>
      </c>
      <c r="I112">
        <v>113</v>
      </c>
      <c r="J112">
        <v>201</v>
      </c>
      <c r="K112" t="e">
        <f>(Merge1[[#This Row],[Index]]-MIN(E:E))/(MAX(E:E)-MIN(E:E))</f>
        <v>#DIV/0!</v>
      </c>
      <c r="L112">
        <f>(Merge1[[#This Row],[importance_df_xgboost.Index]]-MIN(G:G))/(MAX(G:G)-MIN(G:G))</f>
        <v>0.82962962962962961</v>
      </c>
      <c r="M112" t="e">
        <f>Merge1[[#This Row],[Normalized Index XGBOOST]]+Merge1[[#This Row],[Normalized Index Unsup]]</f>
        <v>#DIV/0!</v>
      </c>
    </row>
    <row r="113" spans="1:13" x14ac:dyDescent="0.25">
      <c r="A113">
        <v>2023</v>
      </c>
      <c r="B113" t="s">
        <v>15</v>
      </c>
      <c r="C113" s="3" t="s">
        <v>44</v>
      </c>
      <c r="D113" s="3" t="s">
        <v>122</v>
      </c>
      <c r="E113" s="3"/>
      <c r="F113" s="3">
        <v>22.741033925422727</v>
      </c>
      <c r="G113">
        <v>80</v>
      </c>
      <c r="H113">
        <v>9.25219964632535E-4</v>
      </c>
      <c r="I113">
        <v>125</v>
      </c>
      <c r="J113">
        <v>205</v>
      </c>
      <c r="K113" t="e">
        <f>(Merge1[[#This Row],[Index]]-MIN(E:E))/(MAX(E:E)-MIN(E:E))</f>
        <v>#DIV/0!</v>
      </c>
      <c r="L113">
        <f>(Merge1[[#This Row],[importance_df_xgboost.Index]]-MIN(G:G))/(MAX(G:G)-MIN(G:G))</f>
        <v>0.91851851851851851</v>
      </c>
      <c r="M113" t="e">
        <f>Merge1[[#This Row],[Normalized Index XGBOOST]]+Merge1[[#This Row],[Normalized Index Unsup]]</f>
        <v>#DIV/0!</v>
      </c>
    </row>
    <row r="114" spans="1:13" x14ac:dyDescent="0.25">
      <c r="A114">
        <v>2022</v>
      </c>
      <c r="B114" t="s">
        <v>30</v>
      </c>
      <c r="C114" s="3" t="s">
        <v>42</v>
      </c>
      <c r="D114" s="3" t="s">
        <v>125</v>
      </c>
      <c r="E114" s="3"/>
      <c r="F114" s="3">
        <v>4.3922816572504386</v>
      </c>
      <c r="G114">
        <v>60</v>
      </c>
      <c r="H114">
        <v>5.0679923875641606E-4</v>
      </c>
      <c r="I114">
        <v>146</v>
      </c>
      <c r="J114">
        <v>206</v>
      </c>
      <c r="K114" t="e">
        <f>(Merge1[[#This Row],[Index]]-MIN(E:E))/(MAX(E:E)-MIN(E:E))</f>
        <v>#DIV/0!</v>
      </c>
      <c r="L114">
        <f>(Merge1[[#This Row],[importance_df_xgboost.Index]]-MIN(G:G))/(MAX(G:G)-MIN(G:G))</f>
        <v>1.0740740740740742</v>
      </c>
      <c r="M114" t="e">
        <f>Merge1[[#This Row],[Normalized Index XGBOOST]]+Merge1[[#This Row],[Normalized Index Unsup]]</f>
        <v>#DIV/0!</v>
      </c>
    </row>
    <row r="115" spans="1:13" x14ac:dyDescent="0.25">
      <c r="A115">
        <v>2023</v>
      </c>
      <c r="B115" t="s">
        <v>63</v>
      </c>
      <c r="C115" s="3" t="s">
        <v>42</v>
      </c>
      <c r="D115" s="3" t="s">
        <v>123</v>
      </c>
      <c r="E115" s="3"/>
      <c r="F115" s="3">
        <v>18.950757985134953</v>
      </c>
      <c r="G115">
        <v>75</v>
      </c>
      <c r="H115">
        <v>7.6470751687012753E-4</v>
      </c>
      <c r="I115">
        <v>133</v>
      </c>
      <c r="J115">
        <v>208</v>
      </c>
      <c r="K115" t="e">
        <f>(Merge1[[#This Row],[Index]]-MIN(E:E))/(MAX(E:E)-MIN(E:E))</f>
        <v>#DIV/0!</v>
      </c>
      <c r="L115">
        <f>(Merge1[[#This Row],[importance_df_xgboost.Index]]-MIN(G:G))/(MAX(G:G)-MIN(G:G))</f>
        <v>0.97777777777777775</v>
      </c>
      <c r="M115" t="e">
        <f>Merge1[[#This Row],[Normalized Index XGBOOST]]+Merge1[[#This Row],[Normalized Index Unsup]]</f>
        <v>#DIV/0!</v>
      </c>
    </row>
    <row r="116" spans="1:13" x14ac:dyDescent="0.25">
      <c r="A116">
        <v>2023</v>
      </c>
      <c r="B116" t="s">
        <v>58</v>
      </c>
      <c r="C116" s="3" t="s">
        <v>42</v>
      </c>
      <c r="D116" s="3" t="s">
        <v>113</v>
      </c>
      <c r="E116" s="3"/>
      <c r="F116" s="3">
        <v>7.2916858784666658</v>
      </c>
      <c r="G116">
        <v>93</v>
      </c>
      <c r="H116">
        <v>1.2237107351858187E-3</v>
      </c>
      <c r="I116">
        <v>116</v>
      </c>
      <c r="J116">
        <v>209</v>
      </c>
      <c r="K116" t="e">
        <f>(Merge1[[#This Row],[Index]]-MIN(E:E))/(MAX(E:E)-MIN(E:E))</f>
        <v>#DIV/0!</v>
      </c>
      <c r="L116">
        <f>(Merge1[[#This Row],[importance_df_xgboost.Index]]-MIN(G:G))/(MAX(G:G)-MIN(G:G))</f>
        <v>0.85185185185185186</v>
      </c>
      <c r="M116" t="e">
        <f>Merge1[[#This Row],[Normalized Index XGBOOST]]+Merge1[[#This Row],[Normalized Index Unsup]]</f>
        <v>#DIV/0!</v>
      </c>
    </row>
    <row r="117" spans="1:13" x14ac:dyDescent="0.25">
      <c r="A117">
        <v>2023</v>
      </c>
      <c r="B117" t="s">
        <v>73</v>
      </c>
      <c r="C117" s="3" t="s">
        <v>43</v>
      </c>
      <c r="D117" s="3" t="s">
        <v>109</v>
      </c>
      <c r="E117" s="3"/>
      <c r="F117" s="3">
        <v>9.6762491549134495</v>
      </c>
      <c r="G117">
        <v>126</v>
      </c>
      <c r="H117">
        <v>2.1650193473726612E-3</v>
      </c>
      <c r="I117">
        <v>86</v>
      </c>
      <c r="J117">
        <v>212</v>
      </c>
      <c r="K117" t="e">
        <f>(Merge1[[#This Row],[Index]]-MIN(E:E))/(MAX(E:E)-MIN(E:E))</f>
        <v>#DIV/0!</v>
      </c>
      <c r="L117">
        <f>(Merge1[[#This Row],[importance_df_xgboost.Index]]-MIN(G:G))/(MAX(G:G)-MIN(G:G))</f>
        <v>0.62962962962962965</v>
      </c>
      <c r="M117" t="e">
        <f>Merge1[[#This Row],[Normalized Index XGBOOST]]+Merge1[[#This Row],[Normalized Index Unsup]]</f>
        <v>#DIV/0!</v>
      </c>
    </row>
    <row r="118" spans="1:13" x14ac:dyDescent="0.25">
      <c r="A118">
        <v>2023</v>
      </c>
      <c r="B118" t="s">
        <v>16</v>
      </c>
      <c r="C118" s="3" t="s">
        <v>44</v>
      </c>
      <c r="D118" s="3" t="s">
        <v>126</v>
      </c>
      <c r="E118" s="3"/>
      <c r="F118" s="3">
        <v>4.2411015617090264</v>
      </c>
      <c r="G118">
        <v>112</v>
      </c>
      <c r="H118">
        <v>1.5962433965888375E-3</v>
      </c>
      <c r="I118">
        <v>101</v>
      </c>
      <c r="J118">
        <v>213</v>
      </c>
      <c r="K118" t="e">
        <f>(Merge1[[#This Row],[Index]]-MIN(E:E))/(MAX(E:E)-MIN(E:E))</f>
        <v>#DIV/0!</v>
      </c>
      <c r="L118">
        <f>(Merge1[[#This Row],[importance_df_xgboost.Index]]-MIN(G:G))/(MAX(G:G)-MIN(G:G))</f>
        <v>0.7407407407407407</v>
      </c>
      <c r="M118" t="e">
        <f>Merge1[[#This Row],[Normalized Index XGBOOST]]+Merge1[[#This Row],[Normalized Index Unsup]]</f>
        <v>#DIV/0!</v>
      </c>
    </row>
    <row r="119" spans="1:13" x14ac:dyDescent="0.25">
      <c r="A119">
        <v>2023</v>
      </c>
      <c r="B119" t="s">
        <v>35</v>
      </c>
      <c r="C119" s="3" t="s">
        <v>41</v>
      </c>
      <c r="D119" s="3" t="s">
        <v>124</v>
      </c>
      <c r="E119" s="3"/>
      <c r="F119" s="3">
        <v>23.49627609093158</v>
      </c>
      <c r="G119">
        <v>130</v>
      </c>
      <c r="H119">
        <v>2.2657666097375736E-3</v>
      </c>
      <c r="I119">
        <v>84</v>
      </c>
      <c r="J119">
        <v>214</v>
      </c>
      <c r="K119" t="e">
        <f>(Merge1[[#This Row],[Index]]-MIN(E:E))/(MAX(E:E)-MIN(E:E))</f>
        <v>#DIV/0!</v>
      </c>
      <c r="L119">
        <f>(Merge1[[#This Row],[importance_df_xgboost.Index]]-MIN(G:G))/(MAX(G:G)-MIN(G:G))</f>
        <v>0.61481481481481481</v>
      </c>
      <c r="M119" t="e">
        <f>Merge1[[#This Row],[Normalized Index XGBOOST]]+Merge1[[#This Row],[Normalized Index Unsup]]</f>
        <v>#DIV/0!</v>
      </c>
    </row>
    <row r="120" spans="1:13" x14ac:dyDescent="0.25">
      <c r="A120">
        <v>2023</v>
      </c>
      <c r="B120" t="s">
        <v>9</v>
      </c>
      <c r="C120" s="3" t="s">
        <v>118</v>
      </c>
      <c r="D120" s="3" t="s">
        <v>119</v>
      </c>
      <c r="E120" s="3"/>
      <c r="F120" s="3">
        <v>0.79915561356338027</v>
      </c>
      <c r="G120">
        <v>125</v>
      </c>
      <c r="H120">
        <v>2.0429529094907841E-3</v>
      </c>
      <c r="I120">
        <v>90</v>
      </c>
      <c r="J120">
        <v>215</v>
      </c>
      <c r="K120" t="e">
        <f>(Merge1[[#This Row],[Index]]-MIN(E:E))/(MAX(E:E)-MIN(E:E))</f>
        <v>#DIV/0!</v>
      </c>
      <c r="L120">
        <f>(Merge1[[#This Row],[importance_df_xgboost.Index]]-MIN(G:G))/(MAX(G:G)-MIN(G:G))</f>
        <v>0.65925925925925921</v>
      </c>
      <c r="M120" t="e">
        <f>Merge1[[#This Row],[Normalized Index XGBOOST]]+Merge1[[#This Row],[Normalized Index Unsup]]</f>
        <v>#DIV/0!</v>
      </c>
    </row>
    <row r="121" spans="1:13" x14ac:dyDescent="0.25">
      <c r="A121">
        <v>2023</v>
      </c>
      <c r="B121" t="s">
        <v>7</v>
      </c>
      <c r="C121" s="3" t="s">
        <v>45</v>
      </c>
      <c r="D121" s="3" t="s">
        <v>110</v>
      </c>
      <c r="E121" s="3" t="s">
        <v>111</v>
      </c>
      <c r="F121" s="3">
        <v>25207732928.097881</v>
      </c>
      <c r="G121">
        <v>78</v>
      </c>
      <c r="H121">
        <v>4.9485247008466818E-4</v>
      </c>
      <c r="I121">
        <v>147</v>
      </c>
      <c r="J121">
        <v>225</v>
      </c>
      <c r="K121" t="e">
        <f>(Merge1[[#This Row],[Index]]-MIN(E:E))/(MAX(E:E)-MIN(E:E))</f>
        <v>#DIV/0!</v>
      </c>
      <c r="L121">
        <f>(Merge1[[#This Row],[importance_df_xgboost.Index]]-MIN(G:G))/(MAX(G:G)-MIN(G:G))</f>
        <v>1.0814814814814815</v>
      </c>
      <c r="M121" t="e">
        <f>Merge1[[#This Row],[Normalized Index XGBOOST]]+Merge1[[#This Row],[Normalized Index Unsup]]</f>
        <v>#DIV/0!</v>
      </c>
    </row>
    <row r="122" spans="1:13" x14ac:dyDescent="0.25">
      <c r="A122">
        <v>2023</v>
      </c>
      <c r="B122" t="s">
        <v>55</v>
      </c>
      <c r="C122" s="3" t="s">
        <v>42</v>
      </c>
      <c r="D122" s="3" t="s">
        <v>113</v>
      </c>
      <c r="E122" s="3"/>
      <c r="F122" s="3">
        <v>19.791919717113096</v>
      </c>
      <c r="G122">
        <v>90</v>
      </c>
      <c r="H122">
        <v>6.9842371358485613E-4</v>
      </c>
      <c r="I122">
        <v>137</v>
      </c>
      <c r="J122">
        <v>227</v>
      </c>
      <c r="K122" t="e">
        <f>(Merge1[[#This Row],[Index]]-MIN(E:E))/(MAX(E:E)-MIN(E:E))</f>
        <v>#DIV/0!</v>
      </c>
      <c r="L122">
        <f>(Merge1[[#This Row],[importance_df_xgboost.Index]]-MIN(G:G))/(MAX(G:G)-MIN(G:G))</f>
        <v>1.0074074074074073</v>
      </c>
      <c r="M122" t="e">
        <f>Merge1[[#This Row],[Normalized Index XGBOOST]]+Merge1[[#This Row],[Normalized Index Unsup]]</f>
        <v>#DIV/0!</v>
      </c>
    </row>
    <row r="123" spans="1:13" x14ac:dyDescent="0.25">
      <c r="A123">
        <v>2023</v>
      </c>
      <c r="B123" t="s">
        <v>19</v>
      </c>
      <c r="C123" s="3" t="s">
        <v>43</v>
      </c>
      <c r="D123" s="3" t="s">
        <v>114</v>
      </c>
      <c r="E123" s="3"/>
      <c r="F123" s="3">
        <v>43.267298281787703</v>
      </c>
      <c r="G123">
        <v>124</v>
      </c>
      <c r="H123">
        <v>1.4179452515726892E-3</v>
      </c>
      <c r="I123">
        <v>107</v>
      </c>
      <c r="J123">
        <v>231</v>
      </c>
      <c r="K123" t="e">
        <f>(Merge1[[#This Row],[Index]]-MIN(E:E))/(MAX(E:E)-MIN(E:E))</f>
        <v>#DIV/0!</v>
      </c>
      <c r="L123">
        <f>(Merge1[[#This Row],[importance_df_xgboost.Index]]-MIN(G:G))/(MAX(G:G)-MIN(G:G))</f>
        <v>0.78518518518518521</v>
      </c>
      <c r="M123" t="e">
        <f>Merge1[[#This Row],[Normalized Index XGBOOST]]+Merge1[[#This Row],[Normalized Index Unsup]]</f>
        <v>#DIV/0!</v>
      </c>
    </row>
    <row r="124" spans="1:13" x14ac:dyDescent="0.25">
      <c r="A124">
        <v>2023</v>
      </c>
      <c r="B124" t="s">
        <v>57</v>
      </c>
      <c r="C124" s="3" t="s">
        <v>44</v>
      </c>
      <c r="D124" s="3" t="s">
        <v>122</v>
      </c>
      <c r="E124" s="3"/>
      <c r="F124" s="3">
        <v>11.776903075727148</v>
      </c>
      <c r="G124">
        <v>97</v>
      </c>
      <c r="H124">
        <v>7.1922116580428299E-4</v>
      </c>
      <c r="I124">
        <v>135</v>
      </c>
      <c r="J124">
        <v>232</v>
      </c>
      <c r="K124" t="e">
        <f>(Merge1[[#This Row],[Index]]-MIN(E:E))/(MAX(E:E)-MIN(E:E))</f>
        <v>#DIV/0!</v>
      </c>
      <c r="L124">
        <f>(Merge1[[#This Row],[importance_df_xgboost.Index]]-MIN(G:G))/(MAX(G:G)-MIN(G:G))</f>
        <v>0.99259259259259258</v>
      </c>
      <c r="M124" t="e">
        <f>Merge1[[#This Row],[Normalized Index XGBOOST]]+Merge1[[#This Row],[Normalized Index Unsup]]</f>
        <v>#DIV/0!</v>
      </c>
    </row>
    <row r="125" spans="1:13" x14ac:dyDescent="0.25">
      <c r="A125">
        <v>2023</v>
      </c>
      <c r="B125" t="s">
        <v>61</v>
      </c>
      <c r="C125" s="3" t="s">
        <v>44</v>
      </c>
      <c r="D125" s="3" t="s">
        <v>122</v>
      </c>
      <c r="E125" s="3"/>
      <c r="F125" s="3">
        <v>22.309713965432113</v>
      </c>
      <c r="G125">
        <v>81</v>
      </c>
      <c r="H125">
        <v>3.0018856998329435E-5</v>
      </c>
      <c r="I125">
        <v>156</v>
      </c>
      <c r="J125">
        <v>237</v>
      </c>
      <c r="K125" t="e">
        <f>(Merge1[[#This Row],[Index]]-MIN(E:E))/(MAX(E:E)-MIN(E:E))</f>
        <v>#DIV/0!</v>
      </c>
      <c r="L125">
        <f>(Merge1[[#This Row],[importance_df_xgboost.Index]]-MIN(G:G))/(MAX(G:G)-MIN(G:G))</f>
        <v>1.1481481481481481</v>
      </c>
      <c r="M125" t="e">
        <f>Merge1[[#This Row],[Normalized Index XGBOOST]]+Merge1[[#This Row],[Normalized Index Unsup]]</f>
        <v>#DIV/0!</v>
      </c>
    </row>
    <row r="126" spans="1:13" x14ac:dyDescent="0.25">
      <c r="A126">
        <v>2023</v>
      </c>
      <c r="B126" t="s">
        <v>86</v>
      </c>
      <c r="C126" s="3" t="s">
        <v>43</v>
      </c>
      <c r="D126" s="3" t="s">
        <v>109</v>
      </c>
      <c r="E126" s="3"/>
      <c r="F126" s="3">
        <v>8.4849973894766499</v>
      </c>
      <c r="G126">
        <v>127</v>
      </c>
      <c r="H126">
        <v>1.3669364050434203E-3</v>
      </c>
      <c r="I126">
        <v>111</v>
      </c>
      <c r="J126">
        <v>238</v>
      </c>
      <c r="K126" t="e">
        <f>(Merge1[[#This Row],[Index]]-MIN(E:E))/(MAX(E:E)-MIN(E:E))</f>
        <v>#DIV/0!</v>
      </c>
      <c r="L126">
        <f>(Merge1[[#This Row],[importance_df_xgboost.Index]]-MIN(G:G))/(MAX(G:G)-MIN(G:G))</f>
        <v>0.81481481481481477</v>
      </c>
      <c r="M126" t="e">
        <f>Merge1[[#This Row],[Normalized Index XGBOOST]]+Merge1[[#This Row],[Normalized Index Unsup]]</f>
        <v>#DIV/0!</v>
      </c>
    </row>
    <row r="127" spans="1:13" x14ac:dyDescent="0.25">
      <c r="A127">
        <v>2023</v>
      </c>
      <c r="B127" t="s">
        <v>82</v>
      </c>
      <c r="C127" s="3" t="s">
        <v>42</v>
      </c>
      <c r="D127" s="3" t="s">
        <v>113</v>
      </c>
      <c r="E127" s="3"/>
      <c r="F127" s="3">
        <v>19.155049388051061</v>
      </c>
      <c r="G127">
        <v>96</v>
      </c>
      <c r="H127">
        <v>6.1158810441953306E-4</v>
      </c>
      <c r="I127">
        <v>143</v>
      </c>
      <c r="J127">
        <v>239</v>
      </c>
      <c r="K127" t="e">
        <f>(Merge1[[#This Row],[Index]]-MIN(E:E))/(MAX(E:E)-MIN(E:E))</f>
        <v>#DIV/0!</v>
      </c>
      <c r="L127">
        <f>(Merge1[[#This Row],[importance_df_xgboost.Index]]-MIN(G:G))/(MAX(G:G)-MIN(G:G))</f>
        <v>1.0518518518518518</v>
      </c>
      <c r="M127" t="e">
        <f>Merge1[[#This Row],[Normalized Index XGBOOST]]+Merge1[[#This Row],[Normalized Index Unsup]]</f>
        <v>#DIV/0!</v>
      </c>
    </row>
    <row r="128" spans="1:13" x14ac:dyDescent="0.25">
      <c r="A128">
        <v>2023</v>
      </c>
      <c r="B128" t="s">
        <v>83</v>
      </c>
      <c r="C128" s="3" t="s">
        <v>42</v>
      </c>
      <c r="D128" s="3" t="s">
        <v>125</v>
      </c>
      <c r="E128" s="3"/>
      <c r="F128" s="3">
        <v>3.5331201856065961</v>
      </c>
      <c r="G128">
        <v>129</v>
      </c>
      <c r="H128">
        <v>1.2754878168099509E-3</v>
      </c>
      <c r="I128">
        <v>114</v>
      </c>
      <c r="J128">
        <v>243</v>
      </c>
      <c r="K128" t="e">
        <f>(Merge1[[#This Row],[Index]]-MIN(E:E))/(MAX(E:E)-MIN(E:E))</f>
        <v>#DIV/0!</v>
      </c>
      <c r="L128">
        <f>(Merge1[[#This Row],[importance_df_xgboost.Index]]-MIN(G:G))/(MAX(G:G)-MIN(G:G))</f>
        <v>0.83703703703703702</v>
      </c>
      <c r="M128" t="e">
        <f>Merge1[[#This Row],[Normalized Index XGBOOST]]+Merge1[[#This Row],[Normalized Index Unsup]]</f>
        <v>#DIV/0!</v>
      </c>
    </row>
    <row r="129" spans="1:13" x14ac:dyDescent="0.25">
      <c r="A129">
        <v>2023</v>
      </c>
      <c r="B129" t="s">
        <v>69</v>
      </c>
      <c r="C129" s="3" t="s">
        <v>42</v>
      </c>
      <c r="D129" s="3" t="s">
        <v>113</v>
      </c>
      <c r="E129" s="3"/>
      <c r="F129" s="3">
        <v>19.155062093344682</v>
      </c>
      <c r="G129">
        <v>89</v>
      </c>
      <c r="H129">
        <v>1.3036755921006391E-4</v>
      </c>
      <c r="I129">
        <v>154</v>
      </c>
      <c r="J129">
        <v>243</v>
      </c>
      <c r="K129" t="e">
        <f>(Merge1[[#This Row],[Index]]-MIN(E:E))/(MAX(E:E)-MIN(E:E))</f>
        <v>#DIV/0!</v>
      </c>
      <c r="L129">
        <f>(Merge1[[#This Row],[importance_df_xgboost.Index]]-MIN(G:G))/(MAX(G:G)-MIN(G:G))</f>
        <v>1.1333333333333333</v>
      </c>
      <c r="M129" t="e">
        <f>Merge1[[#This Row],[Normalized Index XGBOOST]]+Merge1[[#This Row],[Normalized Index Unsup]]</f>
        <v>#DIV/0!</v>
      </c>
    </row>
    <row r="130" spans="1:13" x14ac:dyDescent="0.25">
      <c r="A130">
        <v>2023</v>
      </c>
      <c r="B130" t="s">
        <v>65</v>
      </c>
      <c r="C130" s="3" t="s">
        <v>44</v>
      </c>
      <c r="D130" s="3" t="s">
        <v>122</v>
      </c>
      <c r="E130" s="3"/>
      <c r="F130" s="3">
        <v>1575874.3939784465</v>
      </c>
      <c r="G130">
        <v>100</v>
      </c>
      <c r="H130">
        <v>6.0858830217611461E-4</v>
      </c>
      <c r="I130">
        <v>144</v>
      </c>
      <c r="J130">
        <v>244</v>
      </c>
      <c r="K130" t="e">
        <f>(Merge1[[#This Row],[Index]]-MIN(E:E))/(MAX(E:E)-MIN(E:E))</f>
        <v>#DIV/0!</v>
      </c>
      <c r="L130">
        <f>(Merge1[[#This Row],[importance_df_xgboost.Index]]-MIN(G:G))/(MAX(G:G)-MIN(G:G))</f>
        <v>1.0592592592592593</v>
      </c>
      <c r="M130" t="e">
        <f>Merge1[[#This Row],[Normalized Index XGBOOST]]+Merge1[[#This Row],[Normalized Index Unsup]]</f>
        <v>#DIV/0!</v>
      </c>
    </row>
    <row r="131" spans="1:13" x14ac:dyDescent="0.25">
      <c r="A131">
        <v>2023</v>
      </c>
      <c r="B131" t="s">
        <v>85</v>
      </c>
      <c r="C131" s="3" t="s">
        <v>44</v>
      </c>
      <c r="D131" s="3" t="s">
        <v>122</v>
      </c>
      <c r="E131" s="3"/>
      <c r="F131" s="3">
        <v>11.489895306799173</v>
      </c>
      <c r="G131">
        <v>99</v>
      </c>
      <c r="H131">
        <v>4.1755195022047755E-4</v>
      </c>
      <c r="I131">
        <v>148</v>
      </c>
      <c r="J131">
        <v>247</v>
      </c>
      <c r="K131" t="e">
        <f>(Merge1[[#This Row],[Index]]-MIN(E:E))/(MAX(E:E)-MIN(E:E))</f>
        <v>#DIV/0!</v>
      </c>
      <c r="L131">
        <f>(Merge1[[#This Row],[importance_df_xgboost.Index]]-MIN(G:G))/(MAX(G:G)-MIN(G:G))</f>
        <v>1.0888888888888888</v>
      </c>
      <c r="M131" t="e">
        <f>Merge1[[#This Row],[Normalized Index XGBOOST]]+Merge1[[#This Row],[Normalized Index Unsup]]</f>
        <v>#DIV/0!</v>
      </c>
    </row>
    <row r="132" spans="1:13" x14ac:dyDescent="0.25">
      <c r="A132">
        <v>2023</v>
      </c>
      <c r="B132" t="s">
        <v>87</v>
      </c>
      <c r="C132" s="3" t="s">
        <v>42</v>
      </c>
      <c r="D132" s="3" t="s">
        <v>113</v>
      </c>
      <c r="E132" s="3"/>
      <c r="F132" s="3">
        <v>23.048566220449782</v>
      </c>
      <c r="G132">
        <v>95</v>
      </c>
      <c r="H132">
        <v>9.578024758290411E-5</v>
      </c>
      <c r="I132">
        <v>155</v>
      </c>
      <c r="J132">
        <v>250</v>
      </c>
      <c r="K132" t="e">
        <f>(Merge1[[#This Row],[Index]]-MIN(E:E))/(MAX(E:E)-MIN(E:E))</f>
        <v>#DIV/0!</v>
      </c>
      <c r="L132">
        <f>(Merge1[[#This Row],[importance_df_xgboost.Index]]-MIN(G:G))/(MAX(G:G)-MIN(G:G))</f>
        <v>1.1407407407407408</v>
      </c>
      <c r="M132" t="e">
        <f>Merge1[[#This Row],[Normalized Index XGBOOST]]+Merge1[[#This Row],[Normalized Index Unsup]]</f>
        <v>#DIV/0!</v>
      </c>
    </row>
    <row r="133" spans="1:13" x14ac:dyDescent="0.25">
      <c r="A133">
        <v>2023</v>
      </c>
      <c r="B133" t="s">
        <v>92</v>
      </c>
      <c r="C133" s="3" t="s">
        <v>118</v>
      </c>
      <c r="D133" s="3" t="s">
        <v>129</v>
      </c>
      <c r="E133" s="3" t="s">
        <v>130</v>
      </c>
      <c r="F133" s="3">
        <v>7.9713846932864421</v>
      </c>
      <c r="G133">
        <v>103</v>
      </c>
      <c r="H133">
        <v>3.6464840653703252E-4</v>
      </c>
      <c r="I133">
        <v>151</v>
      </c>
      <c r="J133">
        <v>254</v>
      </c>
      <c r="K133" t="e">
        <f>(Merge1[[#This Row],[Index]]-MIN(E:E))/(MAX(E:E)-MIN(E:E))</f>
        <v>#DIV/0!</v>
      </c>
      <c r="L133">
        <f>(Merge1[[#This Row],[importance_df_xgboost.Index]]-MIN(G:G))/(MAX(G:G)-MIN(G:G))</f>
        <v>1.1111111111111112</v>
      </c>
      <c r="M133" t="e">
        <f>Merge1[[#This Row],[Normalized Index XGBOOST]]+Merge1[[#This Row],[Normalized Index Unsup]]</f>
        <v>#DIV/0!</v>
      </c>
    </row>
    <row r="134" spans="1:13" x14ac:dyDescent="0.25">
      <c r="A134">
        <v>2023</v>
      </c>
      <c r="B134" t="s">
        <v>93</v>
      </c>
      <c r="C134" s="3" t="s">
        <v>120</v>
      </c>
      <c r="D134" s="3" t="s">
        <v>121</v>
      </c>
      <c r="E134" s="3"/>
      <c r="F134" s="3">
        <v>36.504190844616382</v>
      </c>
      <c r="G134">
        <v>121</v>
      </c>
      <c r="H134">
        <v>6.5526751312300314E-4</v>
      </c>
      <c r="I134">
        <v>139</v>
      </c>
      <c r="J134">
        <v>260</v>
      </c>
      <c r="K134" t="e">
        <f>(Merge1[[#This Row],[Index]]-MIN(E:E))/(MAX(E:E)-MIN(E:E))</f>
        <v>#DIV/0!</v>
      </c>
      <c r="L134">
        <f>(Merge1[[#This Row],[importance_df_xgboost.Index]]-MIN(G:G))/(MAX(G:G)-MIN(G:G))</f>
        <v>1.0222222222222221</v>
      </c>
      <c r="M134" t="e">
        <f>Merge1[[#This Row],[Normalized Index XGBOOST]]+Merge1[[#This Row],[Normalized Index Unsup]]</f>
        <v>#DIV/0!</v>
      </c>
    </row>
    <row r="135" spans="1:13" x14ac:dyDescent="0.25">
      <c r="A135">
        <v>2023</v>
      </c>
      <c r="B135" t="s">
        <v>94</v>
      </c>
      <c r="C135" s="3" t="s">
        <v>44</v>
      </c>
      <c r="D135" s="3" t="s">
        <v>126</v>
      </c>
      <c r="E135" s="3"/>
      <c r="F135" s="3">
        <v>12.135748500207725</v>
      </c>
      <c r="G135">
        <v>111</v>
      </c>
      <c r="H135">
        <v>4.0180316905004426E-4</v>
      </c>
      <c r="I135">
        <v>149</v>
      </c>
      <c r="J135">
        <v>260</v>
      </c>
      <c r="K135" t="e">
        <f>(Merge1[[#This Row],[Index]]-MIN(E:E))/(MAX(E:E)-MIN(E:E))</f>
        <v>#DIV/0!</v>
      </c>
      <c r="L135">
        <f>(Merge1[[#This Row],[importance_df_xgboost.Index]]-MIN(G:G))/(MAX(G:G)-MIN(G:G))</f>
        <v>1.0962962962962963</v>
      </c>
      <c r="M135" t="e">
        <f>Merge1[[#This Row],[Normalized Index XGBOOST]]+Merge1[[#This Row],[Normalized Index Unsup]]</f>
        <v>#DIV/0!</v>
      </c>
    </row>
    <row r="136" spans="1:13" x14ac:dyDescent="0.25">
      <c r="A136">
        <v>2023</v>
      </c>
      <c r="B136" t="s">
        <v>28</v>
      </c>
      <c r="C136" s="3" t="s">
        <v>42</v>
      </c>
      <c r="D136" s="3" t="s">
        <v>113</v>
      </c>
      <c r="E136" s="3"/>
      <c r="F136" s="3">
        <v>32.507604157222872</v>
      </c>
      <c r="G136">
        <v>132</v>
      </c>
      <c r="H136">
        <v>8.2218115701344853E-4</v>
      </c>
      <c r="I136">
        <v>130</v>
      </c>
      <c r="J136">
        <v>262</v>
      </c>
      <c r="K136" t="e">
        <f>(Merge1[[#This Row],[Index]]-MIN(E:E))/(MAX(E:E)-MIN(E:E))</f>
        <v>#DIV/0!</v>
      </c>
      <c r="L136">
        <f>(Merge1[[#This Row],[importance_df_xgboost.Index]]-MIN(G:G))/(MAX(G:G)-MIN(G:G))</f>
        <v>0.9555555555555556</v>
      </c>
      <c r="M136" t="e">
        <f>Merge1[[#This Row],[Normalized Index XGBOOST]]+Merge1[[#This Row],[Normalized Index Unsup]]</f>
        <v>#DIV/0!</v>
      </c>
    </row>
    <row r="137" spans="1:13" x14ac:dyDescent="0.25">
      <c r="A137">
        <v>2023</v>
      </c>
      <c r="B137" t="s">
        <v>60</v>
      </c>
      <c r="C137" s="3" t="s">
        <v>43</v>
      </c>
      <c r="D137" s="3" t="s">
        <v>109</v>
      </c>
      <c r="E137" s="3"/>
      <c r="F137" s="3">
        <v>1.5204967624129426</v>
      </c>
      <c r="G137">
        <v>134</v>
      </c>
      <c r="H137">
        <v>3.8031714662149503E-4</v>
      </c>
      <c r="I137">
        <v>150</v>
      </c>
      <c r="J137">
        <v>284</v>
      </c>
      <c r="K137" t="e">
        <f>(Merge1[[#This Row],[Index]]-MIN(E:E))/(MAX(E:E)-MIN(E:E))</f>
        <v>#DIV/0!</v>
      </c>
      <c r="L137">
        <f>(Merge1[[#This Row],[importance_df_xgboost.Index]]-MIN(G:G))/(MAX(G:G)-MIN(G:G))</f>
        <v>1.1037037037037036</v>
      </c>
      <c r="M137" t="e">
        <f>Merge1[[#This Row],[Normalized Index XGBOOST]]+Merge1[[#This Row],[Normalized Index Unsup]]</f>
        <v>#DIV/0!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DEDE-F14C-47A0-A7C6-85D6F2F2148C}">
  <dimension ref="A3:A37"/>
  <sheetViews>
    <sheetView topLeftCell="A3" zoomScale="63" workbookViewId="0">
      <selection activeCell="E34" sqref="E34"/>
    </sheetView>
  </sheetViews>
  <sheetFormatPr defaultRowHeight="15" x14ac:dyDescent="0.25"/>
  <cols>
    <col min="1" max="1" width="102" bestFit="1" customWidth="1"/>
    <col min="2" max="2" width="15.85546875" bestFit="1" customWidth="1"/>
  </cols>
  <sheetData>
    <row r="3" spans="1:1" x14ac:dyDescent="0.25">
      <c r="A3" s="4" t="s">
        <v>131</v>
      </c>
    </row>
    <row r="4" spans="1:1" x14ac:dyDescent="0.25">
      <c r="A4" s="5" t="s">
        <v>45</v>
      </c>
    </row>
    <row r="5" spans="1:1" x14ac:dyDescent="0.25">
      <c r="A5" s="6" t="s">
        <v>136</v>
      </c>
    </row>
    <row r="6" spans="1:1" x14ac:dyDescent="0.25">
      <c r="A6" s="7" t="s">
        <v>101</v>
      </c>
    </row>
    <row r="7" spans="1:1" x14ac:dyDescent="0.25">
      <c r="A7" s="5" t="s">
        <v>44</v>
      </c>
    </row>
    <row r="8" spans="1:1" x14ac:dyDescent="0.25">
      <c r="A8" s="6" t="s">
        <v>112</v>
      </c>
    </row>
    <row r="9" spans="1:1" x14ac:dyDescent="0.25">
      <c r="A9" s="7" t="s">
        <v>138</v>
      </c>
    </row>
    <row r="10" spans="1:1" x14ac:dyDescent="0.25">
      <c r="A10" s="7" t="s">
        <v>139</v>
      </c>
    </row>
    <row r="11" spans="1:1" x14ac:dyDescent="0.25">
      <c r="A11" s="7" t="s">
        <v>140</v>
      </c>
    </row>
    <row r="12" spans="1:1" x14ac:dyDescent="0.25">
      <c r="A12" s="5" t="s">
        <v>41</v>
      </c>
    </row>
    <row r="13" spans="1:1" x14ac:dyDescent="0.25">
      <c r="A13" s="6" t="s">
        <v>108</v>
      </c>
    </row>
    <row r="14" spans="1:1" x14ac:dyDescent="0.25">
      <c r="A14" s="7" t="s">
        <v>95</v>
      </c>
    </row>
    <row r="15" spans="1:1" x14ac:dyDescent="0.25">
      <c r="A15" s="7" t="s">
        <v>96</v>
      </c>
    </row>
    <row r="16" spans="1:1" x14ac:dyDescent="0.25">
      <c r="A16" s="7" t="s">
        <v>97</v>
      </c>
    </row>
    <row r="17" spans="1:1" x14ac:dyDescent="0.25">
      <c r="A17" s="7" t="s">
        <v>98</v>
      </c>
    </row>
    <row r="18" spans="1:1" x14ac:dyDescent="0.25">
      <c r="A18" s="7" t="s">
        <v>99</v>
      </c>
    </row>
    <row r="19" spans="1:1" x14ac:dyDescent="0.25">
      <c r="A19" s="7" t="s">
        <v>100</v>
      </c>
    </row>
    <row r="20" spans="1:1" x14ac:dyDescent="0.25">
      <c r="A20" s="7" t="s">
        <v>102</v>
      </c>
    </row>
    <row r="21" spans="1:1" x14ac:dyDescent="0.25">
      <c r="A21" s="7" t="s">
        <v>103</v>
      </c>
    </row>
    <row r="22" spans="1:1" x14ac:dyDescent="0.25">
      <c r="A22" s="5" t="s">
        <v>43</v>
      </c>
    </row>
    <row r="23" spans="1:1" x14ac:dyDescent="0.25">
      <c r="A23" s="6" t="s">
        <v>114</v>
      </c>
    </row>
    <row r="24" spans="1:1" x14ac:dyDescent="0.25">
      <c r="A24" s="7" t="s">
        <v>144</v>
      </c>
    </row>
    <row r="25" spans="1:1" x14ac:dyDescent="0.25">
      <c r="A25" s="6" t="s">
        <v>115</v>
      </c>
    </row>
    <row r="26" spans="1:1" x14ac:dyDescent="0.25">
      <c r="A26" s="7" t="s">
        <v>143</v>
      </c>
    </row>
    <row r="27" spans="1:1" x14ac:dyDescent="0.25">
      <c r="A27" s="6" t="s">
        <v>137</v>
      </c>
    </row>
    <row r="28" spans="1:1" x14ac:dyDescent="0.25">
      <c r="A28" s="7" t="s">
        <v>142</v>
      </c>
    </row>
    <row r="29" spans="1:1" x14ac:dyDescent="0.25">
      <c r="A29" s="6" t="s">
        <v>109</v>
      </c>
    </row>
    <row r="30" spans="1:1" x14ac:dyDescent="0.25">
      <c r="A30" s="7" t="s">
        <v>141</v>
      </c>
    </row>
    <row r="31" spans="1:1" x14ac:dyDescent="0.25">
      <c r="A31" s="7" t="s">
        <v>104</v>
      </c>
    </row>
    <row r="32" spans="1:1" x14ac:dyDescent="0.25">
      <c r="A32" s="5" t="s">
        <v>42</v>
      </c>
    </row>
    <row r="33" spans="1:1" x14ac:dyDescent="0.25">
      <c r="A33" s="6" t="s">
        <v>113</v>
      </c>
    </row>
    <row r="34" spans="1:1" x14ac:dyDescent="0.25">
      <c r="A34" s="7" t="s">
        <v>145</v>
      </c>
    </row>
    <row r="35" spans="1:1" x14ac:dyDescent="0.25">
      <c r="A35" s="7" t="s">
        <v>146</v>
      </c>
    </row>
    <row r="36" spans="1:1" x14ac:dyDescent="0.25">
      <c r="A36" s="7" t="s">
        <v>147</v>
      </c>
    </row>
    <row r="37" spans="1:1" x14ac:dyDescent="0.25">
      <c r="A37" s="5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3FC8-3E91-4342-83A0-31CD68041282}">
  <dimension ref="A1:E21"/>
  <sheetViews>
    <sheetView topLeftCell="C1" workbookViewId="0">
      <selection activeCell="E3" sqref="E3"/>
    </sheetView>
  </sheetViews>
  <sheetFormatPr defaultRowHeight="15" x14ac:dyDescent="0.25"/>
  <cols>
    <col min="2" max="2" width="83.7109375" bestFit="1" customWidth="1"/>
    <col min="3" max="3" width="23.42578125" bestFit="1" customWidth="1"/>
    <col min="4" max="4" width="23" bestFit="1" customWidth="1"/>
  </cols>
  <sheetData>
    <row r="1" spans="1:5" x14ac:dyDescent="0.25">
      <c r="A1" s="10" t="s">
        <v>133</v>
      </c>
      <c r="B1" s="10" t="s">
        <v>49</v>
      </c>
      <c r="C1" s="10" t="s">
        <v>134</v>
      </c>
      <c r="D1" s="10" t="s">
        <v>135</v>
      </c>
      <c r="E1" s="10" t="s">
        <v>105</v>
      </c>
    </row>
    <row r="2" spans="1:5" x14ac:dyDescent="0.25">
      <c r="A2" s="1">
        <v>2022</v>
      </c>
      <c r="B2" s="1" t="s">
        <v>6</v>
      </c>
      <c r="C2" s="8" t="s">
        <v>41</v>
      </c>
      <c r="D2" s="8" t="s">
        <v>108</v>
      </c>
      <c r="E2" t="str">
        <f>Table1[[#This Row],[Year]]&amp;"_"&amp;Table1[[#This Row],[Indicator_Name.2]]</f>
        <v>2022_Access to electricity (% of population)</v>
      </c>
    </row>
    <row r="3" spans="1:5" x14ac:dyDescent="0.25">
      <c r="A3" s="2">
        <v>2022</v>
      </c>
      <c r="B3" s="2" t="s">
        <v>5</v>
      </c>
      <c r="C3" s="9" t="s">
        <v>41</v>
      </c>
      <c r="D3" s="9" t="s">
        <v>108</v>
      </c>
      <c r="E3" t="str">
        <f>Table1[[#This Row],[Year]]&amp;"_"&amp;Table1[[#This Row],[Indicator_Name.2]]</f>
        <v>2022_Access to electricity, urban (% of urban population)</v>
      </c>
    </row>
    <row r="4" spans="1:5" x14ac:dyDescent="0.25">
      <c r="A4" s="1">
        <v>2022</v>
      </c>
      <c r="B4" s="1" t="s">
        <v>1</v>
      </c>
      <c r="C4" s="8" t="s">
        <v>41</v>
      </c>
      <c r="D4" s="8" t="s">
        <v>108</v>
      </c>
      <c r="E4" t="str">
        <f>Table1[[#This Row],[Year]]&amp;"_"&amp;Table1[[#This Row],[Indicator_Name.2]]</f>
        <v>2022_Access to clean fuels and technologies for cooking, rural (% of rural population)</v>
      </c>
    </row>
    <row r="5" spans="1:5" x14ac:dyDescent="0.25">
      <c r="A5" s="2">
        <v>2022</v>
      </c>
      <c r="B5" s="2" t="s">
        <v>4</v>
      </c>
      <c r="C5" s="9" t="s">
        <v>41</v>
      </c>
      <c r="D5" s="9" t="s">
        <v>108</v>
      </c>
      <c r="E5" t="str">
        <f>Table1[[#This Row],[Year]]&amp;"_"&amp;Table1[[#This Row],[Indicator_Name.2]]</f>
        <v>2022_Access to electricity, rural (% of rural population)</v>
      </c>
    </row>
    <row r="6" spans="1:5" x14ac:dyDescent="0.25">
      <c r="A6" s="1">
        <v>2022</v>
      </c>
      <c r="B6" s="1" t="s">
        <v>23</v>
      </c>
      <c r="C6" s="8" t="s">
        <v>43</v>
      </c>
      <c r="D6" s="8" t="s">
        <v>109</v>
      </c>
      <c r="E6" t="str">
        <f>Table1[[#This Row],[Year]]&amp;"_"&amp;Table1[[#This Row],[Indicator_Name.2]]</f>
        <v>2022_Births attended by skilled health staff (% of total)</v>
      </c>
    </row>
    <row r="7" spans="1:5" x14ac:dyDescent="0.25">
      <c r="A7" s="2">
        <v>2022</v>
      </c>
      <c r="B7" s="2" t="s">
        <v>3</v>
      </c>
      <c r="C7" s="9" t="s">
        <v>41</v>
      </c>
      <c r="D7" s="9" t="s">
        <v>108</v>
      </c>
      <c r="E7" t="str">
        <f>Table1[[#This Row],[Year]]&amp;"_"&amp;Table1[[#This Row],[Indicator_Name.2]]</f>
        <v>2022_Access to clean fuels and technologies for cooking (% of population)</v>
      </c>
    </row>
    <row r="8" spans="1:5" x14ac:dyDescent="0.25">
      <c r="A8" s="1">
        <v>2022</v>
      </c>
      <c r="B8" s="1" t="s">
        <v>54</v>
      </c>
      <c r="C8" s="8" t="s">
        <v>41</v>
      </c>
      <c r="D8" s="8" t="s">
        <v>108</v>
      </c>
      <c r="E8" t="str">
        <f>Table1[[#This Row],[Year]]&amp;"_"&amp;Table1[[#This Row],[Indicator_Name.2]]</f>
        <v>2022_Access to clean fuels and technologies for cooking, urban (% of urban population)</v>
      </c>
    </row>
    <row r="9" spans="1:5" x14ac:dyDescent="0.25">
      <c r="A9" s="2">
        <v>2022</v>
      </c>
      <c r="B9" s="2" t="s">
        <v>76</v>
      </c>
      <c r="C9" s="9" t="s">
        <v>45</v>
      </c>
      <c r="D9" s="9" t="s">
        <v>136</v>
      </c>
      <c r="E9" t="str">
        <f>Table1[[#This Row],[Year]]&amp;"_"&amp;Table1[[#This Row],[Indicator_Name.2]]</f>
        <v>2022_Adjusted net national income per capita (current US$)</v>
      </c>
    </row>
    <row r="10" spans="1:5" x14ac:dyDescent="0.25">
      <c r="A10" s="1">
        <v>2022</v>
      </c>
      <c r="B10" s="1" t="s">
        <v>70</v>
      </c>
      <c r="C10" s="8" t="s">
        <v>44</v>
      </c>
      <c r="D10" s="8" t="s">
        <v>112</v>
      </c>
      <c r="E10" t="str">
        <f>Table1[[#This Row],[Year]]&amp;"_"&amp;Table1[[#This Row],[Indicator_Name.2]]</f>
        <v>2022_Literacy rate, adult female (% of females ages 15 and above)</v>
      </c>
    </row>
    <row r="11" spans="1:5" x14ac:dyDescent="0.25">
      <c r="A11" s="2">
        <v>2022</v>
      </c>
      <c r="B11" s="2" t="s">
        <v>31</v>
      </c>
      <c r="C11" s="9" t="s">
        <v>42</v>
      </c>
      <c r="D11" s="9" t="s">
        <v>113</v>
      </c>
      <c r="E11" t="str">
        <f>Table1[[#This Row],[Year]]&amp;"_"&amp;Table1[[#This Row],[Indicator_Name.2]]</f>
        <v>2022_Children in employment, wage workers (% of children in employment, ages 7-14)</v>
      </c>
    </row>
    <row r="12" spans="1:5" x14ac:dyDescent="0.25">
      <c r="A12" s="1">
        <v>2022</v>
      </c>
      <c r="B12" s="1" t="s">
        <v>17</v>
      </c>
      <c r="C12" s="8" t="s">
        <v>43</v>
      </c>
      <c r="D12" s="8" t="s">
        <v>114</v>
      </c>
      <c r="E12" t="str">
        <f>Table1[[#This Row],[Year]]&amp;"_"&amp;Table1[[#This Row],[Indicator_Name.2]]</f>
        <v>2022_People using at least basic drinking water services (% of population)</v>
      </c>
    </row>
    <row r="13" spans="1:5" x14ac:dyDescent="0.25">
      <c r="A13" s="2">
        <v>2022</v>
      </c>
      <c r="B13" s="2" t="s">
        <v>77</v>
      </c>
      <c r="C13" s="9" t="s">
        <v>43</v>
      </c>
      <c r="D13" s="9" t="s">
        <v>115</v>
      </c>
      <c r="E13" t="str">
        <f>Table1[[#This Row],[Year]]&amp;"_"&amp;Table1[[#This Row],[Indicator_Name.2]]</f>
        <v>2022_Current health expenditure per capita (current US$)</v>
      </c>
    </row>
    <row r="14" spans="1:5" x14ac:dyDescent="0.25">
      <c r="A14" s="1">
        <v>2022</v>
      </c>
      <c r="B14" s="1" t="s">
        <v>78</v>
      </c>
      <c r="C14" s="8" t="s">
        <v>44</v>
      </c>
      <c r="D14" s="8" t="s">
        <v>112</v>
      </c>
      <c r="E14" t="str">
        <f>Table1[[#This Row],[Year]]&amp;"_"&amp;Table1[[#This Row],[Indicator_Name.2]]</f>
        <v>2022_Literacy rate, youth male (% of males ages 15-24)</v>
      </c>
    </row>
    <row r="15" spans="1:5" x14ac:dyDescent="0.25">
      <c r="A15" s="2">
        <v>2022</v>
      </c>
      <c r="B15" s="2" t="s">
        <v>79</v>
      </c>
      <c r="C15" s="9" t="s">
        <v>42</v>
      </c>
      <c r="D15" s="9" t="s">
        <v>113</v>
      </c>
      <c r="E15" t="str">
        <f>Table1[[#This Row],[Year]]&amp;"_"&amp;Table1[[#This Row],[Indicator_Name.2]]</f>
        <v>2022_Children in employment, work only (% of children in employment, ages 7-14)</v>
      </c>
    </row>
    <row r="16" spans="1:5" x14ac:dyDescent="0.25">
      <c r="A16" s="1">
        <v>2022</v>
      </c>
      <c r="B16" s="1" t="s">
        <v>58</v>
      </c>
      <c r="C16" s="8" t="s">
        <v>42</v>
      </c>
      <c r="D16" s="8" t="s">
        <v>113</v>
      </c>
      <c r="E16" t="str">
        <f>Table1[[#This Row],[Year]]&amp;"_"&amp;Table1[[#This Row],[Indicator_Name.2]]</f>
        <v>2022_Children in employment, wage workers, male (% of male children in employment, ages 7-14)</v>
      </c>
    </row>
    <row r="17" spans="1:5" x14ac:dyDescent="0.25">
      <c r="A17" s="2">
        <v>2022</v>
      </c>
      <c r="B17" s="2" t="s">
        <v>64</v>
      </c>
      <c r="C17" s="9" t="s">
        <v>43</v>
      </c>
      <c r="D17" s="9" t="s">
        <v>137</v>
      </c>
      <c r="E17" t="str">
        <f>Table1[[#This Row],[Year]]&amp;"_"&amp;Table1[[#This Row],[Indicator_Name.2]]</f>
        <v>2022_Age dependency ratio, old (% of working-age population)</v>
      </c>
    </row>
    <row r="18" spans="1:5" x14ac:dyDescent="0.25">
      <c r="A18" s="1">
        <v>2023</v>
      </c>
      <c r="B18" s="1" t="s">
        <v>6</v>
      </c>
      <c r="C18" s="8" t="s">
        <v>41</v>
      </c>
      <c r="D18" s="8" t="s">
        <v>108</v>
      </c>
      <c r="E18" t="str">
        <f>Table1[[#This Row],[Year]]&amp;"_"&amp;Table1[[#This Row],[Indicator_Name.2]]</f>
        <v>2023_Access to electricity (% of population)</v>
      </c>
    </row>
    <row r="19" spans="1:5" x14ac:dyDescent="0.25">
      <c r="A19" s="2">
        <v>2022</v>
      </c>
      <c r="B19" s="2" t="s">
        <v>32</v>
      </c>
      <c r="C19" s="9" t="s">
        <v>43</v>
      </c>
      <c r="D19" s="9" t="s">
        <v>109</v>
      </c>
      <c r="E19" t="str">
        <f>Table1[[#This Row],[Year]]&amp;"_"&amp;Table1[[#This Row],[Indicator_Name.2]]</f>
        <v>2022_Adolescent fertility rate (births per 1,000 women ages 15-19)</v>
      </c>
    </row>
    <row r="20" spans="1:5" x14ac:dyDescent="0.25">
      <c r="A20" s="1">
        <v>2022</v>
      </c>
      <c r="B20" s="1" t="s">
        <v>13</v>
      </c>
      <c r="C20" s="8" t="s">
        <v>44</v>
      </c>
      <c r="D20" s="8" t="s">
        <v>112</v>
      </c>
      <c r="E20" t="str">
        <f>Table1[[#This Row],[Year]]&amp;"_"&amp;Table1[[#This Row],[Indicator_Name.2]]</f>
        <v>2022_Literacy rate, adult male (% of males ages 15 and above)</v>
      </c>
    </row>
    <row r="21" spans="1:5" x14ac:dyDescent="0.25">
      <c r="A21" s="11">
        <v>2023</v>
      </c>
      <c r="B21" s="11" t="s">
        <v>4</v>
      </c>
      <c r="C21" s="12" t="s">
        <v>41</v>
      </c>
      <c r="D21" s="12" t="s">
        <v>108</v>
      </c>
      <c r="E21" t="str">
        <f>Table1[[#This Row],[Year]]&amp;"_"&amp;Table1[[#This Row],[Indicator_Name.2]]</f>
        <v>2023_Access to electricity, rural (% of rural population)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B51A6-A85C-4AEF-B848-3174E96BE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Full Table of Important Feature</vt:lpstr>
      <vt:lpstr>Top 20 Indicators and topics</vt:lpstr>
      <vt:lpstr>pivot table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</dc:creator>
  <cp:lastModifiedBy>Paul Park</cp:lastModifiedBy>
  <dcterms:created xsi:type="dcterms:W3CDTF">2025-02-22T21:32:16Z</dcterms:created>
  <dcterms:modified xsi:type="dcterms:W3CDTF">2025-02-25T03:36:00Z</dcterms:modified>
</cp:coreProperties>
</file>