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8_{9549BDF8-1962-46ED-8AC4-11D77F4C8BF9}" xr6:coauthVersionLast="47" xr6:coauthVersionMax="47" xr10:uidLastSave="{00000000-0000-0000-0000-000000000000}"/>
  <bookViews>
    <workbookView xWindow="-120" yWindow="-120" windowWidth="20730" windowHeight="11040" xr2:uid="{517E6B9C-7916-4DCC-98CF-25F8184BFDB6}"/>
  </bookViews>
  <sheets>
    <sheet name="Top Topics" sheetId="6" r:id="rId1"/>
    <sheet name="Full Table of Important Feature" sheetId="5" r:id="rId2"/>
  </sheets>
  <definedNames>
    <definedName name="ExternalData_2" localSheetId="1" hidden="1">'Full Table of Important Feature'!$A$1:$G$57</definedName>
    <definedName name="ExternalData_3" localSheetId="0" hidden="1">'Top Topics'!$A$1:$B$7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5" i="5"/>
  <c r="H3" i="5"/>
  <c r="H4" i="5"/>
  <c r="H15" i="5"/>
  <c r="H6" i="5"/>
  <c r="H17" i="5"/>
  <c r="H13" i="5"/>
  <c r="H14" i="5"/>
  <c r="H12" i="5"/>
  <c r="H18" i="5"/>
  <c r="H11" i="5"/>
  <c r="H20" i="5"/>
  <c r="H22" i="5"/>
  <c r="H7" i="5"/>
  <c r="H27" i="5"/>
  <c r="H26" i="5"/>
  <c r="H29" i="5"/>
  <c r="H21" i="5"/>
  <c r="H8" i="5"/>
  <c r="H9" i="5"/>
  <c r="H10" i="5"/>
  <c r="H32" i="5"/>
  <c r="H19" i="5"/>
  <c r="H16" i="5"/>
  <c r="H34" i="5"/>
  <c r="H41" i="5"/>
  <c r="H33" i="5"/>
  <c r="H42" i="5"/>
  <c r="H23" i="5"/>
  <c r="H30" i="5"/>
  <c r="H24" i="5"/>
  <c r="H35" i="5"/>
  <c r="H28" i="5"/>
  <c r="H25" i="5"/>
  <c r="H31" i="5"/>
  <c r="H40" i="5"/>
  <c r="H43" i="5"/>
  <c r="H38" i="5"/>
  <c r="H45" i="5"/>
  <c r="H44" i="5"/>
  <c r="H37" i="5"/>
  <c r="H36" i="5"/>
  <c r="H39" i="5"/>
  <c r="H46" i="5"/>
  <c r="H50" i="5"/>
  <c r="H48" i="5"/>
  <c r="H47" i="5"/>
  <c r="H49" i="5"/>
  <c r="H51" i="5"/>
  <c r="H53" i="5"/>
  <c r="H52" i="5"/>
  <c r="H54" i="5"/>
  <c r="H55" i="5"/>
  <c r="H56" i="5"/>
  <c r="H57" i="5"/>
  <c r="I2" i="5"/>
  <c r="I5" i="5"/>
  <c r="I3" i="5"/>
  <c r="I4" i="5"/>
  <c r="I15" i="5"/>
  <c r="I6" i="5"/>
  <c r="I17" i="5"/>
  <c r="I13" i="5"/>
  <c r="I14" i="5"/>
  <c r="I12" i="5"/>
  <c r="I18" i="5"/>
  <c r="I11" i="5"/>
  <c r="I20" i="5"/>
  <c r="I22" i="5"/>
  <c r="I7" i="5"/>
  <c r="J7" i="5" s="1"/>
  <c r="I27" i="5"/>
  <c r="I26" i="5"/>
  <c r="J26" i="5" s="1"/>
  <c r="I29" i="5"/>
  <c r="I21" i="5"/>
  <c r="J21" i="5" s="1"/>
  <c r="I8" i="5"/>
  <c r="I9" i="5"/>
  <c r="I10" i="5"/>
  <c r="I32" i="5"/>
  <c r="I19" i="5"/>
  <c r="I16" i="5"/>
  <c r="J16" i="5" s="1"/>
  <c r="I34" i="5"/>
  <c r="I41" i="5"/>
  <c r="I33" i="5"/>
  <c r="I42" i="5"/>
  <c r="J42" i="5" s="1"/>
  <c r="I23" i="5"/>
  <c r="I30" i="5"/>
  <c r="J30" i="5" s="1"/>
  <c r="I24" i="5"/>
  <c r="J24" i="5" s="1"/>
  <c r="I35" i="5"/>
  <c r="J35" i="5" s="1"/>
  <c r="I28" i="5"/>
  <c r="J28" i="5" s="1"/>
  <c r="I25" i="5"/>
  <c r="J25" i="5" s="1"/>
  <c r="I31" i="5"/>
  <c r="I40" i="5"/>
  <c r="J40" i="5" s="1"/>
  <c r="I43" i="5"/>
  <c r="I38" i="5"/>
  <c r="J38" i="5" s="1"/>
  <c r="I45" i="5"/>
  <c r="I44" i="5"/>
  <c r="J44" i="5" s="1"/>
  <c r="I37" i="5"/>
  <c r="J37" i="5" s="1"/>
  <c r="I36" i="5"/>
  <c r="J36" i="5" s="1"/>
  <c r="I39" i="5"/>
  <c r="I46" i="5"/>
  <c r="J46" i="5" s="1"/>
  <c r="I50" i="5"/>
  <c r="J50" i="5" s="1"/>
  <c r="I48" i="5"/>
  <c r="J48" i="5" s="1"/>
  <c r="I47" i="5"/>
  <c r="J47" i="5" s="1"/>
  <c r="I49" i="5"/>
  <c r="J49" i="5" s="1"/>
  <c r="I51" i="5"/>
  <c r="J51" i="5" s="1"/>
  <c r="I53" i="5"/>
  <c r="J53" i="5" s="1"/>
  <c r="I52" i="5"/>
  <c r="I54" i="5"/>
  <c r="J54" i="5" s="1"/>
  <c r="I55" i="5"/>
  <c r="J55" i="5" s="1"/>
  <c r="I56" i="5"/>
  <c r="J56" i="5" s="1"/>
  <c r="I57" i="5"/>
  <c r="J2" i="5"/>
  <c r="J5" i="5"/>
  <c r="J3" i="5"/>
  <c r="J4" i="5"/>
  <c r="J15" i="5"/>
  <c r="J6" i="5"/>
  <c r="J17" i="5"/>
  <c r="J14" i="5"/>
  <c r="J18" i="5"/>
  <c r="J11" i="5"/>
  <c r="J20" i="5"/>
  <c r="J8" i="5"/>
  <c r="J9" i="5"/>
  <c r="J41" i="5"/>
  <c r="J33" i="5"/>
  <c r="J31" i="5"/>
  <c r="J39" i="5"/>
  <c r="J52" i="5"/>
  <c r="J43" i="5" l="1"/>
  <c r="J23" i="5"/>
  <c r="J10" i="5"/>
  <c r="J22" i="5"/>
  <c r="J32" i="5"/>
  <c r="J34" i="5"/>
  <c r="J29" i="5"/>
  <c r="J12" i="5"/>
  <c r="J45" i="5"/>
  <c r="J27" i="5"/>
  <c r="J13" i="5"/>
  <c r="J57" i="5"/>
  <c r="J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2E836BB5-891B-45EC-B621-AEA6A08F89D5}" keepAlive="1" name="Query - grouped" description="Connection to the 'grouped' query in the workbook." type="5" refreshedVersion="8" background="1" saveData="1">
    <dbPr connection="Provider=Microsoft.Mashup.OleDb.1;Data Source=$Workbook$;Location=grouped;Extended Properties=&quot;&quot;" command="SELECT * FROM [grouped]"/>
  </connection>
  <connection id="4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5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<sst xmlns="http://schemas.openxmlformats.org/spreadsheetml/2006/main" count="186" uniqueCount="142">
  <si>
    <t>Indicator Name</t>
  </si>
  <si>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</si>
  <si>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</si>
  <si>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</si>
  <si>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</si>
  <si>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</si>
  <si>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</si>
  <si>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</si>
  <si>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</si>
  <si>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</si>
  <si>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</si>
  <si>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Adjusted net national income per capita (current US$)</t>
  </si>
  <si>
    <t>Social Protection &amp; Labor: Performance</t>
  </si>
  <si>
    <t>Adequacy of social insurance programs (% of total welfare of beneficiary households)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</si>
  <si>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</si>
  <si>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</si>
  <si>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</si>
  <si>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</si>
  <si>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youth male (% of males ages 15-24)</t>
  </si>
  <si>
    <t>Literacy rate, adult female (% of females ages 15 and above)</t>
  </si>
  <si>
    <t>Literacy rate, adult male (% of males ages 15 and above)</t>
  </si>
  <si>
    <t>Compulsory education, duration (years)</t>
  </si>
  <si>
    <t>Education: Participation</t>
  </si>
  <si>
    <t>School enrollment, tertiary (gross), gender parity index (GPI)</t>
  </si>
  <si>
    <t>Children out of school, primary</t>
  </si>
  <si>
    <t>Children out of school, female (% of female primary school age)</t>
  </si>
  <si>
    <t>Adolescents out of school, male (% of male lower secondary school age)</t>
  </si>
  <si>
    <t>Adolescents out of school (% of lower secondary school age)</t>
  </si>
  <si>
    <t>Expenditure on primary education (% of government expenditure on education)</t>
  </si>
  <si>
    <t>Education: Inputs</t>
  </si>
  <si>
    <t>Expenditure on secondary education (% of government expenditure on education)</t>
  </si>
  <si>
    <t>Health: Risk factors</t>
  </si>
  <si>
    <t>Cause of death, by communicable diseases and maternal, prenatal and nutrition conditions (% of total)</t>
  </si>
  <si>
    <t>Cause of death, by injury (% of total)</t>
  </si>
  <si>
    <t>Cause of death, by non-communicable diseases (% of total)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</si>
  <si>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</si>
  <si>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</si>
  <si>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</si>
  <si>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</si>
  <si>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</si>
  <si>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</si>
  <si>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</si>
  <si>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</si>
  <si>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Current health expenditure per capita (current US$)</t>
  </si>
  <si>
    <t>Multidimensional poverty headcount ratio (UNDP) (% of population)</t>
  </si>
  <si>
    <t>Poverty: Poverty rates</t>
  </si>
  <si>
    <t>Multidimensional poverty headcount ratio (World Bank) (% of population)</t>
  </si>
  <si>
    <t>Employers, female (% of female employment) (modeled ILO estimate)</t>
  </si>
  <si>
    <t>Social Protection &amp; Labor: Economic activity</t>
  </si>
  <si>
    <t>Employers, male (% of male employment) (modeled ILO estimate)</t>
  </si>
  <si>
    <t>Employers, total (% of total employment) (modeled ILO estimate)</t>
  </si>
  <si>
    <t>Wage and salaried workers, female (% of female employment) (modeled ILO estimate)</t>
  </si>
  <si>
    <t>Wage and salaried workers, male (% of male employment) (modeled ILO estimate)</t>
  </si>
  <si>
    <t>Wage and salaried workers, total (% of total employment) (modeled ILO estimate)</t>
  </si>
  <si>
    <t>Children in employment, study and work, male (% of male children in employment, ages 7-14)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</si>
  <si>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</si>
  <si>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</si>
  <si>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</si>
  <si>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Unemployment with intermediate education (% of total labor force with intermediate education)</t>
  </si>
  <si>
    <t>Children in employment, wage workers (% of children in employment, ages 7-14)</t>
  </si>
  <si>
    <t>Adolescent fertility rate (births per 1,000 women ages 15-19)</t>
  </si>
  <si>
    <t>Health: Population: Dynamics</t>
  </si>
  <si>
    <t>Women who were first married by age 15 (% of women ages 20-24)</t>
  </si>
  <si>
    <t>Gender: Agency</t>
  </si>
  <si>
    <t>Age dependency ratio (% of working-age population)</t>
  </si>
  <si>
    <t>Age dependency ratio, old (% of working-age population)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</si>
  <si>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</si>
  <si>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</si>
  <si>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</si>
  <si>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</si>
  <si>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</si>
  <si>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</si>
  <si>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</si>
  <si>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</si>
  <si>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18.950757985134953</t>
  </si>
  <si>
    <t>15785.793822026151</t>
  </si>
  <si>
    <t>25207732928.09788</t>
  </si>
  <si>
    <t>43.740430101709876</t>
  </si>
  <si>
    <t>22.57541148776175</t>
  </si>
  <si>
    <t>20.605576433037914</t>
  </si>
  <si>
    <t>16.200679848975327</t>
  </si>
  <si>
    <t>11.91392451314538</t>
  </si>
  <si>
    <t>27.88180643895843</t>
  </si>
  <si>
    <t>20.291082399501818</t>
  </si>
  <si>
    <t>26.661080282024816</t>
  </si>
  <si>
    <t>2.1111016065452697</t>
  </si>
  <si>
    <t>28.772182141323505</t>
  </si>
  <si>
    <t>23.127124517023816</t>
  </si>
  <si>
    <t>19.155062093344682</t>
  </si>
  <si>
    <t>8.11304029862222</t>
  </si>
  <si>
    <t>12.714956347494603</t>
  </si>
  <si>
    <t>1550153.364138044</t>
  </si>
  <si>
    <t>2.1578109865781094</t>
  </si>
  <si>
    <t>0.9260458733484339</t>
  </si>
  <si>
    <t>2.2434999848712245</t>
  </si>
  <si>
    <t>1999.8809166787737</t>
  </si>
  <si>
    <t>0.6740841532160256</t>
  </si>
  <si>
    <t>1.3146702770761145</t>
  </si>
  <si>
    <t>0.9887976624117822</t>
  </si>
  <si>
    <t>12.135748500207725</t>
  </si>
  <si>
    <t>4.241101561709026</t>
  </si>
  <si>
    <t>26.81636540142601</t>
  </si>
  <si>
    <t>17.809317129203805</t>
  </si>
  <si>
    <t>0.05029544000592234</t>
  </si>
  <si>
    <t>16.058956565768298</t>
  </si>
  <si>
    <t>12.027112096760192</t>
  </si>
  <si>
    <t>37.40643236074271</t>
  </si>
  <si>
    <t>36.505254674403616</t>
  </si>
  <si>
    <t>19.05375499696403</t>
  </si>
  <si>
    <t>37.23116054365605</t>
  </si>
  <si>
    <t>43.2672982817877</t>
  </si>
  <si>
    <t>0.7991556135633803</t>
  </si>
  <si>
    <t>0.35249239727450976</t>
  </si>
  <si>
    <t>4.392281657250439</t>
  </si>
  <si>
    <t>3.6741374317002915</t>
  </si>
  <si>
    <t>23.71853967235574</t>
  </si>
  <si>
    <t>44.70144555302602</t>
  </si>
  <si>
    <t>32.50760415722287</t>
  </si>
  <si>
    <t>37.614785096607534</t>
  </si>
  <si>
    <t>5.1452238805970145</t>
  </si>
  <si>
    <t>15.37067869006055</t>
  </si>
  <si>
    <t>12.299726601052228</t>
  </si>
  <si>
    <t>0.354259565317562</t>
  </si>
  <si>
    <t>4.497197788294769</t>
  </si>
  <si>
    <t>23.49627609093158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</si>
  <si>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</si>
  <si>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</si>
  <si>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</si>
  <si>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</si>
  <si>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</si>
  <si>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</si>
  <si>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</si>
  <si>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</si>
  <si>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</si>
  <si>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</si>
  <si>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Poverty</t>
  </si>
  <si>
    <t>Count</t>
  </si>
  <si>
    <t>Year</t>
  </si>
  <si>
    <t>Indicator Topic</t>
  </si>
  <si>
    <t>Differences of AVG</t>
  </si>
  <si>
    <t>Rankings_unsupervised</t>
  </si>
  <si>
    <t>SUM of normalized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</si>
</sst>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2566E-6174-4602-AAB2-0AF0C964CA4C}" autoFormatId="16" applyNumberFormats="0" applyBorderFormats="0" applyFontFormats="0" applyPatternFormats="0" applyAlignmentFormats="0" applyWidthHeightFormats="0">
  <queryTableRefresh nextId="3">
    <queryTableFields count="2">
      <queryTableField id="1" name="AFE.Topic.1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8EE17A-20CF-4246-8399-711E8E111FAA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B95294-DB68-46C3-8062-E0F8E4177916}" name="grouped" displayName="grouped" ref="A1:B7" tableType="queryTable" totalsRowShown="0">
  <autoFilter ref="A1:B7" xr:uid="{B6B95294-DB68-46C3-8062-E0F8E4177916}"/>
  <tableColumns count="2">
    <tableColumn id="1" xr3:uid="{0E1DD0B8-1E3C-4B9A-990F-EA4360A6E8F3}" uniqueName="1" name="AFE.Topic.1" queryTableFieldId="1" dataDxfId="3"/>
    <tableColumn id="2" xr3:uid="{8FE87DC8-2F37-41D3-BA7B-8C6BEFD1D35B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J57" tableType="queryTable" totalsRowShown="0">
  <autoFilter ref="A1:J57" xr:uid="{8435C20F-00B3-499F-A846-C3F07134706E}"/>
  <sortState xmlns:xlrd2="http://schemas.microsoft.com/office/spreadsheetml/2017/richdata2" ref="A2:J57">
    <sortCondition ref="J1:J57"/>
  </sortState>
  <tableColumns count="10">
    <tableColumn id="1" xr3:uid="{2B1DE1B1-0442-4802-BCEF-98D163221178}" uniqueName="1" name="Year" queryTableFieldId="1"/>
    <tableColumn id="2" xr3:uid="{2FD05192-90A1-45A3-8BBD-45700E95755D}" uniqueName="2" name="Indicator Name" queryTableFieldId="2" dataDxfId="2"/>
    <tableColumn id="15" xr3:uid="{270C9E95-52ED-499C-9A4F-56FC9804EBCB}" uniqueName="15" name="Indicator Topic" queryTableFieldId="18" dataDxfId="1"/>
    <tableColumn id="4" xr3:uid="{118874C9-5C5E-41A0-9972-FA8947936018}" uniqueName="4" name="Differences of AVG" queryTableFieldId="4" dataDxfId="0"/>
    <tableColumn id="5" xr3:uid="{F34DBE37-EEBB-4BFB-AE2D-3B22857C1861}" uniqueName="5" name="Rankings_unsupervised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9" xr3:uid="{659C4FBA-18A2-4992-8590-0FA11F423CE8}" uniqueName="9" name="Normalized Index Unsup" queryTableFieldId="9" dataDxfId="6">
      <calculatedColumnFormula>(Merge1[[#This Row],[Rankings_unsupervised]]-MIN(E:E))/(MAX(E:E)-MIN(E:E))</calculatedColumnFormula>
    </tableColumn>
    <tableColumn id="10" xr3:uid="{AF8B2ADB-CDAF-4D00-99F6-0C0FA1F30A9F}" uniqueName="10" name="Normalized Index XGBOOST" queryTableFieldId="10" dataDxfId="5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4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ADD-6E71-49F6-B290-A07637B5BA8D}">
  <dimension ref="A1:B7"/>
  <sheetViews>
    <sheetView tabSelected="1" workbookViewId="0">
      <selection activeCell="A12" sqref="A12"/>
    </sheetView>
  </sheetViews>
  <sheetFormatPr defaultRowHeight="15" x14ac:dyDescent="0.25"/>
  <cols>
    <col min="1" max="1" width="23.42578125" bestFit="1" customWidth="1"/>
    <col min="2" max="2" width="8.85546875" bestFit="1" customWidth="1"/>
  </cols>
  <sheetData>
    <row r="1" spans="1:2" x14ac:dyDescent="0.25">
      <c r="A1" t="s">
        <v>129</v>
      </c>
      <c r="B1" t="s">
        <v>136</v>
      </c>
    </row>
    <row r="2" spans="1:2" x14ac:dyDescent="0.25">
      <c r="A2" s="1" t="s">
        <v>130</v>
      </c>
      <c r="B2">
        <v>5</v>
      </c>
    </row>
    <row r="3" spans="1:2" x14ac:dyDescent="0.25">
      <c r="A3" s="1" t="s">
        <v>131</v>
      </c>
      <c r="B3">
        <v>3</v>
      </c>
    </row>
    <row r="4" spans="1:2" x14ac:dyDescent="0.25">
      <c r="A4" s="1" t="s">
        <v>132</v>
      </c>
      <c r="B4">
        <v>7</v>
      </c>
    </row>
    <row r="5" spans="1:2" x14ac:dyDescent="0.25">
      <c r="A5" s="1" t="s">
        <v>133</v>
      </c>
      <c r="B5">
        <v>3</v>
      </c>
    </row>
    <row r="6" spans="1:2" x14ac:dyDescent="0.25">
      <c r="A6" s="1" t="s">
        <v>134</v>
      </c>
      <c r="B6">
        <v>1</v>
      </c>
    </row>
    <row r="7" spans="1:2" x14ac:dyDescent="0.25">
      <c r="A7" s="1" t="s">
        <v>135</v>
      </c>
      <c r="B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J57"/>
  <sheetViews>
    <sheetView topLeftCell="F1" zoomScale="102" zoomScaleNormal="85" workbookViewId="0">
      <selection activeCell="J6" sqref="J6"/>
    </sheetView>
  </sheetViews>
  <sheetFormatPr defaultRowHeight="15" x14ac:dyDescent="0.25"/>
  <cols>
    <col min="1" max="1" width="19.7109375" bestFit="1" customWidth="1"/>
    <col min="2" max="2" width="81.140625" bestFit="1" customWidth="1"/>
    <col min="3" max="3" width="65.28515625" bestFit="1" customWidth="1"/>
    <col min="4" max="4" width="21.140625" bestFit="1" customWidth="1"/>
    <col min="5" max="5" width="8.5703125" bestFit="1" customWidth="1"/>
    <col min="6" max="6" width="36" bestFit="1" customWidth="1"/>
    <col min="7" max="7" width="30.42578125" bestFit="1" customWidth="1"/>
    <col min="8" max="8" width="25.5703125" bestFit="1" customWidth="1"/>
    <col min="9" max="9" width="28.7109375" bestFit="1" customWidth="1"/>
    <col min="10" max="10" width="25.85546875" bestFit="1" customWidth="1"/>
    <col min="11" max="11" width="34.28515625" bestFit="1" customWidth="1"/>
    <col min="12" max="12" width="39.5703125" bestFit="1" customWidth="1"/>
    <col min="13" max="13" width="15.5703125" bestFit="1" customWidth="1"/>
  </cols>
  <sheetData>
    <row r="1" spans="1:10" x14ac:dyDescent="0.25">
      <c r="A1" t="s">
        <v>137</v>
      </c>
      <c r="B1" t="s">
        <v>0</v>
      </c>
      <c r="C1" t="s">
        <v>138</v>
      </c>
      <c r="D1" t="s">
        <v>139</v>
      </c>
      <c r="E1" t="s">
        <v>140</v>
      </c>
      <c r="F1" t="s">
        <v>125</v>
      </c>
      <c r="G1" t="s">
        <v>126</v>
      </c>
      <c r="H1" t="s">
        <v>127</v>
      </c>
      <c r="I1" t="s">
        <v>128</v>
      </c>
      <c r="J1" t="s">
        <v>141</v>
      </c>
    </row>
    <row r="2" spans="1:10" x14ac:dyDescent="0.25">
      <c r="A2">
        <v>2022</v>
      </c>
      <c r="B2" s="1" t="s">
        <v>8</v>
      </c>
      <c r="C2" s="1" t="s">
        <v>4</v>
      </c>
      <c r="D2" s="1" t="s">
        <v>71</v>
      </c>
      <c r="E2">
        <v>4</v>
      </c>
      <c r="F2">
        <v>14.425122261047363</v>
      </c>
      <c r="G2">
        <v>1</v>
      </c>
      <c r="H2">
        <f>(Merge1[[#This Row],[Rankings_unsupervised]]-MIN(E:E))/(MAX(E:E)-MIN(E:E))</f>
        <v>2.0689655172413793E-2</v>
      </c>
      <c r="I2">
        <f>(Merge1[[#This Row],[importance_df_xgboost.Index]]-MIN(G:G))/(MAX(G:G)-MIN(G:G))</f>
        <v>0</v>
      </c>
      <c r="J2">
        <f>Merge1[[#This Row],[Normalized Index XGBOOST]]+Merge1[[#This Row],[Normalized Index Unsup]]</f>
        <v>2.0689655172413793E-2</v>
      </c>
    </row>
    <row r="3" spans="1:10" x14ac:dyDescent="0.25">
      <c r="A3">
        <v>2022</v>
      </c>
      <c r="B3" s="1" t="s">
        <v>55</v>
      </c>
      <c r="C3" s="1" t="s">
        <v>48</v>
      </c>
      <c r="D3" s="1" t="s">
        <v>87</v>
      </c>
      <c r="E3">
        <v>23</v>
      </c>
      <c r="F3">
        <v>3.0435028076171875</v>
      </c>
      <c r="G3">
        <v>3</v>
      </c>
      <c r="H3">
        <f>(Merge1[[#This Row],[Rankings_unsupervised]]-MIN(E:E))/(MAX(E:E)-MIN(E:E))</f>
        <v>0.15172413793103448</v>
      </c>
      <c r="I3">
        <f>(Merge1[[#This Row],[importance_df_xgboost.Index]]-MIN(G:G))/(MAX(G:G)-MIN(G:G))</f>
        <v>3.0769230769230771E-2</v>
      </c>
      <c r="J3">
        <f>Merge1[[#This Row],[Normalized Index XGBOOST]]+Merge1[[#This Row],[Normalized Index Unsup]]</f>
        <v>0.18249336870026525</v>
      </c>
    </row>
    <row r="4" spans="1:10" x14ac:dyDescent="0.25">
      <c r="A4">
        <v>2022</v>
      </c>
      <c r="B4" s="1" t="s">
        <v>33</v>
      </c>
      <c r="C4" s="1" t="s">
        <v>31</v>
      </c>
      <c r="D4" s="1" t="s">
        <v>85</v>
      </c>
      <c r="E4">
        <v>21</v>
      </c>
      <c r="F4">
        <v>2.243743896484375</v>
      </c>
      <c r="G4">
        <v>5</v>
      </c>
      <c r="H4">
        <f>(Merge1[[#This Row],[Rankings_unsupervised]]-MIN(E:E))/(MAX(E:E)-MIN(E:E))</f>
        <v>0.13793103448275862</v>
      </c>
      <c r="I4">
        <f>(Merge1[[#This Row],[importance_df_xgboost.Index]]-MIN(G:G))/(MAX(G:G)-MIN(G:G))</f>
        <v>6.1538461538461542E-2</v>
      </c>
      <c r="J4">
        <f>Merge1[[#This Row],[Normalized Index XGBOOST]]+Merge1[[#This Row],[Normalized Index Unsup]]</f>
        <v>0.19946949602122016</v>
      </c>
    </row>
    <row r="5" spans="1:10" x14ac:dyDescent="0.25">
      <c r="A5">
        <v>2022</v>
      </c>
      <c r="B5" s="1" t="s">
        <v>3</v>
      </c>
      <c r="C5" s="1" t="s">
        <v>4</v>
      </c>
      <c r="D5" s="1" t="s">
        <v>70</v>
      </c>
      <c r="E5">
        <v>2</v>
      </c>
      <c r="F5">
        <v>0.56601512432098389</v>
      </c>
      <c r="G5">
        <v>20</v>
      </c>
      <c r="H5">
        <f>(Merge1[[#This Row],[Rankings_unsupervised]]-MIN(E:E))/(MAX(E:E)-MIN(E:E))</f>
        <v>6.8965517241379309E-3</v>
      </c>
      <c r="I5">
        <f>(Merge1[[#This Row],[importance_df_xgboost.Index]]-MIN(G:G))/(MAX(G:G)-MIN(G:G))</f>
        <v>0.29230769230769232</v>
      </c>
      <c r="J5">
        <f>Merge1[[#This Row],[Normalized Index XGBOOST]]+Merge1[[#This Row],[Normalized Index Unsup]]</f>
        <v>0.29920424403183027</v>
      </c>
    </row>
    <row r="6" spans="1:10" x14ac:dyDescent="0.25">
      <c r="A6">
        <v>2022</v>
      </c>
      <c r="B6" s="1" t="s">
        <v>59</v>
      </c>
      <c r="C6" s="1" t="s">
        <v>48</v>
      </c>
      <c r="D6" s="1" t="s">
        <v>89</v>
      </c>
      <c r="E6">
        <v>27</v>
      </c>
      <c r="F6">
        <v>0.92470932006835938</v>
      </c>
      <c r="G6">
        <v>12</v>
      </c>
      <c r="H6">
        <f>(Merge1[[#This Row],[Rankings_unsupervised]]-MIN(E:E))/(MAX(E:E)-MIN(E:E))</f>
        <v>0.1793103448275862</v>
      </c>
      <c r="I6">
        <f>(Merge1[[#This Row],[importance_df_xgboost.Index]]-MIN(G:G))/(MAX(G:G)-MIN(G:G))</f>
        <v>0.16923076923076924</v>
      </c>
      <c r="J6">
        <f>Merge1[[#This Row],[Normalized Index XGBOOST]]+Merge1[[#This Row],[Normalized Index Unsup]]</f>
        <v>0.34854111405835542</v>
      </c>
    </row>
    <row r="7" spans="1:10" x14ac:dyDescent="0.25">
      <c r="A7">
        <v>2022</v>
      </c>
      <c r="B7" s="1" t="s">
        <v>43</v>
      </c>
      <c r="C7" s="1" t="s">
        <v>38</v>
      </c>
      <c r="D7" s="1" t="s">
        <v>95</v>
      </c>
      <c r="E7">
        <v>43</v>
      </c>
      <c r="F7">
        <v>1.5822305679321289</v>
      </c>
      <c r="G7">
        <v>7</v>
      </c>
      <c r="H7">
        <f>(Merge1[[#This Row],[Rankings_unsupervised]]-MIN(E:E))/(MAX(E:E)-MIN(E:E))</f>
        <v>0.28965517241379313</v>
      </c>
      <c r="I7">
        <f>(Merge1[[#This Row],[importance_df_xgboost.Index]]-MIN(G:G))/(MAX(G:G)-MIN(G:G))</f>
        <v>9.2307692307692313E-2</v>
      </c>
      <c r="J7">
        <f>Merge1[[#This Row],[Normalized Index XGBOOST]]+Merge1[[#This Row],[Normalized Index Unsup]]</f>
        <v>0.38196286472148544</v>
      </c>
    </row>
    <row r="8" spans="1:10" x14ac:dyDescent="0.25">
      <c r="A8">
        <v>2022</v>
      </c>
      <c r="B8" s="1" t="s">
        <v>46</v>
      </c>
      <c r="C8" s="1" t="s">
        <v>45</v>
      </c>
      <c r="D8" s="1" t="s">
        <v>107</v>
      </c>
      <c r="E8">
        <v>57</v>
      </c>
      <c r="F8">
        <v>3.3976631164550781</v>
      </c>
      <c r="G8">
        <v>2</v>
      </c>
      <c r="H8">
        <f>(Merge1[[#This Row],[Rankings_unsupervised]]-MIN(E:E))/(MAX(E:E)-MIN(E:E))</f>
        <v>0.38620689655172413</v>
      </c>
      <c r="I8">
        <f>(Merge1[[#This Row],[importance_df_xgboost.Index]]-MIN(G:G))/(MAX(G:G)-MIN(G:G))</f>
        <v>1.5384615384615385E-2</v>
      </c>
      <c r="J8">
        <f>Merge1[[#This Row],[Normalized Index XGBOOST]]+Merge1[[#This Row],[Normalized Index Unsup]]</f>
        <v>0.40159151193633952</v>
      </c>
    </row>
    <row r="9" spans="1:10" x14ac:dyDescent="0.25">
      <c r="A9">
        <v>2022</v>
      </c>
      <c r="B9" s="1" t="s">
        <v>44</v>
      </c>
      <c r="C9" s="1" t="s">
        <v>45</v>
      </c>
      <c r="D9" s="1" t="s">
        <v>106</v>
      </c>
      <c r="E9">
        <v>56</v>
      </c>
      <c r="F9">
        <v>2.6472098827362061</v>
      </c>
      <c r="G9">
        <v>4</v>
      </c>
      <c r="H9">
        <f>(Merge1[[#This Row],[Rankings_unsupervised]]-MIN(E:E))/(MAX(E:E)-MIN(E:E))</f>
        <v>0.37931034482758619</v>
      </c>
      <c r="I9">
        <f>(Merge1[[#This Row],[importance_df_xgboost.Index]]-MIN(G:G))/(MAX(G:G)-MIN(G:G))</f>
        <v>4.6153846153846156E-2</v>
      </c>
      <c r="J9">
        <f>Merge1[[#This Row],[Normalized Index XGBOOST]]+Merge1[[#This Row],[Normalized Index Unsup]]</f>
        <v>0.42546419098143234</v>
      </c>
    </row>
    <row r="10" spans="1:10" x14ac:dyDescent="0.25">
      <c r="A10">
        <v>2022</v>
      </c>
      <c r="B10" s="1" t="s">
        <v>15</v>
      </c>
      <c r="C10" s="1" t="s">
        <v>16</v>
      </c>
      <c r="D10" s="1" t="s">
        <v>104</v>
      </c>
      <c r="E10">
        <v>53</v>
      </c>
      <c r="F10">
        <v>1.3777627944946289</v>
      </c>
      <c r="G10">
        <v>8</v>
      </c>
      <c r="H10">
        <f>(Merge1[[#This Row],[Rankings_unsupervised]]-MIN(E:E))/(MAX(E:E)-MIN(E:E))</f>
        <v>0.35862068965517241</v>
      </c>
      <c r="I10">
        <f>(Merge1[[#This Row],[importance_df_xgboost.Index]]-MIN(G:G))/(MAX(G:G)-MIN(G:G))</f>
        <v>0.1076923076923077</v>
      </c>
      <c r="J10">
        <f>Merge1[[#This Row],[Normalized Index XGBOOST]]+Merge1[[#This Row],[Normalized Index Unsup]]</f>
        <v>0.46631299734748011</v>
      </c>
    </row>
    <row r="11" spans="1:10" x14ac:dyDescent="0.25">
      <c r="A11">
        <v>2022</v>
      </c>
      <c r="B11" s="1" t="s">
        <v>34</v>
      </c>
      <c r="C11" s="1" t="s">
        <v>31</v>
      </c>
      <c r="D11" s="1" t="s">
        <v>86</v>
      </c>
      <c r="E11">
        <v>22</v>
      </c>
      <c r="F11">
        <v>0.51342856884002686</v>
      </c>
      <c r="G11">
        <v>22</v>
      </c>
      <c r="H11">
        <f>(Merge1[[#This Row],[Rankings_unsupervised]]-MIN(E:E))/(MAX(E:E)-MIN(E:E))</f>
        <v>0.14482758620689656</v>
      </c>
      <c r="I11">
        <f>(Merge1[[#This Row],[importance_df_xgboost.Index]]-MIN(G:G))/(MAX(G:G)-MIN(G:G))</f>
        <v>0.32307692307692309</v>
      </c>
      <c r="J11">
        <f>Merge1[[#This Row],[Normalized Index XGBOOST]]+Merge1[[#This Row],[Normalized Index Unsup]]</f>
        <v>0.46790450928381966</v>
      </c>
    </row>
    <row r="12" spans="1:10" x14ac:dyDescent="0.25">
      <c r="A12">
        <v>2022</v>
      </c>
      <c r="B12" s="1" t="s">
        <v>32</v>
      </c>
      <c r="C12" s="1" t="s">
        <v>31</v>
      </c>
      <c r="D12" s="1" t="s">
        <v>84</v>
      </c>
      <c r="E12">
        <v>20</v>
      </c>
      <c r="F12">
        <v>0.4759155809879303</v>
      </c>
      <c r="G12">
        <v>23</v>
      </c>
      <c r="H12">
        <f>(Merge1[[#This Row],[Rankings_unsupervised]]-MIN(E:E))/(MAX(E:E)-MIN(E:E))</f>
        <v>0.1310344827586207</v>
      </c>
      <c r="I12">
        <f>(Merge1[[#This Row],[importance_df_xgboost.Index]]-MIN(G:G))/(MAX(G:G)-MIN(G:G))</f>
        <v>0.33846153846153848</v>
      </c>
      <c r="J12">
        <f>Merge1[[#This Row],[Normalized Index XGBOOST]]+Merge1[[#This Row],[Normalized Index Unsup]]</f>
        <v>0.46949602122015921</v>
      </c>
    </row>
    <row r="13" spans="1:10" x14ac:dyDescent="0.25">
      <c r="A13">
        <v>2022</v>
      </c>
      <c r="B13" s="1" t="s">
        <v>27</v>
      </c>
      <c r="C13" s="1" t="s">
        <v>22</v>
      </c>
      <c r="D13" s="1" t="s">
        <v>78</v>
      </c>
      <c r="E13">
        <v>12</v>
      </c>
      <c r="F13">
        <v>0.41315603256225586</v>
      </c>
      <c r="G13">
        <v>27</v>
      </c>
      <c r="H13">
        <f>(Merge1[[#This Row],[Rankings_unsupervised]]-MIN(E:E))/(MAX(E:E)-MIN(E:E))</f>
        <v>7.586206896551724E-2</v>
      </c>
      <c r="I13">
        <f>(Merge1[[#This Row],[importance_df_xgboost.Index]]-MIN(G:G))/(MAX(G:G)-MIN(G:G))</f>
        <v>0.4</v>
      </c>
      <c r="J13">
        <f>Merge1[[#This Row],[Normalized Index XGBOOST]]+Merge1[[#This Row],[Normalized Index Unsup]]</f>
        <v>0.47586206896551725</v>
      </c>
    </row>
    <row r="14" spans="1:10" x14ac:dyDescent="0.25">
      <c r="A14">
        <v>2022</v>
      </c>
      <c r="B14" s="1" t="s">
        <v>66</v>
      </c>
      <c r="C14" s="1" t="s">
        <v>61</v>
      </c>
      <c r="D14" s="1" t="s">
        <v>82</v>
      </c>
      <c r="E14">
        <v>17</v>
      </c>
      <c r="F14">
        <v>0.44315257668495178</v>
      </c>
      <c r="G14">
        <v>26</v>
      </c>
      <c r="H14">
        <f>(Merge1[[#This Row],[Rankings_unsupervised]]-MIN(E:E))/(MAX(E:E)-MIN(E:E))</f>
        <v>0.1103448275862069</v>
      </c>
      <c r="I14">
        <f>(Merge1[[#This Row],[importance_df_xgboost.Index]]-MIN(G:G))/(MAX(G:G)-MIN(G:G))</f>
        <v>0.38461538461538464</v>
      </c>
      <c r="J14">
        <f>Merge1[[#This Row],[Normalized Index XGBOOST]]+Merge1[[#This Row],[Normalized Index Unsup]]</f>
        <v>0.49496021220159153</v>
      </c>
    </row>
    <row r="15" spans="1:10" x14ac:dyDescent="0.25">
      <c r="A15">
        <v>2022</v>
      </c>
      <c r="B15" s="1" t="s">
        <v>5</v>
      </c>
      <c r="C15" s="1" t="s">
        <v>4</v>
      </c>
      <c r="D15" s="1" t="s">
        <v>69</v>
      </c>
      <c r="E15">
        <v>1</v>
      </c>
      <c r="F15">
        <v>0.29684111475944519</v>
      </c>
      <c r="G15">
        <v>34</v>
      </c>
      <c r="H15">
        <f>(Merge1[[#This Row],[Rankings_unsupervised]]-MIN(E:E))/(MAX(E:E)-MIN(E:E))</f>
        <v>0</v>
      </c>
      <c r="I15">
        <f>(Merge1[[#This Row],[importance_df_xgboost.Index]]-MIN(G:G))/(MAX(G:G)-MIN(G:G))</f>
        <v>0.50769230769230766</v>
      </c>
      <c r="J15">
        <f>Merge1[[#This Row],[Normalized Index XGBOOST]]+Merge1[[#This Row],[Normalized Index Unsup]]</f>
        <v>0.50769230769230766</v>
      </c>
    </row>
    <row r="16" spans="1:10" x14ac:dyDescent="0.25">
      <c r="A16">
        <v>2022</v>
      </c>
      <c r="B16" s="1" t="s">
        <v>35</v>
      </c>
      <c r="C16" s="1" t="s">
        <v>36</v>
      </c>
      <c r="D16" s="1" t="s">
        <v>108</v>
      </c>
      <c r="E16">
        <v>58</v>
      </c>
      <c r="F16">
        <v>1.3047831058502197</v>
      </c>
      <c r="G16">
        <v>9</v>
      </c>
      <c r="H16">
        <f>(Merge1[[#This Row],[Rankings_unsupervised]]-MIN(E:E))/(MAX(E:E)-MIN(E:E))</f>
        <v>0.39310344827586208</v>
      </c>
      <c r="I16">
        <f>(Merge1[[#This Row],[importance_df_xgboost.Index]]-MIN(G:G))/(MAX(G:G)-MIN(G:G))</f>
        <v>0.12307692307692308</v>
      </c>
      <c r="J16">
        <f>Merge1[[#This Row],[Normalized Index XGBOOST]]+Merge1[[#This Row],[Normalized Index Unsup]]</f>
        <v>0.51618037135278516</v>
      </c>
    </row>
    <row r="17" spans="1:10" x14ac:dyDescent="0.25">
      <c r="A17">
        <v>2022</v>
      </c>
      <c r="B17" s="1" t="s">
        <v>13</v>
      </c>
      <c r="C17" s="1" t="s">
        <v>12</v>
      </c>
      <c r="D17" s="1" t="s">
        <v>74</v>
      </c>
      <c r="E17">
        <v>7</v>
      </c>
      <c r="F17">
        <v>0.34731817245483398</v>
      </c>
      <c r="G17">
        <v>32</v>
      </c>
      <c r="H17">
        <f>(Merge1[[#This Row],[Rankings_unsupervised]]-MIN(E:E))/(MAX(E:E)-MIN(E:E))</f>
        <v>4.1379310344827586E-2</v>
      </c>
      <c r="I17">
        <f>(Merge1[[#This Row],[importance_df_xgboost.Index]]-MIN(G:G))/(MAX(G:G)-MIN(G:G))</f>
        <v>0.47692307692307695</v>
      </c>
      <c r="J17">
        <f>Merge1[[#This Row],[Normalized Index XGBOOST]]+Merge1[[#This Row],[Normalized Index Unsup]]</f>
        <v>0.51830238726790456</v>
      </c>
    </row>
    <row r="18" spans="1:10" x14ac:dyDescent="0.25">
      <c r="A18">
        <v>2022</v>
      </c>
      <c r="B18" s="1" t="s">
        <v>26</v>
      </c>
      <c r="C18" s="1" t="s">
        <v>22</v>
      </c>
      <c r="D18" s="1" t="s">
        <v>79</v>
      </c>
      <c r="E18">
        <v>14</v>
      </c>
      <c r="F18">
        <v>0.36638078093528748</v>
      </c>
      <c r="G18">
        <v>29</v>
      </c>
      <c r="H18">
        <f>(Merge1[[#This Row],[Rankings_unsupervised]]-MIN(E:E))/(MAX(E:E)-MIN(E:E))</f>
        <v>8.9655172413793102E-2</v>
      </c>
      <c r="I18">
        <f>(Merge1[[#This Row],[importance_df_xgboost.Index]]-MIN(G:G))/(MAX(G:G)-MIN(G:G))</f>
        <v>0.43076923076923079</v>
      </c>
      <c r="J18">
        <f>Merge1[[#This Row],[Normalized Index XGBOOST]]+Merge1[[#This Row],[Normalized Index Unsup]]</f>
        <v>0.52042440318302385</v>
      </c>
    </row>
    <row r="19" spans="1:10" x14ac:dyDescent="0.25">
      <c r="A19">
        <v>2022</v>
      </c>
      <c r="B19" s="1" t="s">
        <v>19</v>
      </c>
      <c r="C19" s="1" t="s">
        <v>16</v>
      </c>
      <c r="D19" s="1" t="s">
        <v>101</v>
      </c>
      <c r="E19">
        <v>49</v>
      </c>
      <c r="F19">
        <v>0.87181568145751953</v>
      </c>
      <c r="G19">
        <v>14</v>
      </c>
      <c r="H19">
        <f>(Merge1[[#This Row],[Rankings_unsupervised]]-MIN(E:E))/(MAX(E:E)-MIN(E:E))</f>
        <v>0.33103448275862069</v>
      </c>
      <c r="I19">
        <f>(Merge1[[#This Row],[importance_df_xgboost.Index]]-MIN(G:G))/(MAX(G:G)-MIN(G:G))</f>
        <v>0.2</v>
      </c>
      <c r="J19">
        <f>Merge1[[#This Row],[Normalized Index XGBOOST]]+Merge1[[#This Row],[Normalized Index Unsup]]</f>
        <v>0.53103448275862064</v>
      </c>
    </row>
    <row r="20" spans="1:10" x14ac:dyDescent="0.25">
      <c r="A20">
        <v>2022</v>
      </c>
      <c r="B20" s="1" t="s">
        <v>41</v>
      </c>
      <c r="C20" s="1" t="s">
        <v>39</v>
      </c>
      <c r="D20" s="1" t="s">
        <v>83</v>
      </c>
      <c r="E20">
        <v>19</v>
      </c>
      <c r="F20">
        <v>0.37521880865097046</v>
      </c>
      <c r="G20">
        <v>28</v>
      </c>
      <c r="H20">
        <f>(Merge1[[#This Row],[Rankings_unsupervised]]-MIN(E:E))/(MAX(E:E)-MIN(E:E))</f>
        <v>0.12413793103448276</v>
      </c>
      <c r="I20">
        <f>(Merge1[[#This Row],[importance_df_xgboost.Index]]-MIN(G:G))/(MAX(G:G)-MIN(G:G))</f>
        <v>0.41538461538461541</v>
      </c>
      <c r="J20">
        <f>Merge1[[#This Row],[Normalized Index XGBOOST]]+Merge1[[#This Row],[Normalized Index Unsup]]</f>
        <v>0.53952254641909814</v>
      </c>
    </row>
    <row r="21" spans="1:10" x14ac:dyDescent="0.25">
      <c r="A21">
        <v>2022</v>
      </c>
      <c r="B21" s="1" t="s">
        <v>25</v>
      </c>
      <c r="C21" s="1" t="s">
        <v>22</v>
      </c>
      <c r="D21" s="1" t="s">
        <v>90</v>
      </c>
      <c r="E21">
        <v>34</v>
      </c>
      <c r="F21">
        <v>0.45654720067977905</v>
      </c>
      <c r="G21">
        <v>24</v>
      </c>
      <c r="H21">
        <f>(Merge1[[#This Row],[Rankings_unsupervised]]-MIN(E:E))/(MAX(E:E)-MIN(E:E))</f>
        <v>0.22758620689655173</v>
      </c>
      <c r="I21">
        <f>(Merge1[[#This Row],[importance_df_xgboost.Index]]-MIN(G:G))/(MAX(G:G)-MIN(G:G))</f>
        <v>0.35384615384615387</v>
      </c>
      <c r="J21">
        <f>Merge1[[#This Row],[Normalized Index XGBOOST]]+Merge1[[#This Row],[Normalized Index Unsup]]</f>
        <v>0.58143236074270566</v>
      </c>
    </row>
    <row r="22" spans="1:10" x14ac:dyDescent="0.25">
      <c r="A22">
        <v>2022</v>
      </c>
      <c r="B22" s="1" t="s">
        <v>9</v>
      </c>
      <c r="C22" s="1" t="s">
        <v>10</v>
      </c>
      <c r="D22" s="1" t="s">
        <v>76</v>
      </c>
      <c r="E22">
        <v>10</v>
      </c>
      <c r="F22">
        <v>0.26388534903526306</v>
      </c>
      <c r="G22">
        <v>37</v>
      </c>
      <c r="H22">
        <f>(Merge1[[#This Row],[Rankings_unsupervised]]-MIN(E:E))/(MAX(E:E)-MIN(E:E))</f>
        <v>6.2068965517241378E-2</v>
      </c>
      <c r="I22">
        <f>(Merge1[[#This Row],[importance_df_xgboost.Index]]-MIN(G:G))/(MAX(G:G)-MIN(G:G))</f>
        <v>0.55384615384615388</v>
      </c>
      <c r="J22">
        <f>Merge1[[#This Row],[Normalized Index XGBOOST]]+Merge1[[#This Row],[Normalized Index Unsup]]</f>
        <v>0.61591511936339527</v>
      </c>
    </row>
    <row r="23" spans="1:10" x14ac:dyDescent="0.25">
      <c r="A23">
        <v>2022</v>
      </c>
      <c r="B23" s="1" t="s">
        <v>40</v>
      </c>
      <c r="C23" s="1" t="s">
        <v>36</v>
      </c>
      <c r="D23" s="1" t="s">
        <v>109</v>
      </c>
      <c r="E23">
        <v>59</v>
      </c>
      <c r="F23">
        <v>0.63169270753860474</v>
      </c>
      <c r="G23">
        <v>18</v>
      </c>
      <c r="H23">
        <f>(Merge1[[#This Row],[Rankings_unsupervised]]-MIN(E:E))/(MAX(E:E)-MIN(E:E))</f>
        <v>0.4</v>
      </c>
      <c r="I23">
        <f>(Merge1[[#This Row],[importance_df_xgboost.Index]]-MIN(G:G))/(MAX(G:G)-MIN(G:G))</f>
        <v>0.26153846153846155</v>
      </c>
      <c r="J23">
        <f>Merge1[[#This Row],[Normalized Index XGBOOST]]+Merge1[[#This Row],[Normalized Index Unsup]]</f>
        <v>0.66153846153846163</v>
      </c>
    </row>
    <row r="24" spans="1:10" x14ac:dyDescent="0.25">
      <c r="A24">
        <v>2022</v>
      </c>
      <c r="B24" s="1" t="s">
        <v>37</v>
      </c>
      <c r="C24" s="1" t="s">
        <v>36</v>
      </c>
      <c r="D24" s="1" t="s">
        <v>110</v>
      </c>
      <c r="E24">
        <v>60</v>
      </c>
      <c r="F24">
        <v>0.57147186994552612</v>
      </c>
      <c r="G24">
        <v>19</v>
      </c>
      <c r="H24">
        <f>(Merge1[[#This Row],[Rankings_unsupervised]]-MIN(E:E))/(MAX(E:E)-MIN(E:E))</f>
        <v>0.40689655172413791</v>
      </c>
      <c r="I24">
        <f>(Merge1[[#This Row],[importance_df_xgboost.Index]]-MIN(G:G))/(MAX(G:G)-MIN(G:G))</f>
        <v>0.27692307692307694</v>
      </c>
      <c r="J24">
        <f>Merge1[[#This Row],[Normalized Index XGBOOST]]+Merge1[[#This Row],[Normalized Index Unsup]]</f>
        <v>0.68381962864721491</v>
      </c>
    </row>
    <row r="25" spans="1:10" x14ac:dyDescent="0.25">
      <c r="A25">
        <v>2022</v>
      </c>
      <c r="B25" s="1" t="s">
        <v>51</v>
      </c>
      <c r="C25" s="1" t="s">
        <v>48</v>
      </c>
      <c r="D25" s="1" t="s">
        <v>116</v>
      </c>
      <c r="E25">
        <v>71</v>
      </c>
      <c r="F25">
        <v>0.77625727653503418</v>
      </c>
      <c r="G25">
        <v>16</v>
      </c>
      <c r="H25">
        <f>(Merge1[[#This Row],[Rankings_unsupervised]]-MIN(E:E))/(MAX(E:E)-MIN(E:E))</f>
        <v>0.48275862068965519</v>
      </c>
      <c r="I25">
        <f>(Merge1[[#This Row],[importance_df_xgboost.Index]]-MIN(G:G))/(MAX(G:G)-MIN(G:G))</f>
        <v>0.23076923076923078</v>
      </c>
      <c r="J25">
        <f>Merge1[[#This Row],[Normalized Index XGBOOST]]+Merge1[[#This Row],[Normalized Index Unsup]]</f>
        <v>0.71352785145888598</v>
      </c>
    </row>
    <row r="26" spans="1:10" x14ac:dyDescent="0.25">
      <c r="A26">
        <v>2022</v>
      </c>
      <c r="B26" s="1" t="s">
        <v>60</v>
      </c>
      <c r="C26" s="1" t="s">
        <v>39</v>
      </c>
      <c r="D26" s="1" t="s">
        <v>77</v>
      </c>
      <c r="E26">
        <v>11</v>
      </c>
      <c r="F26">
        <v>0.20725084841251373</v>
      </c>
      <c r="G26">
        <v>43</v>
      </c>
      <c r="H26">
        <f>(Merge1[[#This Row],[Rankings_unsupervised]]-MIN(E:E))/(MAX(E:E)-MIN(E:E))</f>
        <v>6.8965517241379309E-2</v>
      </c>
      <c r="I26">
        <f>(Merge1[[#This Row],[importance_df_xgboost.Index]]-MIN(G:G))/(MAX(G:G)-MIN(G:G))</f>
        <v>0.64615384615384619</v>
      </c>
      <c r="J26">
        <f>Merge1[[#This Row],[Normalized Index XGBOOST]]+Merge1[[#This Row],[Normalized Index Unsup]]</f>
        <v>0.71511936339522553</v>
      </c>
    </row>
    <row r="27" spans="1:10" x14ac:dyDescent="0.25">
      <c r="A27">
        <v>2022</v>
      </c>
      <c r="B27" s="1" t="s">
        <v>6</v>
      </c>
      <c r="C27" s="1" t="s">
        <v>4</v>
      </c>
      <c r="D27" s="1" t="s">
        <v>72</v>
      </c>
      <c r="E27">
        <v>5</v>
      </c>
      <c r="F27">
        <v>0.17019720375537872</v>
      </c>
      <c r="G27">
        <v>46</v>
      </c>
      <c r="H27">
        <f>(Merge1[[#This Row],[Rankings_unsupervised]]-MIN(E:E))/(MAX(E:E)-MIN(E:E))</f>
        <v>2.7586206896551724E-2</v>
      </c>
      <c r="I27">
        <f>(Merge1[[#This Row],[importance_df_xgboost.Index]]-MIN(G:G))/(MAX(G:G)-MIN(G:G))</f>
        <v>0.69230769230769229</v>
      </c>
      <c r="J27">
        <f>Merge1[[#This Row],[Normalized Index XGBOOST]]+Merge1[[#This Row],[Normalized Index Unsup]]</f>
        <v>0.71989389920424407</v>
      </c>
    </row>
    <row r="28" spans="1:10" x14ac:dyDescent="0.25">
      <c r="A28">
        <v>2022</v>
      </c>
      <c r="B28" s="1" t="s">
        <v>67</v>
      </c>
      <c r="C28" s="1" t="s">
        <v>68</v>
      </c>
      <c r="D28" s="1" t="s">
        <v>115</v>
      </c>
      <c r="E28">
        <v>70</v>
      </c>
      <c r="F28">
        <v>0.74693679809570313</v>
      </c>
      <c r="G28">
        <v>17</v>
      </c>
      <c r="H28">
        <f>(Merge1[[#This Row],[Rankings_unsupervised]]-MIN(E:E))/(MAX(E:E)-MIN(E:E))</f>
        <v>0.47586206896551725</v>
      </c>
      <c r="I28">
        <f>(Merge1[[#This Row],[importance_df_xgboost.Index]]-MIN(G:G))/(MAX(G:G)-MIN(G:G))</f>
        <v>0.24615384615384617</v>
      </c>
      <c r="J28">
        <f>Merge1[[#This Row],[Normalized Index XGBOOST]]+Merge1[[#This Row],[Normalized Index Unsup]]</f>
        <v>0.72201591511936347</v>
      </c>
    </row>
    <row r="29" spans="1:10" x14ac:dyDescent="0.25">
      <c r="A29">
        <v>2022</v>
      </c>
      <c r="B29" s="1" t="s">
        <v>7</v>
      </c>
      <c r="C29" s="1" t="s">
        <v>4</v>
      </c>
      <c r="D29" s="1" t="s">
        <v>73</v>
      </c>
      <c r="E29">
        <v>6</v>
      </c>
      <c r="F29">
        <v>0.13730573654174805</v>
      </c>
      <c r="G29">
        <v>49</v>
      </c>
      <c r="H29">
        <f>(Merge1[[#This Row],[Rankings_unsupervised]]-MIN(E:E))/(MAX(E:E)-MIN(E:E))</f>
        <v>3.4482758620689655E-2</v>
      </c>
      <c r="I29">
        <f>(Merge1[[#This Row],[importance_df_xgboost.Index]]-MIN(G:G))/(MAX(G:G)-MIN(G:G))</f>
        <v>0.7384615384615385</v>
      </c>
      <c r="J29">
        <f>Merge1[[#This Row],[Normalized Index XGBOOST]]+Merge1[[#This Row],[Normalized Index Unsup]]</f>
        <v>0.77294429708222812</v>
      </c>
    </row>
    <row r="30" spans="1:10" x14ac:dyDescent="0.25">
      <c r="A30">
        <v>2022</v>
      </c>
      <c r="B30" s="1" t="s">
        <v>30</v>
      </c>
      <c r="C30" s="1" t="s">
        <v>29</v>
      </c>
      <c r="D30" s="1" t="s">
        <v>100</v>
      </c>
      <c r="E30">
        <v>48</v>
      </c>
      <c r="F30">
        <v>0.34911727905273438</v>
      </c>
      <c r="G30">
        <v>31</v>
      </c>
      <c r="H30">
        <f>(Merge1[[#This Row],[Rankings_unsupervised]]-MIN(E:E))/(MAX(E:E)-MIN(E:E))</f>
        <v>0.32413793103448274</v>
      </c>
      <c r="I30">
        <f>(Merge1[[#This Row],[importance_df_xgboost.Index]]-MIN(G:G))/(MAX(G:G)-MIN(G:G))</f>
        <v>0.46153846153846156</v>
      </c>
      <c r="J30">
        <f>Merge1[[#This Row],[Normalized Index XGBOOST]]+Merge1[[#This Row],[Normalized Index Unsup]]</f>
        <v>0.7856763925729443</v>
      </c>
    </row>
    <row r="31" spans="1:10" x14ac:dyDescent="0.25">
      <c r="A31">
        <v>2022</v>
      </c>
      <c r="B31" s="1" t="s">
        <v>23</v>
      </c>
      <c r="C31" s="1" t="s">
        <v>22</v>
      </c>
      <c r="D31" s="1" t="s">
        <v>112</v>
      </c>
      <c r="E31">
        <v>65</v>
      </c>
      <c r="F31">
        <v>0.45480054616928101</v>
      </c>
      <c r="G31">
        <v>25</v>
      </c>
      <c r="H31">
        <f>(Merge1[[#This Row],[Rankings_unsupervised]]-MIN(E:E))/(MAX(E:E)-MIN(E:E))</f>
        <v>0.44137931034482758</v>
      </c>
      <c r="I31">
        <f>(Merge1[[#This Row],[importance_df_xgboost.Index]]-MIN(G:G))/(MAX(G:G)-MIN(G:G))</f>
        <v>0.36923076923076925</v>
      </c>
      <c r="J31">
        <f>Merge1[[#This Row],[Normalized Index XGBOOST]]+Merge1[[#This Row],[Normalized Index Unsup]]</f>
        <v>0.81061007957559683</v>
      </c>
    </row>
    <row r="32" spans="1:10" x14ac:dyDescent="0.25">
      <c r="A32">
        <v>2022</v>
      </c>
      <c r="B32" s="1" t="s">
        <v>65</v>
      </c>
      <c r="C32" s="1" t="s">
        <v>61</v>
      </c>
      <c r="D32" s="1" t="s">
        <v>81</v>
      </c>
      <c r="E32">
        <v>16</v>
      </c>
      <c r="F32">
        <v>0.15903264284133911</v>
      </c>
      <c r="G32">
        <v>47</v>
      </c>
      <c r="H32">
        <f>(Merge1[[#This Row],[Rankings_unsupervised]]-MIN(E:E))/(MAX(E:E)-MIN(E:E))</f>
        <v>0.10344827586206896</v>
      </c>
      <c r="I32">
        <f>(Merge1[[#This Row],[importance_df_xgboost.Index]]-MIN(G:G))/(MAX(G:G)-MIN(G:G))</f>
        <v>0.70769230769230773</v>
      </c>
      <c r="J32">
        <f>Merge1[[#This Row],[Normalized Index XGBOOST]]+Merge1[[#This Row],[Normalized Index Unsup]]</f>
        <v>0.81114058355437668</v>
      </c>
    </row>
    <row r="33" spans="1:10" x14ac:dyDescent="0.25">
      <c r="A33">
        <v>2022</v>
      </c>
      <c r="B33" s="1" t="s">
        <v>24</v>
      </c>
      <c r="C33" s="1" t="s">
        <v>22</v>
      </c>
      <c r="D33" s="1" t="s">
        <v>91</v>
      </c>
      <c r="E33">
        <v>36</v>
      </c>
      <c r="F33">
        <v>0.25649547576904297</v>
      </c>
      <c r="G33">
        <v>39</v>
      </c>
      <c r="H33">
        <f>(Merge1[[#This Row],[Rankings_unsupervised]]-MIN(E:E))/(MAX(E:E)-MIN(E:E))</f>
        <v>0.2413793103448276</v>
      </c>
      <c r="I33">
        <f>(Merge1[[#This Row],[importance_df_xgboost.Index]]-MIN(G:G))/(MAX(G:G)-MIN(G:G))</f>
        <v>0.58461538461538465</v>
      </c>
      <c r="J33">
        <f>Merge1[[#This Row],[Normalized Index XGBOOST]]+Merge1[[#This Row],[Normalized Index Unsup]]</f>
        <v>0.82599469496021227</v>
      </c>
    </row>
    <row r="34" spans="1:10" x14ac:dyDescent="0.25">
      <c r="A34">
        <v>2022</v>
      </c>
      <c r="B34" s="1" t="s">
        <v>54</v>
      </c>
      <c r="C34" s="1" t="s">
        <v>48</v>
      </c>
      <c r="D34" s="1" t="s">
        <v>88</v>
      </c>
      <c r="E34">
        <v>25</v>
      </c>
      <c r="F34">
        <v>0.20299197733402252</v>
      </c>
      <c r="G34">
        <v>44</v>
      </c>
      <c r="H34">
        <f>(Merge1[[#This Row],[Rankings_unsupervised]]-MIN(E:E))/(MAX(E:E)-MIN(E:E))</f>
        <v>0.16551724137931034</v>
      </c>
      <c r="I34">
        <f>(Merge1[[#This Row],[importance_df_xgboost.Index]]-MIN(G:G))/(MAX(G:G)-MIN(G:G))</f>
        <v>0.66153846153846152</v>
      </c>
      <c r="J34">
        <f>Merge1[[#This Row],[Normalized Index XGBOOST]]+Merge1[[#This Row],[Normalized Index Unsup]]</f>
        <v>0.82705570291777186</v>
      </c>
    </row>
    <row r="35" spans="1:10" x14ac:dyDescent="0.25">
      <c r="A35">
        <v>2022</v>
      </c>
      <c r="B35" s="1" t="s">
        <v>21</v>
      </c>
      <c r="C35" s="1" t="s">
        <v>16</v>
      </c>
      <c r="D35" s="1" t="s">
        <v>92</v>
      </c>
      <c r="E35">
        <v>40</v>
      </c>
      <c r="F35">
        <v>0.25028696656227112</v>
      </c>
      <c r="G35">
        <v>40</v>
      </c>
      <c r="H35">
        <f>(Merge1[[#This Row],[Rankings_unsupervised]]-MIN(E:E))/(MAX(E:E)-MIN(E:E))</f>
        <v>0.26896551724137929</v>
      </c>
      <c r="I35">
        <f>(Merge1[[#This Row],[importance_df_xgboost.Index]]-MIN(G:G))/(MAX(G:G)-MIN(G:G))</f>
        <v>0.6</v>
      </c>
      <c r="J35">
        <f>Merge1[[#This Row],[Normalized Index XGBOOST]]+Merge1[[#This Row],[Normalized Index Unsup]]</f>
        <v>0.86896551724137927</v>
      </c>
    </row>
    <row r="36" spans="1:10" x14ac:dyDescent="0.25">
      <c r="A36">
        <v>2022</v>
      </c>
      <c r="B36" s="1" t="s">
        <v>58</v>
      </c>
      <c r="C36" s="1" t="s">
        <v>57</v>
      </c>
      <c r="D36" s="1" t="s">
        <v>114</v>
      </c>
      <c r="E36">
        <v>69</v>
      </c>
      <c r="F36">
        <v>0.35490274429321289</v>
      </c>
      <c r="G36">
        <v>30</v>
      </c>
      <c r="H36">
        <f>(Merge1[[#This Row],[Rankings_unsupervised]]-MIN(E:E))/(MAX(E:E)-MIN(E:E))</f>
        <v>0.4689655172413793</v>
      </c>
      <c r="I36">
        <f>(Merge1[[#This Row],[importance_df_xgboost.Index]]-MIN(G:G))/(MAX(G:G)-MIN(G:G))</f>
        <v>0.44615384615384618</v>
      </c>
      <c r="J36">
        <f>Merge1[[#This Row],[Normalized Index XGBOOST]]+Merge1[[#This Row],[Normalized Index Unsup]]</f>
        <v>0.91511936339522548</v>
      </c>
    </row>
    <row r="37" spans="1:10" x14ac:dyDescent="0.25">
      <c r="A37">
        <v>2022</v>
      </c>
      <c r="B37" s="1" t="s">
        <v>14</v>
      </c>
      <c r="C37" s="1" t="s">
        <v>2</v>
      </c>
      <c r="D37" s="1" t="s">
        <v>111</v>
      </c>
      <c r="E37">
        <v>61</v>
      </c>
      <c r="F37">
        <v>0.27469614148139954</v>
      </c>
      <c r="G37">
        <v>36</v>
      </c>
      <c r="H37">
        <f>(Merge1[[#This Row],[Rankings_unsupervised]]-MIN(E:E))/(MAX(E:E)-MIN(E:E))</f>
        <v>0.41379310344827586</v>
      </c>
      <c r="I37">
        <f>(Merge1[[#This Row],[importance_df_xgboost.Index]]-MIN(G:G))/(MAX(G:G)-MIN(G:G))</f>
        <v>0.53846153846153844</v>
      </c>
      <c r="J37">
        <f>Merge1[[#This Row],[Normalized Index XGBOOST]]+Merge1[[#This Row],[Normalized Index Unsup]]</f>
        <v>0.95225464190981435</v>
      </c>
    </row>
    <row r="38" spans="1:10" x14ac:dyDescent="0.25">
      <c r="A38">
        <v>2022</v>
      </c>
      <c r="B38" s="1" t="s">
        <v>18</v>
      </c>
      <c r="C38" s="1" t="s">
        <v>16</v>
      </c>
      <c r="D38" s="1" t="s">
        <v>105</v>
      </c>
      <c r="E38">
        <v>54</v>
      </c>
      <c r="F38">
        <v>0.23932081460952759</v>
      </c>
      <c r="G38">
        <v>41</v>
      </c>
      <c r="H38">
        <f>(Merge1[[#This Row],[Rankings_unsupervised]]-MIN(E:E))/(MAX(E:E)-MIN(E:E))</f>
        <v>0.36551724137931035</v>
      </c>
      <c r="I38">
        <f>(Merge1[[#This Row],[importance_df_xgboost.Index]]-MIN(G:G))/(MAX(G:G)-MIN(G:G))</f>
        <v>0.61538461538461542</v>
      </c>
      <c r="J38">
        <f>Merge1[[#This Row],[Normalized Index XGBOOST]]+Merge1[[#This Row],[Normalized Index Unsup]]</f>
        <v>0.98090185676392583</v>
      </c>
    </row>
    <row r="39" spans="1:10" x14ac:dyDescent="0.25">
      <c r="A39">
        <v>2022</v>
      </c>
      <c r="B39" s="1" t="s">
        <v>56</v>
      </c>
      <c r="C39" s="1" t="s">
        <v>57</v>
      </c>
      <c r="D39" s="1" t="s">
        <v>113</v>
      </c>
      <c r="E39">
        <v>68</v>
      </c>
      <c r="F39">
        <v>0.27873668074607849</v>
      </c>
      <c r="G39">
        <v>35</v>
      </c>
      <c r="H39">
        <f>(Merge1[[#This Row],[Rankings_unsupervised]]-MIN(E:E))/(MAX(E:E)-MIN(E:E))</f>
        <v>0.46206896551724136</v>
      </c>
      <c r="I39">
        <f>(Merge1[[#This Row],[importance_df_xgboost.Index]]-MIN(G:G))/(MAX(G:G)-MIN(G:G))</f>
        <v>0.52307692307692311</v>
      </c>
      <c r="J39">
        <f>Merge1[[#This Row],[Normalized Index XGBOOST]]+Merge1[[#This Row],[Normalized Index Unsup]]</f>
        <v>0.98514588859416441</v>
      </c>
    </row>
    <row r="40" spans="1:10" x14ac:dyDescent="0.25">
      <c r="A40">
        <v>2022</v>
      </c>
      <c r="B40" s="1" t="s">
        <v>50</v>
      </c>
      <c r="C40" s="1" t="s">
        <v>48</v>
      </c>
      <c r="D40" s="1" t="s">
        <v>98</v>
      </c>
      <c r="E40">
        <v>46</v>
      </c>
      <c r="F40">
        <v>0.18627236783504486</v>
      </c>
      <c r="G40">
        <v>45</v>
      </c>
      <c r="H40">
        <f>(Merge1[[#This Row],[Rankings_unsupervised]]-MIN(E:E))/(MAX(E:E)-MIN(E:E))</f>
        <v>0.31034482758620691</v>
      </c>
      <c r="I40">
        <f>(Merge1[[#This Row],[importance_df_xgboost.Index]]-MIN(G:G))/(MAX(G:G)-MIN(G:G))</f>
        <v>0.67692307692307696</v>
      </c>
      <c r="J40">
        <f>Merge1[[#This Row],[Normalized Index XGBOOST]]+Merge1[[#This Row],[Normalized Index Unsup]]</f>
        <v>0.98726790450928381</v>
      </c>
    </row>
    <row r="41" spans="1:10" x14ac:dyDescent="0.25">
      <c r="A41">
        <v>2022</v>
      </c>
      <c r="B41" s="1" t="s">
        <v>11</v>
      </c>
      <c r="C41" s="1" t="s">
        <v>10</v>
      </c>
      <c r="D41" s="1" t="s">
        <v>75</v>
      </c>
      <c r="E41">
        <v>9</v>
      </c>
      <c r="F41">
        <v>1.6834206879138947E-2</v>
      </c>
      <c r="G41">
        <v>64</v>
      </c>
      <c r="H41">
        <f>(Merge1[[#This Row],[Rankings_unsupervised]]-MIN(E:E))/(MAX(E:E)-MIN(E:E))</f>
        <v>5.5172413793103448E-2</v>
      </c>
      <c r="I41">
        <f>(Merge1[[#This Row],[importance_df_xgboost.Index]]-MIN(G:G))/(MAX(G:G)-MIN(G:G))</f>
        <v>0.96923076923076923</v>
      </c>
      <c r="J41">
        <f>Merge1[[#This Row],[Normalized Index XGBOOST]]+Merge1[[#This Row],[Normalized Index Unsup]]</f>
        <v>1.0244031830238727</v>
      </c>
    </row>
    <row r="42" spans="1:10" x14ac:dyDescent="0.25">
      <c r="A42">
        <v>2022</v>
      </c>
      <c r="B42" s="1" t="s">
        <v>64</v>
      </c>
      <c r="C42" s="1" t="s">
        <v>61</v>
      </c>
      <c r="D42" s="1" t="s">
        <v>80</v>
      </c>
      <c r="E42">
        <v>15</v>
      </c>
      <c r="F42">
        <v>2.3052461445331573E-2</v>
      </c>
      <c r="G42">
        <v>62</v>
      </c>
      <c r="H42">
        <f>(Merge1[[#This Row],[Rankings_unsupervised]]-MIN(E:E))/(MAX(E:E)-MIN(E:E))</f>
        <v>9.6551724137931033E-2</v>
      </c>
      <c r="I42">
        <f>(Merge1[[#This Row],[importance_df_xgboost.Index]]-MIN(G:G))/(MAX(G:G)-MIN(G:G))</f>
        <v>0.93846153846153846</v>
      </c>
      <c r="J42">
        <f>Merge1[[#This Row],[Normalized Index XGBOOST]]+Merge1[[#This Row],[Normalized Index Unsup]]</f>
        <v>1.0350132625994695</v>
      </c>
    </row>
    <row r="43" spans="1:10" x14ac:dyDescent="0.25">
      <c r="A43">
        <v>2022</v>
      </c>
      <c r="B43" s="1" t="s">
        <v>28</v>
      </c>
      <c r="C43" s="1" t="s">
        <v>29</v>
      </c>
      <c r="D43" s="1" t="s">
        <v>99</v>
      </c>
      <c r="E43">
        <v>47</v>
      </c>
      <c r="F43">
        <v>0.15365380048751831</v>
      </c>
      <c r="G43">
        <v>48</v>
      </c>
      <c r="H43">
        <f>(Merge1[[#This Row],[Rankings_unsupervised]]-MIN(E:E))/(MAX(E:E)-MIN(E:E))</f>
        <v>0.31724137931034485</v>
      </c>
      <c r="I43">
        <f>(Merge1[[#This Row],[importance_df_xgboost.Index]]-MIN(G:G))/(MAX(G:G)-MIN(G:G))</f>
        <v>0.72307692307692306</v>
      </c>
      <c r="J43">
        <f>Merge1[[#This Row],[Normalized Index XGBOOST]]+Merge1[[#This Row],[Normalized Index Unsup]]</f>
        <v>1.040318302387268</v>
      </c>
    </row>
    <row r="44" spans="1:10" x14ac:dyDescent="0.25">
      <c r="A44">
        <v>2022</v>
      </c>
      <c r="B44" s="1" t="s">
        <v>49</v>
      </c>
      <c r="C44" s="1" t="s">
        <v>48</v>
      </c>
      <c r="D44" s="1" t="s">
        <v>97</v>
      </c>
      <c r="E44">
        <v>45</v>
      </c>
      <c r="F44">
        <v>6.7951753735542297E-2</v>
      </c>
      <c r="G44">
        <v>52</v>
      </c>
      <c r="H44">
        <f>(Merge1[[#This Row],[Rankings_unsupervised]]-MIN(E:E))/(MAX(E:E)-MIN(E:E))</f>
        <v>0.30344827586206896</v>
      </c>
      <c r="I44">
        <f>(Merge1[[#This Row],[importance_df_xgboost.Index]]-MIN(G:G))/(MAX(G:G)-MIN(G:G))</f>
        <v>0.7846153846153846</v>
      </c>
      <c r="J44">
        <f>Merge1[[#This Row],[Normalized Index XGBOOST]]+Merge1[[#This Row],[Normalized Index Unsup]]</f>
        <v>1.0880636604774536</v>
      </c>
    </row>
    <row r="45" spans="1:10" x14ac:dyDescent="0.25">
      <c r="A45">
        <v>2022</v>
      </c>
      <c r="B45" s="1" t="s">
        <v>42</v>
      </c>
      <c r="C45" s="1" t="s">
        <v>38</v>
      </c>
      <c r="D45" s="1" t="s">
        <v>94</v>
      </c>
      <c r="E45">
        <v>42</v>
      </c>
      <c r="F45">
        <v>4.6881411224603653E-2</v>
      </c>
      <c r="G45">
        <v>55</v>
      </c>
      <c r="H45">
        <f>(Merge1[[#This Row],[Rankings_unsupervised]]-MIN(E:E))/(MAX(E:E)-MIN(E:E))</f>
        <v>0.28275862068965518</v>
      </c>
      <c r="I45">
        <f>(Merge1[[#This Row],[importance_df_xgboost.Index]]-MIN(G:G))/(MAX(G:G)-MIN(G:G))</f>
        <v>0.83076923076923082</v>
      </c>
      <c r="J45">
        <f>Merge1[[#This Row],[Normalized Index XGBOOST]]+Merge1[[#This Row],[Normalized Index Unsup]]</f>
        <v>1.113527851458886</v>
      </c>
    </row>
    <row r="46" spans="1:10" x14ac:dyDescent="0.25">
      <c r="A46">
        <v>2022</v>
      </c>
      <c r="B46" s="1" t="s">
        <v>47</v>
      </c>
      <c r="C46" s="1" t="s">
        <v>48</v>
      </c>
      <c r="D46" s="1" t="s">
        <v>96</v>
      </c>
      <c r="E46">
        <v>44</v>
      </c>
      <c r="F46">
        <v>2.7731131762266159E-2</v>
      </c>
      <c r="G46">
        <v>60</v>
      </c>
      <c r="H46">
        <f>(Merge1[[#This Row],[Rankings_unsupervised]]-MIN(E:E))/(MAX(E:E)-MIN(E:E))</f>
        <v>0.29655172413793102</v>
      </c>
      <c r="I46">
        <f>(Merge1[[#This Row],[importance_df_xgboost.Index]]-MIN(G:G))/(MAX(G:G)-MIN(G:G))</f>
        <v>0.90769230769230769</v>
      </c>
      <c r="J46">
        <f>Merge1[[#This Row],[Normalized Index XGBOOST]]+Merge1[[#This Row],[Normalized Index Unsup]]</f>
        <v>1.2042440318302388</v>
      </c>
    </row>
    <row r="47" spans="1:10" x14ac:dyDescent="0.25">
      <c r="A47">
        <v>2022</v>
      </c>
      <c r="B47" s="1" t="s">
        <v>17</v>
      </c>
      <c r="C47" s="1" t="s">
        <v>16</v>
      </c>
      <c r="D47" s="1" t="s">
        <v>103</v>
      </c>
      <c r="E47">
        <v>52</v>
      </c>
      <c r="F47">
        <v>4.2923115193843842E-2</v>
      </c>
      <c r="G47">
        <v>57</v>
      </c>
      <c r="H47">
        <f>(Merge1[[#This Row],[Rankings_unsupervised]]-MIN(E:E))/(MAX(E:E)-MIN(E:E))</f>
        <v>0.35172413793103446</v>
      </c>
      <c r="I47">
        <f>(Merge1[[#This Row],[importance_df_xgboost.Index]]-MIN(G:G))/(MAX(G:G)-MIN(G:G))</f>
        <v>0.86153846153846159</v>
      </c>
      <c r="J47">
        <f>Merge1[[#This Row],[Normalized Index XGBOOST]]+Merge1[[#This Row],[Normalized Index Unsup]]</f>
        <v>1.2132625994694961</v>
      </c>
    </row>
    <row r="48" spans="1:10" x14ac:dyDescent="0.25">
      <c r="A48">
        <v>2022</v>
      </c>
      <c r="B48" s="1" t="s">
        <v>20</v>
      </c>
      <c r="C48" s="1" t="s">
        <v>16</v>
      </c>
      <c r="D48" s="1" t="s">
        <v>102</v>
      </c>
      <c r="E48">
        <v>50</v>
      </c>
      <c r="F48">
        <v>3.089517168700695E-2</v>
      </c>
      <c r="G48">
        <v>59</v>
      </c>
      <c r="H48">
        <f>(Merge1[[#This Row],[Rankings_unsupervised]]-MIN(E:E))/(MAX(E:E)-MIN(E:E))</f>
        <v>0.33793103448275863</v>
      </c>
      <c r="I48">
        <f>(Merge1[[#This Row],[importance_df_xgboost.Index]]-MIN(G:G))/(MAX(G:G)-MIN(G:G))</f>
        <v>0.89230769230769236</v>
      </c>
      <c r="J48">
        <f>Merge1[[#This Row],[Normalized Index XGBOOST]]+Merge1[[#This Row],[Normalized Index Unsup]]</f>
        <v>1.2302387267904509</v>
      </c>
    </row>
    <row r="49" spans="1:10" x14ac:dyDescent="0.25">
      <c r="A49">
        <v>2022</v>
      </c>
      <c r="B49" s="1" t="s">
        <v>52</v>
      </c>
      <c r="C49" s="1" t="s">
        <v>48</v>
      </c>
      <c r="D49" s="1" t="s">
        <v>117</v>
      </c>
      <c r="E49">
        <v>72</v>
      </c>
      <c r="F49">
        <v>8.0477386713027954E-2</v>
      </c>
      <c r="G49">
        <v>51</v>
      </c>
      <c r="H49">
        <f>(Merge1[[#This Row],[Rankings_unsupervised]]-MIN(E:E))/(MAX(E:E)-MIN(E:E))</f>
        <v>0.48965517241379308</v>
      </c>
      <c r="I49">
        <f>(Merge1[[#This Row],[importance_df_xgboost.Index]]-MIN(G:G))/(MAX(G:G)-MIN(G:G))</f>
        <v>0.76923076923076927</v>
      </c>
      <c r="J49">
        <f>Merge1[[#This Row],[Normalized Index XGBOOST]]+Merge1[[#This Row],[Normalized Index Unsup]]</f>
        <v>1.2588859416445624</v>
      </c>
    </row>
    <row r="50" spans="1:10" x14ac:dyDescent="0.25">
      <c r="A50">
        <v>2022</v>
      </c>
      <c r="B50" s="1" t="s">
        <v>1</v>
      </c>
      <c r="C50" s="1" t="s">
        <v>2</v>
      </c>
      <c r="D50" s="1" t="s">
        <v>93</v>
      </c>
      <c r="E50">
        <v>41</v>
      </c>
      <c r="F50">
        <v>9.3364492058753967E-3</v>
      </c>
      <c r="G50">
        <v>65</v>
      </c>
      <c r="H50">
        <f>(Merge1[[#This Row],[Rankings_unsupervised]]-MIN(E:E))/(MAX(E:E)-MIN(E:E))</f>
        <v>0.27586206896551724</v>
      </c>
      <c r="I50">
        <f>(Merge1[[#This Row],[importance_df_xgboost.Index]]-MIN(G:G))/(MAX(G:G)-MIN(G:G))</f>
        <v>0.98461538461538467</v>
      </c>
      <c r="J50">
        <f>Merge1[[#This Row],[Normalized Index XGBOOST]]+Merge1[[#This Row],[Normalized Index Unsup]]</f>
        <v>1.260477453580902</v>
      </c>
    </row>
    <row r="51" spans="1:10" x14ac:dyDescent="0.25">
      <c r="A51">
        <v>2022</v>
      </c>
      <c r="B51" s="1" t="s">
        <v>62</v>
      </c>
      <c r="C51" s="1" t="s">
        <v>63</v>
      </c>
      <c r="D51" s="1" t="s">
        <v>119</v>
      </c>
      <c r="E51">
        <v>75</v>
      </c>
      <c r="F51">
        <v>0.1300848126411438</v>
      </c>
      <c r="G51">
        <v>50</v>
      </c>
      <c r="H51">
        <f>(Merge1[[#This Row],[Rankings_unsupervised]]-MIN(E:E))/(MAX(E:E)-MIN(E:E))</f>
        <v>0.51034482758620692</v>
      </c>
      <c r="I51">
        <f>(Merge1[[#This Row],[importance_df_xgboost.Index]]-MIN(G:G))/(MAX(G:G)-MIN(G:G))</f>
        <v>0.75384615384615383</v>
      </c>
      <c r="J51">
        <f>Merge1[[#This Row],[Normalized Index XGBOOST]]+Merge1[[#This Row],[Normalized Index Unsup]]</f>
        <v>1.2641909814323609</v>
      </c>
    </row>
    <row r="52" spans="1:10" x14ac:dyDescent="0.25">
      <c r="A52">
        <v>2023</v>
      </c>
      <c r="B52" s="1" t="s">
        <v>64</v>
      </c>
      <c r="C52" s="1" t="s">
        <v>61</v>
      </c>
      <c r="D52" s="1" t="s">
        <v>120</v>
      </c>
      <c r="E52">
        <v>91</v>
      </c>
      <c r="F52">
        <v>6.636318564414978E-2</v>
      </c>
      <c r="G52">
        <v>53</v>
      </c>
      <c r="H52">
        <f>(Merge1[[#This Row],[Rankings_unsupervised]]-MIN(E:E))/(MAX(E:E)-MIN(E:E))</f>
        <v>0.62068965517241381</v>
      </c>
      <c r="I52">
        <f>(Merge1[[#This Row],[importance_df_xgboost.Index]]-MIN(G:G))/(MAX(G:G)-MIN(G:G))</f>
        <v>0.8</v>
      </c>
      <c r="J52">
        <f>Merge1[[#This Row],[Normalized Index XGBOOST]]+Merge1[[#This Row],[Normalized Index Unsup]]</f>
        <v>1.420689655172414</v>
      </c>
    </row>
    <row r="53" spans="1:10" x14ac:dyDescent="0.25">
      <c r="A53">
        <v>2022</v>
      </c>
      <c r="B53" s="1" t="s">
        <v>53</v>
      </c>
      <c r="C53" s="1" t="s">
        <v>48</v>
      </c>
      <c r="D53" s="1" t="s">
        <v>118</v>
      </c>
      <c r="E53">
        <v>73</v>
      </c>
      <c r="F53">
        <v>1.7465995624661446E-2</v>
      </c>
      <c r="G53">
        <v>63</v>
      </c>
      <c r="H53">
        <f>(Merge1[[#This Row],[Rankings_unsupervised]]-MIN(E:E))/(MAX(E:E)-MIN(E:E))</f>
        <v>0.49655172413793103</v>
      </c>
      <c r="I53">
        <f>(Merge1[[#This Row],[importance_df_xgboost.Index]]-MIN(G:G))/(MAX(G:G)-MIN(G:G))</f>
        <v>0.9538461538461539</v>
      </c>
      <c r="J53">
        <f>Merge1[[#This Row],[Normalized Index XGBOOST]]+Merge1[[#This Row],[Normalized Index Unsup]]</f>
        <v>1.4503978779840849</v>
      </c>
    </row>
    <row r="54" spans="1:10" x14ac:dyDescent="0.25">
      <c r="A54">
        <v>2023</v>
      </c>
      <c r="B54" s="1" t="s">
        <v>65</v>
      </c>
      <c r="C54" s="1" t="s">
        <v>61</v>
      </c>
      <c r="D54" s="1" t="s">
        <v>121</v>
      </c>
      <c r="E54">
        <v>92</v>
      </c>
      <c r="F54">
        <v>4.4531725347042084E-2</v>
      </c>
      <c r="G54">
        <v>56</v>
      </c>
      <c r="H54">
        <f>(Merge1[[#This Row],[Rankings_unsupervised]]-MIN(E:E))/(MAX(E:E)-MIN(E:E))</f>
        <v>0.62758620689655176</v>
      </c>
      <c r="I54">
        <f>(Merge1[[#This Row],[importance_df_xgboost.Index]]-MIN(G:G))/(MAX(G:G)-MIN(G:G))</f>
        <v>0.84615384615384615</v>
      </c>
      <c r="J54">
        <f>Merge1[[#This Row],[Normalized Index XGBOOST]]+Merge1[[#This Row],[Normalized Index Unsup]]</f>
        <v>1.4737400530503979</v>
      </c>
    </row>
    <row r="55" spans="1:10" x14ac:dyDescent="0.25">
      <c r="A55">
        <v>2023</v>
      </c>
      <c r="B55" s="1" t="s">
        <v>23</v>
      </c>
      <c r="C55" s="1" t="s">
        <v>22</v>
      </c>
      <c r="D55" s="1" t="s">
        <v>122</v>
      </c>
      <c r="E55">
        <v>141</v>
      </c>
      <c r="F55">
        <v>0.20816744863986969</v>
      </c>
      <c r="G55">
        <v>42</v>
      </c>
      <c r="H55">
        <f>(Merge1[[#This Row],[Rankings_unsupervised]]-MIN(E:E))/(MAX(E:E)-MIN(E:E))</f>
        <v>0.96551724137931039</v>
      </c>
      <c r="I55">
        <f>(Merge1[[#This Row],[importance_df_xgboost.Index]]-MIN(G:G))/(MAX(G:G)-MIN(G:G))</f>
        <v>0.63076923076923075</v>
      </c>
      <c r="J55">
        <f>Merge1[[#This Row],[Normalized Index XGBOOST]]+Merge1[[#This Row],[Normalized Index Unsup]]</f>
        <v>1.5962864721485412</v>
      </c>
    </row>
    <row r="56" spans="1:10" x14ac:dyDescent="0.25">
      <c r="A56">
        <v>2023</v>
      </c>
      <c r="B56" s="1" t="s">
        <v>67</v>
      </c>
      <c r="C56" s="1" t="s">
        <v>68</v>
      </c>
      <c r="D56" s="1" t="s">
        <v>124</v>
      </c>
      <c r="E56">
        <v>146</v>
      </c>
      <c r="F56">
        <v>6.2635846436023712E-2</v>
      </c>
      <c r="G56">
        <v>54</v>
      </c>
      <c r="H56">
        <f>(Merge1[[#This Row],[Rankings_unsupervised]]-MIN(E:E))/(MAX(E:E)-MIN(E:E))</f>
        <v>1</v>
      </c>
      <c r="I56">
        <f>(Merge1[[#This Row],[importance_df_xgboost.Index]]-MIN(G:G))/(MAX(G:G)-MIN(G:G))</f>
        <v>0.81538461538461537</v>
      </c>
      <c r="J56">
        <f>Merge1[[#This Row],[Normalized Index XGBOOST]]+Merge1[[#This Row],[Normalized Index Unsup]]</f>
        <v>1.8153846153846154</v>
      </c>
    </row>
    <row r="57" spans="1:10" x14ac:dyDescent="0.25">
      <c r="A57">
        <v>2023</v>
      </c>
      <c r="B57" s="1" t="s">
        <v>56</v>
      </c>
      <c r="C57" s="1" t="s">
        <v>57</v>
      </c>
      <c r="D57" s="1" t="s">
        <v>123</v>
      </c>
      <c r="E57">
        <v>144</v>
      </c>
      <c r="F57">
        <v>1.990780234336853E-3</v>
      </c>
      <c r="G57">
        <v>66</v>
      </c>
      <c r="H57">
        <f>(Merge1[[#This Row],[Rankings_unsupervised]]-MIN(E:E))/(MAX(E:E)-MIN(E:E))</f>
        <v>0.98620689655172411</v>
      </c>
      <c r="I57">
        <f>(Merge1[[#This Row],[importance_df_xgboost.Index]]-MIN(G:G))/(MAX(G:G)-MIN(G:G))</f>
        <v>1</v>
      </c>
      <c r="J57">
        <f>Merge1[[#This Row],[Normalized Index XGBOOST]]+Merge1[[#This Row],[Normalized Index Unsup]]</f>
        <v>1.9862068965517241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D A I A A B Q S w M E F A A C A A g A h I h W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I S I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i F Z a I X a d w i k F A A B K G w A A E w A c A E Z v c m 1 1 b G F z L 1 N l Y 3 R p b 2 4 x L m 0 g o h g A K K A U A A A A A A A A A A A A A A A A A A A A A A A A A A A A 7 V j d T + N G E H 9 H 4 n + w 3 J e g W l b s A E f v l I c 0 g S s 9 l V L C t Q 8 J i o y 9 J N b Z u 9 H u G h K h / O 8 d f 8 V r e z Y 5 o F X 7 A C 8 4 v 9 m d L 8 / 8 d t a C + D J k 1 B j n / 5 1 P h w e H B 2 L h c R I Y D 8 S T C S e z M F 4 y L j 3 q k 1 l C R b I k / D E U I O 8 b E Z G H B w b 8 j V n C f Q L I U D z a I + Y n M a G y c x F G x B 4 y K u G H 6 J j D j 9 O v g n A x 7 Z 4 u v W Q 6 Y k 8 0 Y l 4 g p u P B t T H y p C c X j E 4 D e J j u M W 3 7 4 t E 8 s i Y j E o V x K A n v m 5 Z p G U M W J T E V / T P L O K c + C 0 I 6 7 z v u i W s Z f y R M k r F c R 6 R f P d p X j J K 7 I y s P 4 Q f z m r M Y Z I H x C / E C 8 N O E e G 6 9 e 1 h Y S A q 8 k 0 d r G Z M C H 0 T R 2 P c i j 4 u + 5 I m q c r y M Q l n 4 Z d y v j a 3 D l e 5 s S b 6 i g / h g G e Y l D U L f k 4 z P r r y Y A J J t A S X 5 3 l u y k j + v t 5 o 7 5 s x U A 7 b h l R x Z x n N D j e 2 0 V d u u u a l 8 v y E x e w R P i q x W H u e C A u 7 s C t J 6 N n 1 G / S g R U F u p v c G f n 2 f X j P H y + S b 0 F + n z W A Z b P H 0 u 8 e X s 0 Y s S o r o 1 C A J w C h w n q 8 o l A D N k m 8 e m 8 3 m s s M U y u p b h W K B A n h 7 b t + s l 0 U b s 6 E N W n b C e C 9 W 4 k 8 7 3 e + m o b j p a N 4 c L j 8 5 h V 4 p W y m + 5 R 8 U D 4 3 G u L B U 2 P A X 1 z 2 g Z V E Y 2 m 6 P D g 5 C i l l R q U P o y e J i t 5 v e M C f l v E g J q c A 8 N 9 P 4 3 N P C i N 9 a m A H h r 9 b e U t v N F T p E g k A A Z E l g g w y + 3 m S p F N I n v C d 9 s 3 k B L t Q C g S C v j r + O i Y n 9 O Q u W P G v u o F p 2 9 O d t F Q X V r e B b B t p r H 1 7 B g 3 W E g h X + U t F p s o L a p q l 3 t 0 s H F O d q T 5 y u f R P Z f j H + D N v r 2 h q 4 s E U G k s F e R W E E 3 Q r l F E S Q T O q C M H / y Y j R e E p A y R O / E 8 u Z Q k 7 p s g M a 0 v I Q 3 6 Z r b A v N t M U o V 3 r 2 m d r Z n 0 n e c C p 9 U e O e 5 q 8 J 4 G P 9 b g J x r 8 V I N / 0 O B n J e 7 R t Q L / 1 G j h S u J 0 2 7 V c S B z 9 J l c v 6 u l F x 3 r R i V 5 0 q h d 9 0 I v O 9 C J 9 M t y u X q T P h q v P h q v P h q v P h q v P h q v P h q v P h q v P h q v P R k + f j Z 4 + G z 2 3 O Q i 8 / E B s n R M v O x n 3 0 z x 6 N A 5 Z Q i V f G 8 V w 3 G y v X D h k A X J U l q M Q v v e W L U O / h Y o F H K 9 G Q I T P w 6 X M 5 9 r 6 i o j R + c 4 F l V 3 U r a 8 U z j L 2 Y M T E E / k h 2 2 h 0 t 9 v F 3 j H A 2 P s F G K t 0 g L E q B x i r c I C x 6 g Y Y q 2 y A s a o G G K t o g L F q d r s O H i X K c A D j U a L M B j A e J c p o A O N R o k w G M B 4 l y m B u F 2 U v g P E o U d Y C u B k l M s K M E p i S o O 6 I 0 s G j U M i Q + r I 9 w L T 7 o 3 4 3 Q L S q s 8 d v h M + J g 4 4 f u e U r I q C T f 2 U h 7 e y 5 7 X / / 5 d X C L y a 7 J k 7 4 h e 6 B Z a l v 6 W x i X 1 J K e J X P 8 9 X S o 4 H u F l T l N l + X P R c j X n l j 0 J p s j O / l x T I V 4 D e g + n L N G v x 2 O k y E Z H F t H N 1 O o n t C B F M i i e N U X s y n x P M X x i S z d P f j Z I c f r 7 0 V 1 X x O a b / h A H 5 0 j c E N W H T D n p S a T 8 H W W d X W + D u H I 8 Y e C J / Q 9 A q p q s 2 K O 4 C L D e G h 2 k 1 K T d d t I y W c 1 R 6 M r F i j p V 9 H 0 s l 4 f w m m y 3 Y U X M v V r e b y e M t q C y C 7 + K n S B k s z g N 9 9 M l F 1 + a n 5 Y 3 1 n u + a + 2 O U x a 4 4 u L y 7 U O 8 + b S 7 5 Z p k 0 C a 8 a n 8 t e c M y A g / C P n O 4 G 9 E 9 g 7 g b 0 T 2 H 9 A Y K / / h N f O R s P 9 P V / y P u J f 8 r Y a 8 h x V P + v p s X u q 8 1 / I U h o X I R e y U d k Z d r X 7 g 5 7 b r R R 9 L l i 6 r i V D O 2 0 z T X / T 0 i m u i C U D F O X B n j K 0 M z v a 8 X W 8 Z v z T 3 1 B L A Q I t A B Q A A g A I A I S I V l p m 4 B l r p Q A A A P c A A A A S A A A A A A A A A A A A A A A A A A A A A A B D b 2 5 m a W c v U G F j a 2 F n Z S 5 4 b W x Q S w E C L Q A U A A I A C A C E i F Z a D 8 r p q 6 Q A A A D p A A A A E w A A A A A A A A A A A A A A A A D x A A A A W 0 N v b n R l b n R f V H l w Z X N d L n h t b F B L A Q I t A B Q A A g A I A I S I V l o h d p 3 C K Q U A A E o b A A A T A A A A A A A A A A A A A A A A A O I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P A A A A A A A A n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m M 3 N G Q 0 Z C 1 m M 2 N l L T Q 5 N m M t Y W U 2 Z C 1 k Y W F j N 2 R k M 2 I y M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T o 0 N T o 0 N S 4 2 M D A z O T Q 5 W i I g L z 4 8 R W 5 0 c n k g V H l w Z T 0 i R m l s b E N v b H V t b l R 5 c G V z I i B W Y W x 1 Z T 0 i c 0 F 3 W U d B d z 0 9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E S U Z G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X 3 V u c 3 V w Z X J 2 a X N l Z C 9 B d X R v U m V t b 3 Z l Z E N v b H V t b n M x L n t J b m R p Y 2 F 0 b 3 J f T m F t Z S 4 x L D B 9 J n F 1 b 3 Q 7 L C Z x d W 9 0 O 1 N l Y 3 R p b 2 4 x L 2 Z l Y X R 1 c m V f a W 1 w b 3 J 0 Y W 5 j Z V 9 1 b n N 1 c G V y d m l z Z W Q v Q X V 0 b 1 J l b W 9 2 Z W R D b 2 x 1 b W 5 z M S 5 7 S W 5 k a W N h d G 9 y X 0 5 h b W U u M i w x f S Z x d W 9 0 O y w m c X V v d D t T Z W N 0 a W 9 u M S 9 m Z W F 0 d X J l X 2 l t c G 9 y d G F u Y 2 V f d W 5 z d X B l c n Z p c 2 V k L 0 F 1 d G 9 S Z W 1 v d m V k Q 2 9 s d W 1 u c z E u e 0 R J R k Y s M n 0 m c X V v d D s s J n F 1 b 3 Q 7 U 2 V j d G l v b j E v Z m V h d H V y Z V 9 p b X B v c n R h b m N l X 3 V u c 3 V w Z X J 2 a X N l Z C 9 B d X R v U m V t b 3 Z l Z E N v b H V t b n M x L n t J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F 0 d X J l X 2 l t c G 9 y d G F u Y 2 V f d W 5 z d X B l c n Z p c 2 V k L 0 F 1 d G 9 S Z W 1 v d m V k Q 2 9 s d W 1 u c z E u e 0 l u Z G l j Y X R v c l 9 O Y W 1 l L j E s M H 0 m c X V v d D s s J n F 1 b 3 Q 7 U 2 V j d G l v b j E v Z m V h d H V y Z V 9 p b X B v c n R h b m N l X 3 V u c 3 V w Z X J 2 a X N l Z C 9 B d X R v U m V t b 3 Z l Z E N v b H V t b n M x L n t J b m R p Y 2 F 0 b 3 J f T m F t Z S 4 y L D F 9 J n F 1 b 3 Q 7 L C Z x d W 9 0 O 1 N l Y 3 R p b 2 4 x L 2 Z l Y X R 1 c m V f a W 1 w b 3 J 0 Y W 5 j Z V 9 1 b n N 1 c G V y d m l z Z W Q v Q X V 0 b 1 J l b W 9 2 Z W R D b 2 x 1 b W 5 z M S 5 7 R E l G R i w y f S Z x d W 9 0 O y w m c X V v d D t T Z W N 0 a W 9 u M S 9 m Z W F 0 d X J l X 2 l t c G 9 y d G F u Y 2 V f d W 5 z d X B l c n Z p c 2 V k L 0 F 1 d G 9 S Z W 1 v d m V k Q 2 9 s d W 1 u c z E u e 0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Z G Z i M G E t Y T U 1 N S 0 0 M W Z i L W J k O T U t N T g z Z D R h Z T B j Z m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R h b m N l X 2 R m X 3 h n Y m 9 v c 3 Q v Q X V 0 b 1 J l b W 9 2 Z W R D b 2 x 1 b W 5 z M S 5 7 R m V h d H V y Z S 4 x L D B 9 J n F 1 b 3 Q 7 L C Z x d W 9 0 O 1 N l Y 3 R p b 2 4 x L 2 l t c G 9 y d G F u Y 2 V f Z G Z f e G d i b 2 9 z d C 9 B d X R v U m V t b 3 Z l Z E N v b H V t b n M x L n t G Z W F 0 d X J l L j I s M X 0 m c X V v d D s s J n F 1 b 3 Q 7 U 2 V j d G l v b j E v a W 1 w b 3 J 0 Y W 5 j Z V 9 k Z l 9 4 Z 2 J v b 3 N 0 L 0 F 1 d G 9 S Z W 1 v d m V k Q 2 9 s d W 1 u c z E u e 0 l t c G 9 y d G F u Y 2 U s M n 0 m c X V v d D s s J n F 1 b 3 Q 7 U 2 V j d G l v b j E v a W 1 w b 3 J 0 Y W 5 j Z V 9 k Z l 9 4 Z 2 J v b 3 N 0 L 0 F 1 d G 9 S Z W 1 v d m V k Q 2 9 s d W 1 u c z E u e 0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X R 1 c m U u M S Z x d W 9 0 O y w m c X V v d D t G Z W F 0 d X J l L j I m c X V v d D s s J n F 1 b 3 Q 7 S W 1 w b 3 J 0 Y W 5 j Z S Z x d W 9 0 O y w m c X V v d D t J b m R l e C Z x d W 9 0 O 1 0 i I C 8 + P E V u d H J 5 I F R 5 c G U 9 I k Z p b G x D b 2 x 1 b W 5 U e X B l c y I g V m F s d W U 9 I n N B d 1 l G Q X c 9 P S I g L z 4 8 R W 5 0 c n k g V H l w Z T 0 i R m l s b E x h c 3 R V c G R h d G V k I i B W Y W x 1 Z T 0 i Z D I w M j U t M D I t M j J U M j E 6 N D U 6 N D Y u N j Y 3 M j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5 h b W U m c X V v d D s s J n F 1 b 3 Q 7 Q 2 9 1 b n R y e S B D b 2 R l J n F 1 b 3 Q 7 L C Z x d W 9 0 O 0 l u Z G l j Y X R v c i B O Y W 1 l J n F 1 b 3 Q 7 L C Z x d W 9 0 O 1 R v c G l j J n F 1 b 3 Q 7 L C Z x d W 9 0 O 3 N o b 3 J 0 I G R l c 2 N y a X B 0 a W 9 u J n F 1 b 3 Q 7 L C Z x d W 9 0 O 2 x v b m c g Z G V z Y 3 J p c H R p b 2 4 m c X V v d D s s J n F 1 b 3 Q 7 S W 5 k a W N h d G 9 y I E N v Z G U m c X V v d D s s J n F 1 b 3 Q 7 V W 5 p d C B v Z i B t Z W F z d X J l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E N v b H V t b l R 5 c G V z I i B W Y W x 1 Z T 0 i c 0 J n W U d C Z 1 l H Q m d N R k J R V U Z C U V V G Q l F V R k J R V U Z C U V V G Q l F V R k J R V U Z C U V U 9 I i A v P j x F b n R y e S B U e X B l P S J G a W x s T G F z d F V w Z G F 0 Z W Q i I F Z h b H V l P S J k M j A y N S 0 w M i 0 y M l Q y M T o 0 N T o 1 M S 4 3 N j A 5 M j Y 1 W i I g L z 4 8 R W 5 0 c n k g V H l w Z T 0 i R m l s b E V y c m 9 y Q 2 9 1 b n Q i I F Z h b H V l P S J s M y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y V D I y O j A 0 O j A 5 L j A 2 M T U 0 N z J a I i A v P j x F b n R y e S B U e X B l P S J G a W x s Q 2 9 s d W 1 u V H l w Z X M i I F Z h b H V l P S J z Q X d Z R 0 J n T U Z B d 0 0 9 I i A v P j x F b n R y e S B U e X B l P S J G a W x s Q 2 9 s d W 1 u T m F t Z X M i I F Z h b H V l P S J z W y Z x d W 9 0 O 0 l u Z G l j Y X R v c l 9 O Y W 1 l L j E m c X V v d D s s J n F 1 b 3 Q 7 S W 5 k a W N h d G 9 y X 0 5 h b W U u M i Z x d W 9 0 O y w m c X V v d D t B R k U u V G 9 w a W M m c X V v d D s s J n F 1 b 3 Q 7 R E l G R i Z x d W 9 0 O y w m c X V v d D t J b m R l e C Z x d W 9 0 O y w m c X V v d D t p b X B v c n R h b m N l X 2 R m X 3 h n Y m 9 v c 3 Q u S W 1 w b 3 J 0 Y W 5 j Z S Z x d W 9 0 O y w m c X V v d D t p b X B v c n R h b m N l X 2 R m X 3 h n Y m 9 v c 3 Q u S W 5 k Z X g m c X V v d D s s J n F 1 b 3 Q 7 c 3 V t b W V k I G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Q X V 0 b 1 J l b W 9 2 Z W R D b 2 x 1 b W 5 z M S 5 7 S W 5 k a W N h d G 9 y X 0 5 h b W U u M S w w f S Z x d W 9 0 O y w m c X V v d D t T Z W N 0 a W 9 u M S 9 N Z X J n Z T E v Q X V 0 b 1 J l b W 9 2 Z W R D b 2 x 1 b W 5 z M S 5 7 S W 5 k a W N h d G 9 y X 0 5 h b W U u M i w x f S Z x d W 9 0 O y w m c X V v d D t T Z W N 0 a W 9 u M S 9 N Z X J n Z T E v Q X V 0 b 1 J l b W 9 2 Z W R D b 2 x 1 b W 5 z M S 5 7 Q U Z F L l R v c G l j L D J 9 J n F 1 b 3 Q 7 L C Z x d W 9 0 O 1 N l Y 3 R p b 2 4 x L 0 1 l c m d l M S 9 B d X R v U m V t b 3 Z l Z E N v b H V t b n M x L n t E S U Z G L D N 9 J n F 1 b 3 Q 7 L C Z x d W 9 0 O 1 N l Y 3 R p b 2 4 x L 0 1 l c m d l M S 9 B d X R v U m V t b 3 Z l Z E N v b H V t b n M x L n t J b m R l e C w 0 f S Z x d W 9 0 O y w m c X V v d D t T Z W N 0 a W 9 u M S 9 N Z X J n Z T E v Q X V 0 b 1 J l b W 9 2 Z W R D b 2 x 1 b W 5 z M S 5 7 a W 1 w b 3 J 0 Y W 5 j Z V 9 k Z l 9 4 Z 2 J v b 3 N 0 L k l t c G 9 y d G F u Y 2 U s N X 0 m c X V v d D s s J n F 1 b 3 Q 7 U 2 V j d G l v b j E v T W V y Z 2 U x L 0 F 1 d G 9 S Z W 1 v d m V k Q 2 9 s d W 1 u c z E u e 2 l t c G 9 y d G F u Y 2 V f Z G Z f e G d i b 2 9 z d C 5 J b m R l e C w 2 f S Z x d W 9 0 O y w m c X V v d D t T Z W N 0 a W 9 u M S 9 N Z X J n Z T E v Q X V 0 b 1 J l b W 9 2 Z W R D b 2 x 1 b W 5 z M S 5 7 c 3 V t b W V k I G l u Z G V 4 L D d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a W 1 w b 3 J 0 Y W 5 j Z V 9 k Z l 9 4 Z 2 J v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G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Y W N l Y 2 U 2 L W Z h N m Y t N D J i N C 1 i N m U 4 L W E y M 2 Q 1 Z T B h N D U 5 Y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v d X B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j I 6 M D I 6 M z A u N z k y M z Q 0 O F o i I C 8 + P E V u d H J 5 I F R 5 c G U 9 I k Z p b G x D b 2 x 1 b W 5 U e X B l c y I g V m F s d W U 9 I n N C Z 0 0 9 I i A v P j x F b n R y e S B U e X B l P S J G a W x s Q 2 9 s d W 1 u T m F t Z X M i I F Z h b H V l P S J z W y Z x d W 9 0 O 0 F G R S 5 U b 3 B p Y y 4 x J n F 1 b 3 Q 7 L C Z x d W 9 0 O 0 N v d W 5 0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Z W Q v Q X V 0 b 1 J l b W 9 2 Z W R D b 2 x 1 b W 5 z M S 5 7 Q U Z F L l R v c G l j L j E s M H 0 m c X V v d D s s J n F 1 b 3 Q 7 U 2 V j d G l v b j E v Z 3 J v d X B l Z C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m 9 1 c G V k L 0 F 1 d G 9 S Z W 1 v d m V k Q 2 9 s d W 1 u c z E u e 0 F G R S 5 U b 3 B p Y y 4 x L D B 9 J n F 1 b 3 Q 7 L C Z x d W 9 0 O 1 N l Y 3 R p b 2 4 x L 2 d y b 3 V w Z W Q v Q X V 0 b 1 J l b W 9 2 Z W R D b 2 x 1 b W 5 z M S 5 7 Q 2 9 1 b n Q s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p b X B v c n R h b m N l X 2 R m X 3 h n Y m 9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Z W Q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p W t 9 d A D t G j a b E u B l g 6 n g A A A A A A g A A A A A A E G Y A A A A B A A A g A A A A / 3 W a T I v V w J w + E P o k y 1 S p x K H 5 6 p N 1 W i u F 4 q x U c O c D e J U A A A A A D o A A A A A C A A A g A A A A E 3 / E Z / s w r K u 9 T m Z e 7 f z M s k V 9 q / l s + p C 8 t i l 1 0 R F / J Q x Q A A A A v 3 D X M E p N r 1 3 I m E L D H s 2 i 0 C c a d R D M s G V + F i r L l 1 2 S d F j P 2 U 8 3 6 T q y r / t 4 y W F A q E 2 U w I i Y Y / n h C M 8 i 2 3 5 t o 8 5 c Z 8 g c X 0 V G W R K U T Y O N + c n 3 C N h A A A A A d u 9 r j y V L E M 4 S y a 3 h d N 8 7 o T J 0 7 Y P 3 H t N C r I u V v g d S 2 y 2 i Z o k 0 G S 2 0 e 6 w o H r u Q A u S 8 + l P h U I g G e 0 F X u e a A D j L 1 J g =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2025-02-22T22:09:46Z</dcterms:modified>
</cp:coreProperties>
</file>